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DSI\1- Direction\1.4 ADJ au directeur\ADSI Administration\Bureau - -  Mélanie Forest\Conseillères cliniques\Valérie Daigle\"/>
    </mc:Choice>
  </mc:AlternateContent>
  <bookViews>
    <workbookView xWindow="0" yWindow="0" windowWidth="28800" windowHeight="12300"/>
  </bookViews>
  <sheets>
    <sheet name="Tableau" sheetId="1" r:id="rId1"/>
    <sheet name="Liste déroulante" sheetId="2" r:id="rId2"/>
  </sheets>
  <definedNames>
    <definedName name="Echeance">Tableau!$Q$1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O9" i="1"/>
  <c r="K5" i="1"/>
  <c r="Q1" i="1" l="1"/>
  <c r="K6" i="1" l="1"/>
  <c r="K7" i="1"/>
  <c r="K8" i="1"/>
  <c r="K9" i="1"/>
  <c r="K10" i="1"/>
  <c r="K11" i="1"/>
  <c r="K12" i="1"/>
  <c r="E25" i="1" l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20" i="1"/>
  <c r="E21" i="1"/>
  <c r="E22" i="1"/>
  <c r="E23" i="1"/>
  <c r="E24" i="1"/>
  <c r="E12" i="1" l="1"/>
  <c r="E13" i="1"/>
  <c r="E14" i="1"/>
  <c r="E15" i="1"/>
  <c r="E16" i="1"/>
  <c r="E17" i="1"/>
  <c r="E18" i="1"/>
  <c r="E19" i="1"/>
  <c r="E6" i="1"/>
  <c r="E7" i="1"/>
  <c r="E8" i="1"/>
  <c r="E9" i="1"/>
  <c r="E10" i="1"/>
  <c r="E11" i="1"/>
  <c r="E5" i="1"/>
</calcChain>
</file>

<file path=xl/sharedStrings.xml><?xml version="1.0" encoding="utf-8"?>
<sst xmlns="http://schemas.openxmlformats.org/spreadsheetml/2006/main" count="36" uniqueCount="33">
  <si>
    <t>Usager</t>
  </si>
  <si>
    <t>Critère gériatrique</t>
  </si>
  <si>
    <t>Évaluation</t>
  </si>
  <si>
    <t>Date de naissance</t>
  </si>
  <si>
    <t xml:space="preserve"> Âge</t>
  </si>
  <si>
    <t>troubles cognitifs</t>
  </si>
  <si>
    <t>délirium actif</t>
  </si>
  <si>
    <t>dénutrition</t>
  </si>
  <si>
    <t>perte automonie</t>
  </si>
  <si>
    <t>ATCD délirium</t>
  </si>
  <si>
    <t>Pictogramme rempli</t>
  </si>
  <si>
    <t>hépatite</t>
  </si>
  <si>
    <t>M. Chose</t>
  </si>
  <si>
    <t>BCM</t>
  </si>
  <si>
    <t>Soins palliatifs</t>
  </si>
  <si>
    <t>Évaluation du risque de chute</t>
  </si>
  <si>
    <t>PTI</t>
  </si>
  <si>
    <t>Évaluation du risque de violence</t>
  </si>
  <si>
    <t>Évaluation du risque de plaie</t>
  </si>
  <si>
    <t>Repérage du risque de dysphagie</t>
  </si>
  <si>
    <t>Poids</t>
  </si>
  <si>
    <t>Évaluation PAF requise</t>
  </si>
  <si>
    <t>liste déroulante moins de 18 et plus de 18</t>
  </si>
  <si>
    <t>plus de 18, après 72h devient en rouge</t>
  </si>
  <si>
    <t>rappel aux semaines</t>
  </si>
  <si>
    <t>Oui</t>
  </si>
  <si>
    <t>Non</t>
  </si>
  <si>
    <t>Moins de 18</t>
  </si>
  <si>
    <t>Plus de 18</t>
  </si>
  <si>
    <r>
      <t xml:space="preserve">Évaluation PAF faite ou non 
</t>
    </r>
    <r>
      <rPr>
        <sz val="9"/>
        <color theme="1"/>
        <rFont val="Calibri"/>
        <family val="2"/>
        <scheme val="minor"/>
      </rPr>
      <t>(inscrire la date)</t>
    </r>
  </si>
  <si>
    <t>Suivi tableau des usagers</t>
  </si>
  <si>
    <t>Date du jour</t>
  </si>
  <si>
    <t>Évaluation Braden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</si>
</sst>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2" fillId="2" borderId="0" xfId="0" applyNumberFormat="1" applyFont="1" applyFill="1"/>
    <xf numFmtId="0" fontId="2" fillId="2" borderId="0" xfId="0" applyFont="1" applyFill="1" applyAlignment="1">
      <alignment horizontal="right"/>
    </xf>
    <xf numFmtId="0" fontId="0" fillId="3" borderId="1" xfId="0" applyFont="1" applyFill="1" applyBorder="1"/>
    <xf numFmtId="0" fontId="0" fillId="0" borderId="1" xfId="0" applyFont="1" applyBorder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14" fontId="2" fillId="0" borderId="0" xfId="0" applyNumberFormat="1" applyFont="1" applyFill="1"/>
    <xf numFmtId="0" fontId="0" fillId="0" borderId="0" xfId="0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numFmt numFmtId="165" formatCode="\O\u\i"/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numFmt numFmtId="19" formatCode="yyyy/mm/dd"/>
    </dxf>
    <dxf>
      <numFmt numFmtId="164" formatCode="yy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4:Q39" totalsRowShown="0">
  <tableColumns count="17">
    <tableColumn id="1" name="Usager"/>
    <tableColumn id="2" name="Critère gériatrique"/>
    <tableColumn id="3" name="Évaluation"/>
    <tableColumn id="4" name="Date de naissance" dataDxfId="11"/>
    <tableColumn id="5" name=" Âge" dataDxfId="10">
      <calculatedColumnFormula>TODAY()-D5</calculatedColumnFormula>
    </tableColumn>
    <tableColumn id="6" name="Évaluation PAF requise"/>
    <tableColumn id="16" name="Évaluation PAF faite ou non _x000a_(inscrire la date)"/>
    <tableColumn id="7" name="Pictogramme rempli"/>
    <tableColumn id="8" name="BCM"/>
    <tableColumn id="9" name="Soins palliatifs"/>
    <tableColumn id="10" name="Évaluation du risque de chute"/>
    <tableColumn id="11" name="PTI"/>
    <tableColumn id="17" name="Évaluation Braden" dataDxfId="9"/>
    <tableColumn id="12" name="Évaluation du risque de violence"/>
    <tableColumn id="13" name="Évaluation du risque de plaie"/>
    <tableColumn id="14" name="Repérage du risque de dysphagie"/>
    <tableColumn id="15" name="Poi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9"/>
  <sheetViews>
    <sheetView tabSelected="1" topLeftCell="H1" workbookViewId="0">
      <selection activeCell="M11" sqref="M11"/>
    </sheetView>
  </sheetViews>
  <sheetFormatPr baseColWidth="10" defaultRowHeight="15" x14ac:dyDescent="0.25"/>
  <cols>
    <col min="1" max="1" width="26.140625" customWidth="1"/>
    <col min="2" max="2" width="19.5703125" customWidth="1"/>
    <col min="3" max="3" width="20.85546875" customWidth="1"/>
    <col min="4" max="4" width="19" customWidth="1"/>
    <col min="6" max="6" width="23.7109375" customWidth="1"/>
    <col min="7" max="7" width="28.42578125" customWidth="1"/>
    <col min="8" max="8" width="24.7109375" customWidth="1"/>
    <col min="9" max="9" width="11.140625" customWidth="1"/>
    <col min="10" max="10" width="25.5703125" customWidth="1"/>
    <col min="11" max="11" width="29.85546875" bestFit="1" customWidth="1"/>
    <col min="12" max="13" width="25" customWidth="1"/>
    <col min="14" max="14" width="32.42578125" bestFit="1" customWidth="1"/>
    <col min="15" max="15" width="38.5703125" customWidth="1"/>
    <col min="16" max="16" width="33" bestFit="1" customWidth="1"/>
    <col min="17" max="17" width="19.7109375" customWidth="1"/>
  </cols>
  <sheetData>
    <row r="1" spans="1:17" ht="24.75" customHeight="1" x14ac:dyDescent="0.4">
      <c r="A1" s="16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9" t="s">
        <v>31</v>
      </c>
      <c r="Q1" s="8">
        <f ca="1">TODAY()</f>
        <v>44994</v>
      </c>
    </row>
    <row r="2" spans="1:17" s="15" customFormat="1" ht="15.75" customHeight="1" x14ac:dyDescent="0.4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0" t="s">
        <v>22</v>
      </c>
      <c r="P2" s="13"/>
      <c r="Q2" s="14"/>
    </row>
    <row r="3" spans="1:17" x14ac:dyDescent="0.25">
      <c r="O3" s="11" t="s">
        <v>23</v>
      </c>
    </row>
    <row r="4" spans="1:17" ht="27" x14ac:dyDescent="0.25">
      <c r="A4" s="5" t="s">
        <v>0</v>
      </c>
      <c r="B4" s="5" t="s">
        <v>1</v>
      </c>
      <c r="C4" s="5" t="s">
        <v>2</v>
      </c>
      <c r="D4" s="5" t="s">
        <v>3</v>
      </c>
      <c r="E4" s="6" t="s">
        <v>4</v>
      </c>
      <c r="F4" s="6" t="s">
        <v>21</v>
      </c>
      <c r="G4" s="7" t="s">
        <v>29</v>
      </c>
      <c r="H4" s="6" t="s">
        <v>10</v>
      </c>
      <c r="I4" s="6" t="s">
        <v>13</v>
      </c>
      <c r="J4" s="6" t="s">
        <v>14</v>
      </c>
      <c r="K4" s="6" t="s">
        <v>15</v>
      </c>
      <c r="L4" s="6" t="s">
        <v>16</v>
      </c>
      <c r="M4" s="6" t="s">
        <v>32</v>
      </c>
      <c r="N4" s="6" t="s">
        <v>17</v>
      </c>
      <c r="O4" s="6" t="s">
        <v>18</v>
      </c>
      <c r="P4" s="6" t="s">
        <v>19</v>
      </c>
      <c r="Q4" s="6" t="s">
        <v>20</v>
      </c>
    </row>
    <row r="5" spans="1:17" x14ac:dyDescent="0.25">
      <c r="A5" s="1" t="s">
        <v>12</v>
      </c>
      <c r="B5" s="1" t="s">
        <v>5</v>
      </c>
      <c r="C5" s="1"/>
      <c r="D5" s="2">
        <v>14744</v>
      </c>
      <c r="E5" s="4">
        <f t="shared" ref="E5:E18" ca="1" si="0">TODAY()-D5</f>
        <v>30250</v>
      </c>
      <c r="G5" s="3">
        <v>44977</v>
      </c>
      <c r="K5" t="b">
        <f ca="1">AND(Tableau1[[#This Row],[Évaluation PAF faite ou non 
(inscrire la date)]]&lt;&gt;"",Tableau1[[#This Row],[Évaluation PAF faite ou non 
(inscrire la date)]]+2&lt;TODAY())</f>
        <v>1</v>
      </c>
      <c r="M5" s="3"/>
      <c r="O5" t="s">
        <v>27</v>
      </c>
      <c r="Q5" t="s">
        <v>24</v>
      </c>
    </row>
    <row r="6" spans="1:17" x14ac:dyDescent="0.25">
      <c r="A6" s="1"/>
      <c r="B6" s="1" t="s">
        <v>6</v>
      </c>
      <c r="C6" s="1"/>
      <c r="D6" s="2">
        <v>20120</v>
      </c>
      <c r="E6" s="4">
        <f t="shared" ca="1" si="0"/>
        <v>24874</v>
      </c>
      <c r="G6" s="3">
        <v>44974</v>
      </c>
      <c r="K6" t="b">
        <f ca="1">AND(Tableau1[[#This Row],[Évaluation PAF faite ou non 
(inscrire la date)]]&lt;&gt;"",Tableau1[[#This Row],[Évaluation PAF faite ou non 
(inscrire la date)]]+2&lt;TODAY())</f>
        <v>1</v>
      </c>
      <c r="M6" s="3"/>
      <c r="O6" t="s">
        <v>28</v>
      </c>
    </row>
    <row r="7" spans="1:17" x14ac:dyDescent="0.25">
      <c r="A7" s="1"/>
      <c r="B7" s="1" t="s">
        <v>7</v>
      </c>
      <c r="C7" s="1"/>
      <c r="D7" s="2">
        <v>23097</v>
      </c>
      <c r="E7" s="4">
        <f t="shared" ca="1" si="0"/>
        <v>21897</v>
      </c>
      <c r="G7" s="3">
        <v>44951</v>
      </c>
      <c r="K7" t="b">
        <f ca="1">AND(Tableau1[[#This Row],[Évaluation PAF faite ou non 
(inscrire la date)]]&lt;&gt;"",Tableau1[[#This Row],[Évaluation PAF faite ou non 
(inscrire la date)]]+2&lt;TODAY())</f>
        <v>1</v>
      </c>
      <c r="M7" s="3"/>
    </row>
    <row r="8" spans="1:17" x14ac:dyDescent="0.25">
      <c r="A8" s="1"/>
      <c r="B8" s="1" t="s">
        <v>8</v>
      </c>
      <c r="C8" s="1"/>
      <c r="D8" s="2">
        <v>22065</v>
      </c>
      <c r="E8" s="4">
        <f t="shared" ca="1" si="0"/>
        <v>22929</v>
      </c>
      <c r="G8" s="3">
        <v>44962</v>
      </c>
      <c r="K8" t="b">
        <f ca="1">AND(Tableau1[[#This Row],[Évaluation PAF faite ou non 
(inscrire la date)]]&lt;&gt;"",Tableau1[[#This Row],[Évaluation PAF faite ou non 
(inscrire la date)]]+2&lt;TODAY())</f>
        <v>1</v>
      </c>
      <c r="M8" s="3">
        <v>44972</v>
      </c>
      <c r="O8" t="b">
        <f ca="1">AND(Tableau1[[#This Row],[Évaluation Braden]]&lt;&gt;"",Tableau1[[#This Row],[Évaluation Braden]]+3&lt;TODAY())</f>
        <v>1</v>
      </c>
    </row>
    <row r="9" spans="1:17" x14ac:dyDescent="0.25">
      <c r="A9" s="1"/>
      <c r="B9" s="1" t="s">
        <v>9</v>
      </c>
      <c r="C9" s="1"/>
      <c r="D9" s="2">
        <v>21166</v>
      </c>
      <c r="E9" s="4">
        <f t="shared" ca="1" si="0"/>
        <v>23828</v>
      </c>
      <c r="G9" s="3">
        <v>44976</v>
      </c>
      <c r="K9" t="b">
        <f ca="1">AND(Tableau1[[#This Row],[Évaluation PAF faite ou non 
(inscrire la date)]]&lt;&gt;"",Tableau1[[#This Row],[Évaluation PAF faite ou non 
(inscrire la date)]]+2&lt;TODAY())</f>
        <v>1</v>
      </c>
      <c r="M9" s="3">
        <v>44993</v>
      </c>
      <c r="O9" t="b">
        <f ca="1">AND(Tableau1[[#This Row],[Évaluation Braden]]&lt;&gt;"",Tableau1[[#This Row],[Évaluation Braden]]+3&lt;TODAY())</f>
        <v>0</v>
      </c>
    </row>
    <row r="10" spans="1:17" x14ac:dyDescent="0.25">
      <c r="A10" s="1"/>
      <c r="B10" s="1"/>
      <c r="C10" s="1"/>
      <c r="D10" s="2">
        <v>33283</v>
      </c>
      <c r="E10" s="4">
        <f t="shared" ca="1" si="0"/>
        <v>11711</v>
      </c>
      <c r="G10" s="3">
        <v>44938</v>
      </c>
      <c r="K10" t="b">
        <f ca="1">AND(Tableau1[[#This Row],[Évaluation PAF faite ou non 
(inscrire la date)]]&lt;&gt;"",Tableau1[[#This Row],[Évaluation PAF faite ou non 
(inscrire la date)]]+2&lt;TODAY())</f>
        <v>1</v>
      </c>
      <c r="M10" s="3"/>
    </row>
    <row r="11" spans="1:17" x14ac:dyDescent="0.25">
      <c r="D11" s="3">
        <v>11958</v>
      </c>
      <c r="E11" s="4">
        <f t="shared" ca="1" si="0"/>
        <v>33036</v>
      </c>
      <c r="K11" t="b">
        <f ca="1">AND(Tableau1[[#This Row],[Évaluation PAF faite ou non 
(inscrire la date)]]&lt;&gt;"",Tableau1[[#This Row],[Évaluation PAF faite ou non 
(inscrire la date)]]+2&lt;TODAY())</f>
        <v>0</v>
      </c>
      <c r="M11" s="3"/>
      <c r="O11" t="s">
        <v>28</v>
      </c>
    </row>
    <row r="12" spans="1:17" x14ac:dyDescent="0.25">
      <c r="B12" t="s">
        <v>11</v>
      </c>
      <c r="D12" s="3">
        <v>33695</v>
      </c>
      <c r="E12" s="4">
        <f t="shared" ca="1" si="0"/>
        <v>11299</v>
      </c>
      <c r="K12" t="b">
        <f ca="1">AND(Tableau1[[#This Row],[Évaluation PAF faite ou non 
(inscrire la date)]]&lt;&gt;"",Tableau1[[#This Row],[Évaluation PAF faite ou non 
(inscrire la date)]]+2&lt;TODAY())</f>
        <v>0</v>
      </c>
      <c r="M12" s="3"/>
    </row>
    <row r="13" spans="1:17" x14ac:dyDescent="0.25">
      <c r="D13" s="3">
        <v>20804</v>
      </c>
      <c r="E13" s="4">
        <f t="shared" ca="1" si="0"/>
        <v>24190</v>
      </c>
      <c r="M13" s="3"/>
    </row>
    <row r="14" spans="1:17" x14ac:dyDescent="0.25">
      <c r="D14" s="3">
        <v>24153</v>
      </c>
      <c r="E14" s="4">
        <f t="shared" ca="1" si="0"/>
        <v>20841</v>
      </c>
      <c r="M14" s="3"/>
    </row>
    <row r="15" spans="1:17" x14ac:dyDescent="0.25">
      <c r="D15" s="3">
        <v>28796</v>
      </c>
      <c r="E15" s="4">
        <f t="shared" ca="1" si="0"/>
        <v>16198</v>
      </c>
      <c r="M15" s="3"/>
    </row>
    <row r="16" spans="1:17" x14ac:dyDescent="0.25">
      <c r="D16" s="3">
        <v>36845</v>
      </c>
      <c r="E16" s="4">
        <f t="shared" ca="1" si="0"/>
        <v>8149</v>
      </c>
      <c r="M16" s="3"/>
    </row>
    <row r="17" spans="4:13" x14ac:dyDescent="0.25">
      <c r="D17" s="3">
        <v>28616</v>
      </c>
      <c r="E17" s="4">
        <f t="shared" ca="1" si="0"/>
        <v>16378</v>
      </c>
      <c r="M17" s="3"/>
    </row>
    <row r="18" spans="4:13" x14ac:dyDescent="0.25">
      <c r="D18" s="3">
        <v>16796</v>
      </c>
      <c r="E18" s="4">
        <f t="shared" ca="1" si="0"/>
        <v>28198</v>
      </c>
      <c r="M18" s="3"/>
    </row>
    <row r="19" spans="4:13" x14ac:dyDescent="0.25">
      <c r="D19" s="3">
        <v>33094</v>
      </c>
      <c r="E19" s="4">
        <f ca="1">TODAY()-D19</f>
        <v>11900</v>
      </c>
      <c r="M19" s="3"/>
    </row>
    <row r="20" spans="4:13" x14ac:dyDescent="0.25">
      <c r="D20" s="3">
        <v>16798</v>
      </c>
      <c r="E20" s="4">
        <f t="shared" ref="E20:E39" ca="1" si="1">TODAY()-D20</f>
        <v>28196</v>
      </c>
      <c r="M20" s="3"/>
    </row>
    <row r="21" spans="4:13" x14ac:dyDescent="0.25">
      <c r="D21" s="3">
        <v>16799</v>
      </c>
      <c r="E21" s="4">
        <f t="shared" ca="1" si="1"/>
        <v>28195</v>
      </c>
      <c r="M21" s="3"/>
    </row>
    <row r="22" spans="4:13" x14ac:dyDescent="0.25">
      <c r="D22" s="3">
        <v>16800</v>
      </c>
      <c r="E22" s="4">
        <f t="shared" ca="1" si="1"/>
        <v>28194</v>
      </c>
      <c r="M22" s="3"/>
    </row>
    <row r="23" spans="4:13" x14ac:dyDescent="0.25">
      <c r="D23" s="3">
        <v>12786</v>
      </c>
      <c r="E23" s="4">
        <f t="shared" ca="1" si="1"/>
        <v>32208</v>
      </c>
      <c r="M23" s="3"/>
    </row>
    <row r="24" spans="4:13" x14ac:dyDescent="0.25">
      <c r="D24" s="3">
        <v>5891</v>
      </c>
      <c r="E24" s="4">
        <f t="shared" ca="1" si="1"/>
        <v>39103</v>
      </c>
      <c r="M24" s="3"/>
    </row>
    <row r="25" spans="4:13" x14ac:dyDescent="0.25">
      <c r="D25" s="3">
        <v>32491</v>
      </c>
      <c r="E25" s="4">
        <f t="shared" ca="1" si="1"/>
        <v>12503</v>
      </c>
      <c r="M25" s="3"/>
    </row>
    <row r="26" spans="4:13" x14ac:dyDescent="0.25">
      <c r="D26" s="3">
        <v>35840</v>
      </c>
      <c r="E26" s="4">
        <f t="shared" ca="1" si="1"/>
        <v>9154</v>
      </c>
      <c r="M26" s="3"/>
    </row>
    <row r="27" spans="4:13" x14ac:dyDescent="0.25">
      <c r="D27" s="3"/>
      <c r="E27" s="4">
        <f t="shared" ca="1" si="1"/>
        <v>44994</v>
      </c>
      <c r="M27" s="3"/>
    </row>
    <row r="28" spans="4:13" x14ac:dyDescent="0.25">
      <c r="D28" s="3">
        <v>28624</v>
      </c>
      <c r="E28" s="4">
        <f t="shared" ca="1" si="1"/>
        <v>16370</v>
      </c>
      <c r="M28" s="3"/>
    </row>
    <row r="29" spans="4:13" x14ac:dyDescent="0.25">
      <c r="D29" s="3">
        <v>29267</v>
      </c>
      <c r="E29" s="4">
        <f t="shared" ca="1" si="1"/>
        <v>15727</v>
      </c>
      <c r="M29" s="3"/>
    </row>
    <row r="30" spans="4:13" x14ac:dyDescent="0.25">
      <c r="D30" s="3">
        <v>40586</v>
      </c>
      <c r="E30" s="4">
        <f t="shared" ca="1" si="1"/>
        <v>4408</v>
      </c>
      <c r="M30" s="3"/>
    </row>
    <row r="31" spans="4:13" x14ac:dyDescent="0.25">
      <c r="D31" s="3"/>
      <c r="E31" s="4">
        <f t="shared" ca="1" si="1"/>
        <v>44994</v>
      </c>
      <c r="M31" s="3"/>
    </row>
    <row r="32" spans="4:13" x14ac:dyDescent="0.25">
      <c r="D32" s="3"/>
      <c r="E32" s="4">
        <f t="shared" ca="1" si="1"/>
        <v>44994</v>
      </c>
      <c r="M32" s="3"/>
    </row>
    <row r="33" spans="4:13" x14ac:dyDescent="0.25">
      <c r="D33" s="3"/>
      <c r="E33" s="4">
        <f t="shared" ca="1" si="1"/>
        <v>44994</v>
      </c>
      <c r="M33" s="3"/>
    </row>
    <row r="34" spans="4:13" x14ac:dyDescent="0.25">
      <c r="D34" s="3"/>
      <c r="E34" s="4">
        <f t="shared" ca="1" si="1"/>
        <v>44994</v>
      </c>
      <c r="M34" s="3"/>
    </row>
    <row r="35" spans="4:13" x14ac:dyDescent="0.25">
      <c r="D35" s="3"/>
      <c r="E35" s="4">
        <f t="shared" ca="1" si="1"/>
        <v>44994</v>
      </c>
      <c r="M35" s="3"/>
    </row>
    <row r="36" spans="4:13" x14ac:dyDescent="0.25">
      <c r="D36" s="3"/>
      <c r="E36" s="4">
        <f t="shared" ca="1" si="1"/>
        <v>44994</v>
      </c>
      <c r="M36" s="3"/>
    </row>
    <row r="37" spans="4:13" x14ac:dyDescent="0.25">
      <c r="D37" s="3"/>
      <c r="E37" s="4">
        <f t="shared" ca="1" si="1"/>
        <v>44994</v>
      </c>
      <c r="M37" s="3"/>
    </row>
    <row r="38" spans="4:13" x14ac:dyDescent="0.25">
      <c r="D38" s="3"/>
      <c r="E38" s="4">
        <f t="shared" ca="1" si="1"/>
        <v>44994</v>
      </c>
      <c r="M38" s="3"/>
    </row>
    <row r="39" spans="4:13" x14ac:dyDescent="0.25">
      <c r="D39" s="3"/>
      <c r="E39" s="4">
        <f t="shared" ca="1" si="1"/>
        <v>44994</v>
      </c>
      <c r="M39" s="3"/>
    </row>
  </sheetData>
  <mergeCells count="1">
    <mergeCell ref="A1:O1"/>
  </mergeCells>
  <conditionalFormatting sqref="F5:F39">
    <cfRule type="expression" dxfId="8" priority="17">
      <formula>F5="Oui"</formula>
    </cfRule>
  </conditionalFormatting>
  <conditionalFormatting sqref="F15:G39">
    <cfRule type="containsText" priority="16" operator="containsText" text="non">
      <formula>NOT(ISERROR(SEARCH("non",F15)))</formula>
    </cfRule>
  </conditionalFormatting>
  <conditionalFormatting sqref="F17:G39">
    <cfRule type="expression" dxfId="7" priority="11">
      <formula>$E$5&lt;=75</formula>
    </cfRule>
    <cfRule type="expression" priority="13">
      <formula>SI+$E$5&gt;=75</formula>
    </cfRule>
  </conditionalFormatting>
  <conditionalFormatting sqref="G5:G39">
    <cfRule type="expression" dxfId="6" priority="9">
      <formula>G5="Non"</formula>
    </cfRule>
  </conditionalFormatting>
  <conditionalFormatting sqref="H5:H39">
    <cfRule type="expression" priority="2">
      <formula>H5="Oui"</formula>
    </cfRule>
    <cfRule type="expression" dxfId="5" priority="8">
      <formula>H5="Non"</formula>
    </cfRule>
  </conditionalFormatting>
  <conditionalFormatting sqref="L5:M39">
    <cfRule type="expression" dxfId="4" priority="7">
      <formula>L5="Non"</formula>
    </cfRule>
  </conditionalFormatting>
  <conditionalFormatting sqref="P5:P39">
    <cfRule type="expression" dxfId="3" priority="6">
      <formula>P5="Non"</formula>
    </cfRule>
  </conditionalFormatting>
  <conditionalFormatting sqref="K5:K39">
    <cfRule type="expression" dxfId="2" priority="5">
      <formula>$K$5*1</formula>
    </cfRule>
  </conditionalFormatting>
  <conditionalFormatting sqref="N5:N39">
    <cfRule type="expression" dxfId="1" priority="3">
      <formula>N5="Non"</formula>
    </cfRule>
  </conditionalFormatting>
  <conditionalFormatting sqref="J5:J39">
    <cfRule type="expression" dxfId="0" priority="1">
      <formula>J5="Non"</formula>
    </cfRule>
  </conditionalFormatting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déroulante'!$A$1:$A$2</xm:f>
          </x14:formula1>
          <xm:sqref>F5:F39 P5:P39 H5:H39 J5:J39 L5:L39 N5:N39</xm:sqref>
        </x14:dataValidation>
        <x14:dataValidation type="list" allowBlank="1" showInputMessage="1" showErrorMessage="1">
          <x14:formula1>
            <xm:f>'Liste déroulante'!$B$1:$B$2</xm:f>
          </x14:formula1>
          <xm:sqref>O5:O7 O10:O39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C11" sqref="C11"/>
    </sheetView>
  </sheetViews>
  <sheetFormatPr baseColWidth="10" defaultRowHeight="15" x14ac:dyDescent="0.25"/>
  <sheetData>
    <row r="1" spans="1:2" x14ac:dyDescent="0.25">
      <c r="A1" t="s">
        <v>25</v>
      </c>
      <c r="B1" t="s">
        <v>27</v>
      </c>
    </row>
    <row r="2" spans="1:2" x14ac:dyDescent="0.25">
      <c r="A2" t="s">
        <v>26</v>
      </c>
      <c r="B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Liste déroulante</vt:lpstr>
      <vt:lpstr>Echeance</vt:lpstr>
    </vt:vector>
  </TitlesOfParts>
  <Company>CISSS de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Forest</dc:creator>
  <cp:lastModifiedBy>Mélanie Forest</cp:lastModifiedBy>
  <cp:lastPrinted>2023-02-06T15:32:38Z</cp:lastPrinted>
  <dcterms:created xsi:type="dcterms:W3CDTF">2022-09-26T14:13:15Z</dcterms:created>
  <dcterms:modified xsi:type="dcterms:W3CDTF">2023-03-09T12:26:42Z</dcterms:modified>
</cp:coreProperties>
</file>