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tilisateurs\mcfrancino\Documents\"/>
    </mc:Choice>
  </mc:AlternateContent>
  <xr:revisionPtr revIDLastSave="0" documentId="13_ncr:1_{32EE1CDC-C377-4FEA-8D58-68E6BCB6968E}" xr6:coauthVersionLast="47" xr6:coauthVersionMax="47" xr10:uidLastSave="{00000000-0000-0000-0000-000000000000}"/>
  <bookViews>
    <workbookView xWindow="-110" yWindow="-110" windowWidth="19420" windowHeight="10420" xr2:uid="{290ADA43-5B0A-4CEB-9F07-3766B230EA2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B5" i="1"/>
  <c r="D4" i="1"/>
  <c r="E5" i="1" l="1"/>
  <c r="F5" i="1" s="1" a="1"/>
  <c r="F5" i="1" s="1"/>
  <c r="G5" i="1" s="1" a="1"/>
  <c r="G5" i="1" s="1"/>
  <c r="H5" i="1" s="1" a="1"/>
  <c r="H5" i="1" s="1"/>
  <c r="I5" i="1" s="1" a="1"/>
  <c r="I5" i="1" s="1"/>
  <c r="J5" i="1" s="1" a="1"/>
  <c r="J5" i="1" s="1"/>
  <c r="K5" i="1" s="1" a="1"/>
  <c r="K5" i="1" s="1"/>
  <c r="L5" i="1" s="1" a="1"/>
  <c r="L5" i="1" s="1"/>
  <c r="M5" i="1" s="1" a="1"/>
  <c r="M5" i="1" s="1"/>
  <c r="N5" i="1" s="1" a="1"/>
  <c r="N5" i="1" s="1"/>
  <c r="O5" i="1" s="1" a="1"/>
  <c r="O5" i="1" s="1"/>
  <c r="P5" i="1" s="1" a="1"/>
  <c r="P5" i="1" s="1"/>
  <c r="Q5" i="1" s="1" a="1"/>
  <c r="Q5" i="1" s="1"/>
  <c r="R5" i="1" s="1" a="1"/>
  <c r="R5" i="1" s="1"/>
  <c r="S5" i="1" s="1" a="1"/>
  <c r="S5" i="1" s="1"/>
  <c r="E4" i="1"/>
  <c r="F4" i="1" s="1" a="1"/>
  <c r="F4" i="1" s="1"/>
  <c r="G4" i="1" s="1" a="1"/>
  <c r="G4" i="1" s="1"/>
  <c r="H4" i="1" s="1" a="1"/>
  <c r="H4" i="1" s="1"/>
  <c r="I4" i="1" s="1" a="1"/>
  <c r="I4" i="1" s="1"/>
  <c r="J4" i="1" s="1" a="1"/>
  <c r="J4" i="1" s="1"/>
  <c r="K4" i="1" s="1" a="1"/>
  <c r="K4" i="1" s="1"/>
  <c r="L4" i="1" s="1" a="1"/>
  <c r="L4" i="1" s="1"/>
  <c r="M4" i="1" s="1" a="1"/>
  <c r="M4" i="1" s="1"/>
  <c r="N4" i="1" s="1" a="1"/>
  <c r="N4" i="1" s="1"/>
  <c r="O4" i="1" s="1" a="1"/>
  <c r="O4" i="1" s="1"/>
  <c r="P4" i="1" s="1" a="1"/>
  <c r="P4" i="1" s="1"/>
  <c r="Q4" i="1" s="1" a="1"/>
  <c r="Q4" i="1" s="1"/>
  <c r="R4" i="1" s="1" a="1"/>
  <c r="R4" i="1" s="1"/>
  <c r="S4" i="1" s="1" a="1"/>
  <c r="S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<sst xmlns="http://schemas.openxmlformats.org/spreadsheetml/2006/main" count="21" uniqueCount="21">
  <si>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Existant</t>
  </si>
  <si>
    <t>% de répartition</t>
  </si>
  <si>
    <t>répartition de l'épargne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</si>
  <si>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</si>
  <si>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</si>
  <si>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</si>
  <si>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</si>
  <si>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</si>
  <si>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</si>
  <si>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</si>
  <si>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</si>
  <si>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</si>
  <si>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</si>
  <si>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</si>
  <si>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</si>
  <si>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</si>
  <si>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</si>
  <si>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</si>
  <si>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Revenu à placer</t>
  </si>
  <si>
    <t>livret A</t>
  </si>
  <si>
    <t>LDD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</si>
</sst>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0" xfId="0" applyFont="1"/>
    <xf numFmtId="9" fontId="1" fillId="0" borderId="0" xfId="0" applyNumberFormat="1" applyFont="1"/>
    <xf numFmtId="9" fontId="0" fillId="0" borderId="0" xfId="0" applyNumberFormat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epartement06fr-my.sharepoint.com/personal/mcfrancino_departement06_fr/Documents/FIRE%20Cath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s"/>
      <sheetName val="Budget mensuel"/>
      <sheetName val="Revenus"/>
      <sheetName val="Simulation de revenu"/>
      <sheetName val="Scénario"/>
    </sheetNames>
    <sheetDataSet>
      <sheetData sheetId="0">
        <row r="3">
          <cell r="B3">
            <v>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CC139-7D40-4E57-9DF3-A594477C0FED}">
  <dimension ref="A1:S5"/>
  <sheetViews>
    <sheetView tabSelected="1" workbookViewId="0">
      <selection activeCell="B5" sqref="B5"/>
    </sheetView>
  </sheetViews>
  <sheetFormatPr baseColWidth="10" defaultRowHeight="14.5" x14ac:dyDescent="0.35"/>
  <cols>
    <col min="1" max="1" width="14" bestFit="1" customWidth="1"/>
    <col min="2" max="2" width="7.54296875" bestFit="1" customWidth="1"/>
    <col min="3" max="4" width="9.90625" bestFit="1" customWidth="1"/>
    <col min="5" max="9" width="4.81640625" bestFit="1" customWidth="1"/>
    <col min="10" max="19" width="5.81640625" bestFit="1" customWidth="1"/>
  </cols>
  <sheetData>
    <row r="1" spans="1:19" ht="44" thickBot="1" x14ac:dyDescent="0.4">
      <c r="A1" s="1"/>
      <c r="B1" s="2" t="s">
        <v>0</v>
      </c>
      <c r="C1" s="3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</row>
    <row r="2" spans="1:19" x14ac:dyDescent="0.35">
      <c r="A2" s="4" t="s">
        <v>18</v>
      </c>
      <c r="B2" s="4"/>
      <c r="C2" s="5">
        <v>1</v>
      </c>
      <c r="D2" s="4">
        <v>300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4" spans="1:19" x14ac:dyDescent="0.35">
      <c r="A4" t="s">
        <v>19</v>
      </c>
      <c r="B4">
        <v>500</v>
      </c>
      <c r="C4" s="6">
        <v>0.5</v>
      </c>
      <c r="D4">
        <f>D2*C4</f>
        <v>150</v>
      </c>
      <c r="E4">
        <f>B4+D4*12</f>
        <v>2300</v>
      </c>
      <c r="F4" cm="1">
        <f t="array" ref="F4">_xlfn.IFS(E4&lt;22950,E4+(D4*12),E4&gt;=22950,22950)</f>
        <v>4100</v>
      </c>
      <c r="G4" cm="1">
        <f t="array" ref="G4">_xlfn.IFS(F4&lt;22950,F4+(D4*12),F4&gt;=22950,22950)</f>
        <v>5900</v>
      </c>
      <c r="H4" cm="1">
        <f t="array" ref="H4">_xlfn.IFS(G4&lt;22950,G4+(D4*12),G4&gt;=22950,22950)</f>
        <v>7700</v>
      </c>
      <c r="I4" cm="1">
        <f t="array" ref="I4">_xlfn.IFS(H4&lt;22950,H4+(D4*12),H4&gt;=22950,22950)</f>
        <v>9500</v>
      </c>
      <c r="J4" cm="1">
        <f t="array" ref="J4">_xlfn.IFS(I4&lt;22950,I4+(D4*12),I4&gt;=22950,22950)</f>
        <v>11300</v>
      </c>
      <c r="K4" cm="1">
        <f t="array" ref="K4">_xlfn.IFS(J4&lt;22950,J4+(D4*12),J4&gt;=22950,22950)</f>
        <v>13100</v>
      </c>
      <c r="L4" cm="1">
        <f t="array" ref="L4">_xlfn.IFS(K4&lt;22950,K4+(D4*12),K4&gt;=22950,22950)</f>
        <v>14900</v>
      </c>
      <c r="M4" cm="1">
        <f t="array" ref="M4">_xlfn.IFS(L4&lt;22950,L4+(D4*12),L4&gt;=22950,22950)</f>
        <v>16700</v>
      </c>
      <c r="N4" cm="1">
        <f t="array" ref="N4">_xlfn.IFS(M4&lt;22950,M4+(D4*12),M4&gt;=22950,22950)</f>
        <v>18500</v>
      </c>
      <c r="O4" cm="1">
        <f t="array" ref="O4">_xlfn.IFS(N4&lt;22950,N4+(D4*12),N4&gt;=22950,22950)</f>
        <v>20300</v>
      </c>
      <c r="P4" cm="1">
        <f t="array" ref="P4">_xlfn.IFS(O4&lt;22950,O4+(D4*12),O4&gt;=22950,22950)</f>
        <v>22100</v>
      </c>
      <c r="Q4" cm="1">
        <f t="array" ref="Q4">_xlfn.IFS(P4&lt;22950,P4+(D4*12),P4&gt;=22950,22950)</f>
        <v>23900</v>
      </c>
      <c r="R4" cm="1">
        <f t="array" ref="R4">_xlfn.IFS(Q4&lt;22950,Q4+(D4*12),Q4&gt;=22950,22950)</f>
        <v>22950</v>
      </c>
      <c r="S4" cm="1">
        <f t="array" ref="S4">_xlfn.IFS(R4&lt;22950,R4+(D4*12),R4&gt;=22950,22950)</f>
        <v>22950</v>
      </c>
    </row>
    <row r="5" spans="1:19" x14ac:dyDescent="0.35">
      <c r="A5" t="s">
        <v>20</v>
      </c>
      <c r="B5">
        <f>[1]Objectifs!B3</f>
        <v>0</v>
      </c>
      <c r="C5" s="6">
        <v>0.5</v>
      </c>
      <c r="D5">
        <f>D2*C5</f>
        <v>150</v>
      </c>
      <c r="E5">
        <f>B5+(D5*12)</f>
        <v>1800</v>
      </c>
      <c r="F5" cm="1">
        <f t="array" ref="F5">_xlfn.IFS(E5&lt;12000,E5+(D5*12),E5&gt;=12000,12000)</f>
        <v>3600</v>
      </c>
      <c r="G5" cm="1">
        <f t="array" ref="G5">_xlfn.IFS(F5&lt;12000,F5+(D5*12),F5&gt;=12000,12000)</f>
        <v>5400</v>
      </c>
      <c r="H5" cm="1">
        <f t="array" ref="H5">_xlfn.IFS(G5&lt;12000,G5+(D5*12),G5&gt;=12000,12000)</f>
        <v>7200</v>
      </c>
      <c r="I5" cm="1">
        <f t="array" ref="I5">_xlfn.IFS(H5&lt;12000,H5+(D5*12),H5&gt;=12000,12000)</f>
        <v>9000</v>
      </c>
      <c r="J5" cm="1">
        <f t="array" ref="J5">_xlfn.IFS(I5&lt;12000,I5+(D5*12),I5&gt;=12000,12000)</f>
        <v>10800</v>
      </c>
      <c r="K5" cm="1">
        <f t="array" ref="K5">_xlfn.IFS(J5&lt;12000,J5+(D5*12),J5&gt;=12000,12000)</f>
        <v>12600</v>
      </c>
      <c r="L5" cm="1">
        <f t="array" ref="L5">_xlfn.IFS(K5&lt;12000,K5+(D5*12),K5&gt;=12000,12000)</f>
        <v>12000</v>
      </c>
      <c r="M5" cm="1">
        <f t="array" ref="M5">_xlfn.IFS(L5&lt;12000,L5+(D5*12),L5&gt;=12000,12000)</f>
        <v>12000</v>
      </c>
      <c r="N5" cm="1">
        <f t="array" ref="N5">_xlfn.IFS(M5&lt;12000,M5+(D5*12),M5&gt;=12000,12000)</f>
        <v>12000</v>
      </c>
      <c r="O5" cm="1">
        <f t="array" ref="O5">_xlfn.IFS(N5&lt;12000,N5+(D5*12),N5&gt;=12000,12000)</f>
        <v>12000</v>
      </c>
      <c r="P5" cm="1">
        <f t="array" ref="P5">_xlfn.IFS(O5&lt;12000,O5+(D5*12),O5&gt;=12000,12000)</f>
        <v>12000</v>
      </c>
      <c r="Q5" cm="1">
        <f t="array" ref="Q5">_xlfn.IFS(P5&lt;12000,P5+(D5*12),P5&gt;=12000,12000)</f>
        <v>12000</v>
      </c>
      <c r="R5" cm="1">
        <f t="array" ref="R5">_xlfn.IFS(Q5&lt;12000,Q5+(D5*12),Q5&gt;=12000,12000)</f>
        <v>12000</v>
      </c>
      <c r="S5" cm="1">
        <f t="array" ref="S5">_xlfn.IFS(R5&lt;12000,R5+(D5*12),R5&gt;=12000,12000)</f>
        <v>12000</v>
      </c>
    </row>
  </sheetData>
  <conditionalFormatting sqref="E4:S4">
    <cfRule type="cellIs" dxfId="1" priority="2" operator="greaterThanOrEqual">
      <formula>22950</formula>
    </cfRule>
  </conditionalFormatting>
  <conditionalFormatting sqref="E5:S5">
    <cfRule type="cellIs" dxfId="0" priority="1" operator="greaterThanOrEqual">
      <formula>12000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FRANCINO Marie-Catherine</dc:creator>
  <cp:lastModifiedBy>FRANCINO Marie-Catherine</cp:lastModifiedBy>
  <dcterms:created xsi:type="dcterms:W3CDTF">2022-07-07T12:57:58Z</dcterms:created>
  <dcterms:modified xsi:type="dcterms:W3CDTF">2022-07-07T13:17:16Z</dcterms:modified>
</cp:coreProperties>
</file>