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3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4.xml" ContentType="application/vnd.openxmlformats-officedocument.drawing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drawings/drawing5.xml" ContentType="application/vnd.openxmlformats-officedocument.drawing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drawings/drawing6.xml" ContentType="application/vnd.openxmlformats-officedocument.drawing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drawings/drawing7.xml" ContentType="application/vnd.openxmlformats-officedocument.drawing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drawings/drawing8.xml" ContentType="application/vnd.openxmlformats-officedocument.drawing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drawings/drawing9.xml" ContentType="application/vnd.openxmlformats-officedocument.drawing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drawings/drawing10.xml" ContentType="application/vnd.openxmlformats-officedocument.drawing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drawings/drawing11.xml" ContentType="application/vnd.openxmlformats-officedocument.drawing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drawings/drawing12.xml" ContentType="application/vnd.openxmlformats-officedocument.drawing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drawings/drawing13.xml" ContentType="application/vnd.openxmlformats-officedocument.drawing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helma\Stages 2A\Rapport\Planning\"/>
    </mc:Choice>
  </mc:AlternateContent>
  <xr:revisionPtr revIDLastSave="0" documentId="13_ncr:1_{B4E1C4B4-BFE9-44E3-9EF2-8BC9AA8C0B9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2" sheetId="16" r:id="rId1"/>
    <sheet name="Janvier" sheetId="3" r:id="rId2"/>
    <sheet name="Février" sheetId="4" r:id="rId3"/>
    <sheet name="Mars" sheetId="6" r:id="rId4"/>
    <sheet name="Avril" sheetId="7" r:id="rId5"/>
    <sheet name="Mai" sheetId="8" r:id="rId6"/>
    <sheet name="Juin" sheetId="9" r:id="rId7"/>
    <sheet name="Juillet" sheetId="10" r:id="rId8"/>
    <sheet name="Août" sheetId="11" r:id="rId9"/>
    <sheet name="Septembre" sheetId="12" r:id="rId10"/>
    <sheet name="Octobre" sheetId="13" r:id="rId11"/>
    <sheet name="Novembre" sheetId="14" r:id="rId12"/>
    <sheet name="Décembre" sheetId="15" r:id="rId13"/>
    <sheet name="Listes" sheetId="17" r:id="rId1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8" i="3" l="1"/>
  <c r="D8" i="3"/>
  <c r="E8" i="3"/>
  <c r="F8" i="3"/>
  <c r="G8" i="3"/>
  <c r="H8" i="3"/>
  <c r="I8" i="3"/>
  <c r="J8" i="3"/>
  <c r="K8" i="3"/>
  <c r="C60" i="3"/>
  <c r="D60" i="3"/>
  <c r="E60" i="3"/>
  <c r="F60" i="3"/>
  <c r="G60" i="3"/>
  <c r="H60" i="3"/>
  <c r="I60" i="3"/>
  <c r="J60" i="3"/>
  <c r="K60" i="3"/>
  <c r="C86" i="3"/>
  <c r="D86" i="3"/>
  <c r="E86" i="3"/>
  <c r="F86" i="3"/>
  <c r="G86" i="3"/>
  <c r="H86" i="3"/>
  <c r="I86" i="3"/>
  <c r="J86" i="3"/>
  <c r="K86" i="3"/>
  <c r="C8" i="10"/>
  <c r="D8" i="10"/>
  <c r="E8" i="10"/>
  <c r="F8" i="10"/>
  <c r="G8" i="10"/>
  <c r="H8" i="10"/>
  <c r="I8" i="10"/>
  <c r="J8" i="10"/>
  <c r="K8" i="10"/>
  <c r="C34" i="3"/>
  <c r="D34" i="3"/>
  <c r="E34" i="3"/>
  <c r="F34" i="3"/>
  <c r="G34" i="3"/>
  <c r="H34" i="3"/>
  <c r="I34" i="3"/>
  <c r="J34" i="3"/>
  <c r="K34" i="3"/>
  <c r="C86" i="4"/>
  <c r="D86" i="4"/>
  <c r="E86" i="4"/>
  <c r="F86" i="4"/>
  <c r="G86" i="4"/>
  <c r="H86" i="4"/>
  <c r="I86" i="4"/>
  <c r="J86" i="4"/>
  <c r="K86" i="4"/>
  <c r="C8" i="6" l="1"/>
  <c r="D8" i="6"/>
  <c r="E8" i="6"/>
  <c r="F8" i="6"/>
  <c r="G8" i="6"/>
  <c r="H8" i="6"/>
  <c r="I8" i="6"/>
  <c r="J8" i="6"/>
  <c r="K8" i="6"/>
  <c r="C60" i="4"/>
  <c r="D60" i="4"/>
  <c r="E60" i="4"/>
  <c r="F60" i="4"/>
  <c r="G60" i="4"/>
  <c r="H60" i="4"/>
  <c r="I60" i="4"/>
  <c r="J60" i="4"/>
  <c r="K60" i="4"/>
  <c r="C8" i="4"/>
  <c r="D8" i="4"/>
  <c r="E8" i="4"/>
  <c r="F8" i="4"/>
  <c r="G8" i="4"/>
  <c r="H8" i="4"/>
  <c r="I8" i="4"/>
  <c r="J8" i="4"/>
  <c r="K8" i="4"/>
  <c r="C34" i="4"/>
  <c r="D34" i="4"/>
  <c r="E34" i="4"/>
  <c r="F34" i="4"/>
  <c r="G34" i="4"/>
  <c r="H34" i="4"/>
  <c r="I34" i="4"/>
  <c r="J34" i="4"/>
  <c r="K34" i="4"/>
  <c r="C34" i="14" l="1"/>
  <c r="D34" i="14"/>
  <c r="E34" i="14"/>
  <c r="F34" i="14"/>
  <c r="G34" i="14"/>
  <c r="H34" i="14"/>
  <c r="I34" i="14"/>
  <c r="J34" i="14"/>
  <c r="K34" i="14"/>
  <c r="C34" i="7"/>
  <c r="D34" i="7"/>
  <c r="E34" i="7"/>
  <c r="F34" i="7"/>
  <c r="G34" i="7"/>
  <c r="H34" i="7"/>
  <c r="I34" i="7"/>
  <c r="J34" i="7"/>
  <c r="K34" i="7"/>
  <c r="C86" i="15"/>
  <c r="D86" i="15"/>
  <c r="E86" i="15"/>
  <c r="F86" i="15"/>
  <c r="G86" i="15"/>
  <c r="H86" i="15"/>
  <c r="I86" i="15"/>
  <c r="J86" i="15"/>
  <c r="K86" i="15"/>
  <c r="C8" i="12"/>
  <c r="D8" i="12"/>
  <c r="E8" i="12"/>
  <c r="F8" i="12"/>
  <c r="G8" i="12"/>
  <c r="H8" i="12"/>
  <c r="I8" i="12"/>
  <c r="J8" i="12"/>
  <c r="K8" i="12"/>
  <c r="C112" i="9"/>
  <c r="D112" i="9"/>
  <c r="E112" i="9"/>
  <c r="F112" i="9"/>
  <c r="G112" i="9"/>
  <c r="H112" i="9"/>
  <c r="I112" i="9"/>
  <c r="J112" i="9"/>
  <c r="K112" i="9"/>
  <c r="C100" i="4" l="1"/>
  <c r="N9" i="16" s="1"/>
  <c r="N26" i="16" s="1"/>
  <c r="C8" i="15"/>
  <c r="D8" i="15"/>
  <c r="E8" i="15"/>
  <c r="F8" i="15"/>
  <c r="G8" i="15"/>
  <c r="H8" i="15"/>
  <c r="I8" i="15"/>
  <c r="J8" i="15"/>
  <c r="K8" i="15"/>
  <c r="C22" i="15" s="1"/>
  <c r="BC9" i="16" s="1"/>
  <c r="BC26" i="16" s="1"/>
  <c r="C34" i="15"/>
  <c r="C39" i="15" s="1"/>
  <c r="BD6" i="16" s="1"/>
  <c r="BD23" i="16" s="1"/>
  <c r="D34" i="15"/>
  <c r="E34" i="15"/>
  <c r="F34" i="15"/>
  <c r="G34" i="15"/>
  <c r="H34" i="15"/>
  <c r="I34" i="15"/>
  <c r="J34" i="15"/>
  <c r="C45" i="15" s="1"/>
  <c r="BD8" i="16" s="1"/>
  <c r="BD25" i="16" s="1"/>
  <c r="K34" i="15"/>
  <c r="C48" i="15" s="1"/>
  <c r="BD9" i="16" s="1"/>
  <c r="BD26" i="16" s="1"/>
  <c r="C60" i="15"/>
  <c r="D60" i="15"/>
  <c r="E60" i="15"/>
  <c r="F60" i="15"/>
  <c r="G60" i="15"/>
  <c r="H60" i="15"/>
  <c r="I60" i="15"/>
  <c r="J60" i="15"/>
  <c r="K60" i="15"/>
  <c r="C74" i="15" s="1"/>
  <c r="BE9" i="16" s="1"/>
  <c r="BE26" i="16" s="1"/>
  <c r="C97" i="15"/>
  <c r="BF8" i="16" s="1"/>
  <c r="BF25" i="16" s="1"/>
  <c r="C100" i="15"/>
  <c r="BF9" i="16" s="1"/>
  <c r="BF26" i="16" s="1"/>
  <c r="C112" i="14"/>
  <c r="D112" i="14"/>
  <c r="E112" i="14"/>
  <c r="F112" i="14"/>
  <c r="G112" i="14"/>
  <c r="H112" i="14"/>
  <c r="I112" i="14"/>
  <c r="J112" i="14"/>
  <c r="C123" i="14" s="1"/>
  <c r="BB8" i="16" s="1"/>
  <c r="BB25" i="16" s="1"/>
  <c r="K112" i="14"/>
  <c r="C126" i="14" s="1"/>
  <c r="BB9" i="16" s="1"/>
  <c r="BB26" i="16" s="1"/>
  <c r="C117" i="14"/>
  <c r="BB6" i="16" s="1"/>
  <c r="BB23" i="16" s="1"/>
  <c r="C125" i="14"/>
  <c r="C122" i="14"/>
  <c r="C119" i="14"/>
  <c r="C116" i="14"/>
  <c r="C8" i="13"/>
  <c r="D8" i="13"/>
  <c r="E8" i="13"/>
  <c r="F8" i="13"/>
  <c r="G8" i="13"/>
  <c r="H8" i="13"/>
  <c r="I8" i="13"/>
  <c r="J8" i="13"/>
  <c r="C19" i="13" s="1"/>
  <c r="AT8" i="16" s="1"/>
  <c r="AT25" i="16" s="1"/>
  <c r="K8" i="13"/>
  <c r="C22" i="12"/>
  <c r="AP9" i="16" s="1"/>
  <c r="AP26" i="16" s="1"/>
  <c r="C112" i="11"/>
  <c r="D112" i="11"/>
  <c r="E112" i="11"/>
  <c r="F112" i="11"/>
  <c r="G112" i="11"/>
  <c r="H112" i="11"/>
  <c r="I112" i="11"/>
  <c r="J112" i="11"/>
  <c r="C123" i="11" s="1"/>
  <c r="AO8" i="16" s="1"/>
  <c r="AO25" i="16" s="1"/>
  <c r="K112" i="11"/>
  <c r="C126" i="11" s="1"/>
  <c r="AO9" i="16" s="1"/>
  <c r="AO26" i="16" s="1"/>
  <c r="C125" i="11"/>
  <c r="C122" i="11"/>
  <c r="C119" i="11"/>
  <c r="C116" i="11"/>
  <c r="C19" i="10"/>
  <c r="AG8" i="16" s="1"/>
  <c r="AG25" i="16" s="1"/>
  <c r="C22" i="10"/>
  <c r="AG9" i="16" s="1"/>
  <c r="AG26" i="16" s="1"/>
  <c r="C123" i="9"/>
  <c r="AF8" i="16" s="1"/>
  <c r="AF25" i="16" s="1"/>
  <c r="C126" i="9"/>
  <c r="AF9" i="16" s="1"/>
  <c r="AF26" i="16" s="1"/>
  <c r="C125" i="9"/>
  <c r="C122" i="9"/>
  <c r="C119" i="9"/>
  <c r="C116" i="9"/>
  <c r="C8" i="8"/>
  <c r="C13" i="8" s="1"/>
  <c r="X6" i="16" s="1"/>
  <c r="X23" i="16" s="1"/>
  <c r="D8" i="8"/>
  <c r="E8" i="8"/>
  <c r="F8" i="8"/>
  <c r="G8" i="8"/>
  <c r="H8" i="8"/>
  <c r="I8" i="8"/>
  <c r="J8" i="8"/>
  <c r="C19" i="8" s="1"/>
  <c r="X8" i="16" s="1"/>
  <c r="X25" i="16" s="1"/>
  <c r="K8" i="8"/>
  <c r="C86" i="6"/>
  <c r="D86" i="6"/>
  <c r="E86" i="6"/>
  <c r="F86" i="6"/>
  <c r="G86" i="6"/>
  <c r="H86" i="6"/>
  <c r="I86" i="6"/>
  <c r="J86" i="6"/>
  <c r="K86" i="6"/>
  <c r="C100" i="6" s="1"/>
  <c r="R9" i="16" s="1"/>
  <c r="R26" i="16" s="1"/>
  <c r="C112" i="6"/>
  <c r="D112" i="6"/>
  <c r="E112" i="6"/>
  <c r="F112" i="6"/>
  <c r="G112" i="6"/>
  <c r="H112" i="6"/>
  <c r="I112" i="6"/>
  <c r="J112" i="6"/>
  <c r="C123" i="6" s="1"/>
  <c r="S8" i="16" s="1"/>
  <c r="S25" i="16" s="1"/>
  <c r="K112" i="6"/>
  <c r="C126" i="6" s="1"/>
  <c r="S9" i="16" s="1"/>
  <c r="S26" i="16" s="1"/>
  <c r="C125" i="6"/>
  <c r="C122" i="6"/>
  <c r="C119" i="6"/>
  <c r="C116" i="6"/>
  <c r="C97" i="3"/>
  <c r="J8" i="16" s="1"/>
  <c r="J25" i="16" s="1"/>
  <c r="C100" i="3"/>
  <c r="J9" i="16" s="1"/>
  <c r="J26" i="16" s="1"/>
  <c r="C71" i="3"/>
  <c r="I8" i="16" s="1"/>
  <c r="I25" i="16" s="1"/>
  <c r="C74" i="3"/>
  <c r="I9" i="16" s="1"/>
  <c r="I26" i="16" s="1"/>
  <c r="C99" i="15"/>
  <c r="C96" i="15"/>
  <c r="C93" i="15"/>
  <c r="C90" i="15"/>
  <c r="C73" i="15"/>
  <c r="C71" i="15"/>
  <c r="BE8" i="16" s="1"/>
  <c r="BE25" i="16" s="1"/>
  <c r="C70" i="15"/>
  <c r="C67" i="15"/>
  <c r="C64" i="15"/>
  <c r="C47" i="15"/>
  <c r="C44" i="15"/>
  <c r="C41" i="15"/>
  <c r="C38" i="15"/>
  <c r="C21" i="15"/>
  <c r="C19" i="15"/>
  <c r="BC8" i="16" s="1"/>
  <c r="BC25" i="16" s="1"/>
  <c r="C18" i="15"/>
  <c r="C15" i="15"/>
  <c r="C13" i="15"/>
  <c r="BC6" i="16" s="1"/>
  <c r="BC23" i="16" s="1"/>
  <c r="C12" i="15"/>
  <c r="C8" i="14"/>
  <c r="D8" i="14"/>
  <c r="C13" i="14" s="1"/>
  <c r="AX6" i="16" s="1"/>
  <c r="AX23" i="16" s="1"/>
  <c r="E8" i="14"/>
  <c r="F8" i="14"/>
  <c r="G8" i="14"/>
  <c r="H8" i="14"/>
  <c r="I8" i="14"/>
  <c r="J8" i="14"/>
  <c r="K8" i="14"/>
  <c r="C22" i="14" s="1"/>
  <c r="AX9" i="16" s="1"/>
  <c r="AX26" i="16" s="1"/>
  <c r="C45" i="14"/>
  <c r="AY8" i="16" s="1"/>
  <c r="AY25" i="16" s="1"/>
  <c r="C48" i="14"/>
  <c r="AY9" i="16" s="1"/>
  <c r="AY26" i="16" s="1"/>
  <c r="C60" i="14"/>
  <c r="D60" i="14"/>
  <c r="C65" i="14" s="1"/>
  <c r="AZ6" i="16" s="1"/>
  <c r="AZ23" i="16" s="1"/>
  <c r="E60" i="14"/>
  <c r="F60" i="14"/>
  <c r="G60" i="14"/>
  <c r="H60" i="14"/>
  <c r="I60" i="14"/>
  <c r="J60" i="14"/>
  <c r="K60" i="14"/>
  <c r="C74" i="14" s="1"/>
  <c r="AZ9" i="16" s="1"/>
  <c r="AZ26" i="16" s="1"/>
  <c r="C86" i="14"/>
  <c r="D86" i="14"/>
  <c r="E86" i="14"/>
  <c r="F86" i="14"/>
  <c r="G86" i="14"/>
  <c r="H86" i="14"/>
  <c r="I86" i="14"/>
  <c r="J86" i="14"/>
  <c r="C97" i="14" s="1"/>
  <c r="BA8" i="16" s="1"/>
  <c r="BA25" i="16" s="1"/>
  <c r="K86" i="14"/>
  <c r="C100" i="14"/>
  <c r="BA9" i="16" s="1"/>
  <c r="BA26" i="16" s="1"/>
  <c r="C99" i="14"/>
  <c r="C96" i="14"/>
  <c r="C93" i="14"/>
  <c r="C91" i="14"/>
  <c r="BA6" i="16" s="1"/>
  <c r="BA23" i="16" s="1"/>
  <c r="C90" i="14"/>
  <c r="C73" i="14"/>
  <c r="C71" i="14"/>
  <c r="AZ8" i="16" s="1"/>
  <c r="AZ25" i="16" s="1"/>
  <c r="C70" i="14"/>
  <c r="C67" i="14"/>
  <c r="C64" i="14"/>
  <c r="C47" i="14"/>
  <c r="C44" i="14"/>
  <c r="C41" i="14"/>
  <c r="C39" i="14"/>
  <c r="AY6" i="16" s="1"/>
  <c r="AY23" i="16" s="1"/>
  <c r="C38" i="14"/>
  <c r="C21" i="14"/>
  <c r="C19" i="14"/>
  <c r="AX8" i="16" s="1"/>
  <c r="AX25" i="16" s="1"/>
  <c r="C18" i="14"/>
  <c r="C15" i="14"/>
  <c r="C12" i="14"/>
  <c r="C22" i="13"/>
  <c r="AT9" i="16" s="1"/>
  <c r="AT26" i="16" s="1"/>
  <c r="C34" i="13"/>
  <c r="D34" i="13"/>
  <c r="E34" i="13"/>
  <c r="F34" i="13"/>
  <c r="G34" i="13"/>
  <c r="H34" i="13"/>
  <c r="I34" i="13"/>
  <c r="J34" i="13"/>
  <c r="C45" i="13" s="1"/>
  <c r="AU8" i="16" s="1"/>
  <c r="AU25" i="16" s="1"/>
  <c r="K34" i="13"/>
  <c r="C48" i="13" s="1"/>
  <c r="AU9" i="16" s="1"/>
  <c r="AU26" i="16" s="1"/>
  <c r="C60" i="13"/>
  <c r="D60" i="13"/>
  <c r="E60" i="13"/>
  <c r="F60" i="13"/>
  <c r="G60" i="13"/>
  <c r="H60" i="13"/>
  <c r="I60" i="13"/>
  <c r="J60" i="13"/>
  <c r="C71" i="13" s="1"/>
  <c r="AV8" i="16" s="1"/>
  <c r="AV25" i="16" s="1"/>
  <c r="K60" i="13"/>
  <c r="C86" i="13"/>
  <c r="C91" i="13" s="1"/>
  <c r="AW6" i="16" s="1"/>
  <c r="AW23" i="16" s="1"/>
  <c r="D86" i="13"/>
  <c r="E86" i="13"/>
  <c r="F86" i="13"/>
  <c r="G86" i="13"/>
  <c r="H86" i="13"/>
  <c r="I86" i="13"/>
  <c r="J86" i="13"/>
  <c r="C97" i="13" s="1"/>
  <c r="AW8" i="16" s="1"/>
  <c r="AW25" i="16" s="1"/>
  <c r="K86" i="13"/>
  <c r="C100" i="13" s="1"/>
  <c r="AW9" i="16" s="1"/>
  <c r="AW26" i="16" s="1"/>
  <c r="C99" i="13"/>
  <c r="C96" i="13"/>
  <c r="C93" i="13"/>
  <c r="C90" i="13"/>
  <c r="C74" i="13"/>
  <c r="AV9" i="16" s="1"/>
  <c r="AV26" i="16" s="1"/>
  <c r="C73" i="13"/>
  <c r="C70" i="13"/>
  <c r="C67" i="13"/>
  <c r="C64" i="13"/>
  <c r="C47" i="13"/>
  <c r="C44" i="13"/>
  <c r="C41" i="13"/>
  <c r="C38" i="13"/>
  <c r="C21" i="13"/>
  <c r="C18" i="13"/>
  <c r="C15" i="13"/>
  <c r="C12" i="13"/>
  <c r="C19" i="12"/>
  <c r="AP8" i="16" s="1"/>
  <c r="AP25" i="16" s="1"/>
  <c r="C34" i="12"/>
  <c r="D34" i="12"/>
  <c r="E34" i="12"/>
  <c r="F34" i="12"/>
  <c r="G34" i="12"/>
  <c r="H34" i="12"/>
  <c r="I34" i="12"/>
  <c r="J34" i="12"/>
  <c r="C45" i="12" s="1"/>
  <c r="AQ8" i="16" s="1"/>
  <c r="AQ25" i="16" s="1"/>
  <c r="K34" i="12"/>
  <c r="C48" i="12" s="1"/>
  <c r="AQ9" i="16" s="1"/>
  <c r="AQ26" i="16" s="1"/>
  <c r="C60" i="12"/>
  <c r="C65" i="12" s="1"/>
  <c r="AR6" i="16" s="1"/>
  <c r="AR23" i="16" s="1"/>
  <c r="D60" i="12"/>
  <c r="E60" i="12"/>
  <c r="F60" i="12"/>
  <c r="G60" i="12"/>
  <c r="H60" i="12"/>
  <c r="I60" i="12"/>
  <c r="J60" i="12"/>
  <c r="C71" i="12" s="1"/>
  <c r="AR8" i="16" s="1"/>
  <c r="AR25" i="16" s="1"/>
  <c r="K60" i="12"/>
  <c r="C74" i="12" s="1"/>
  <c r="AR9" i="16" s="1"/>
  <c r="AR26" i="16" s="1"/>
  <c r="C86" i="12"/>
  <c r="D86" i="12"/>
  <c r="C91" i="12" s="1"/>
  <c r="AS6" i="16" s="1"/>
  <c r="AS23" i="16" s="1"/>
  <c r="E86" i="12"/>
  <c r="F86" i="12"/>
  <c r="G86" i="12"/>
  <c r="H86" i="12"/>
  <c r="I86" i="12"/>
  <c r="J86" i="12"/>
  <c r="C97" i="12" s="1"/>
  <c r="AS8" i="16" s="1"/>
  <c r="AS25" i="16" s="1"/>
  <c r="K86" i="12"/>
  <c r="C100" i="12" s="1"/>
  <c r="AS9" i="16" s="1"/>
  <c r="AS26" i="16" s="1"/>
  <c r="C99" i="12"/>
  <c r="C96" i="12"/>
  <c r="C93" i="12"/>
  <c r="C90" i="12"/>
  <c r="C73" i="12"/>
  <c r="C70" i="12"/>
  <c r="C67" i="12"/>
  <c r="C64" i="12"/>
  <c r="C47" i="12"/>
  <c r="C44" i="12"/>
  <c r="C41" i="12"/>
  <c r="C38" i="12"/>
  <c r="C21" i="12"/>
  <c r="C18" i="12"/>
  <c r="C15" i="12"/>
  <c r="C12" i="12"/>
  <c r="C8" i="11"/>
  <c r="D8" i="11"/>
  <c r="E8" i="11"/>
  <c r="F8" i="11"/>
  <c r="G8" i="11"/>
  <c r="H8" i="11"/>
  <c r="I8" i="11"/>
  <c r="J8" i="11"/>
  <c r="C19" i="11" s="1"/>
  <c r="AK8" i="16" s="1"/>
  <c r="AK25" i="16" s="1"/>
  <c r="K8" i="11"/>
  <c r="C22" i="11" s="1"/>
  <c r="AK9" i="16" s="1"/>
  <c r="AK26" i="16" s="1"/>
  <c r="C34" i="11"/>
  <c r="D34" i="11"/>
  <c r="E34" i="11"/>
  <c r="F34" i="11"/>
  <c r="G34" i="11"/>
  <c r="H34" i="11"/>
  <c r="I34" i="11"/>
  <c r="J34" i="11"/>
  <c r="C45" i="11" s="1"/>
  <c r="AL8" i="16" s="1"/>
  <c r="AL25" i="16" s="1"/>
  <c r="K34" i="11"/>
  <c r="C48" i="11" s="1"/>
  <c r="AL9" i="16" s="1"/>
  <c r="AL26" i="16" s="1"/>
  <c r="C60" i="11"/>
  <c r="D60" i="11"/>
  <c r="E60" i="11"/>
  <c r="F60" i="11"/>
  <c r="G60" i="11"/>
  <c r="H60" i="11"/>
  <c r="I60" i="11"/>
  <c r="J60" i="11"/>
  <c r="C71" i="11" s="1"/>
  <c r="AM8" i="16" s="1"/>
  <c r="AM25" i="16" s="1"/>
  <c r="K60" i="11"/>
  <c r="C86" i="11"/>
  <c r="D86" i="11"/>
  <c r="E86" i="11"/>
  <c r="F86" i="11"/>
  <c r="G86" i="11"/>
  <c r="H86" i="11"/>
  <c r="I86" i="11"/>
  <c r="J86" i="11"/>
  <c r="C97" i="11" s="1"/>
  <c r="AN8" i="16" s="1"/>
  <c r="AN25" i="16" s="1"/>
  <c r="K86" i="11"/>
  <c r="C100" i="11" s="1"/>
  <c r="AN9" i="16" s="1"/>
  <c r="AN26" i="16" s="1"/>
  <c r="C99" i="11"/>
  <c r="C96" i="11"/>
  <c r="C93" i="11"/>
  <c r="C90" i="11"/>
  <c r="C74" i="11"/>
  <c r="AM9" i="16" s="1"/>
  <c r="AM26" i="16" s="1"/>
  <c r="C73" i="11"/>
  <c r="C70" i="11"/>
  <c r="C67" i="11"/>
  <c r="C64" i="11"/>
  <c r="C47" i="11"/>
  <c r="C44" i="11"/>
  <c r="C41" i="11"/>
  <c r="C38" i="11"/>
  <c r="C21" i="11"/>
  <c r="C18" i="11"/>
  <c r="C15" i="11"/>
  <c r="C12" i="11"/>
  <c r="C34" i="10"/>
  <c r="C39" i="10" s="1"/>
  <c r="AH6" i="16" s="1"/>
  <c r="AH23" i="16" s="1"/>
  <c r="D34" i="10"/>
  <c r="E34" i="10"/>
  <c r="F34" i="10"/>
  <c r="G34" i="10"/>
  <c r="H34" i="10"/>
  <c r="I34" i="10"/>
  <c r="J34" i="10"/>
  <c r="C45" i="10" s="1"/>
  <c r="AH8" i="16" s="1"/>
  <c r="AH25" i="16" s="1"/>
  <c r="K34" i="10"/>
  <c r="C48" i="10" s="1"/>
  <c r="AH9" i="16" s="1"/>
  <c r="AH26" i="16" s="1"/>
  <c r="C60" i="10"/>
  <c r="C65" i="10" s="1"/>
  <c r="AI6" i="16" s="1"/>
  <c r="AI23" i="16" s="1"/>
  <c r="D60" i="10"/>
  <c r="E60" i="10"/>
  <c r="F60" i="10"/>
  <c r="G60" i="10"/>
  <c r="H60" i="10"/>
  <c r="I60" i="10"/>
  <c r="J60" i="10"/>
  <c r="C71" i="10" s="1"/>
  <c r="AI8" i="16" s="1"/>
  <c r="AI25" i="16" s="1"/>
  <c r="K60" i="10"/>
  <c r="C86" i="10"/>
  <c r="D86" i="10"/>
  <c r="E86" i="10"/>
  <c r="F86" i="10"/>
  <c r="G86" i="10"/>
  <c r="H86" i="10"/>
  <c r="I86" i="10"/>
  <c r="J86" i="10"/>
  <c r="C97" i="10" s="1"/>
  <c r="AJ8" i="16" s="1"/>
  <c r="AJ25" i="16" s="1"/>
  <c r="K86" i="10"/>
  <c r="C100" i="10" s="1"/>
  <c r="AJ9" i="16" s="1"/>
  <c r="AJ26" i="16" s="1"/>
  <c r="C99" i="10"/>
  <c r="C96" i="10"/>
  <c r="C93" i="10"/>
  <c r="C90" i="10"/>
  <c r="C74" i="10"/>
  <c r="AI9" i="16" s="1"/>
  <c r="AI26" i="16" s="1"/>
  <c r="C73" i="10"/>
  <c r="C70" i="10"/>
  <c r="C67" i="10"/>
  <c r="C64" i="10"/>
  <c r="C47" i="10"/>
  <c r="C44" i="10"/>
  <c r="C41" i="10"/>
  <c r="C38" i="10"/>
  <c r="C21" i="10"/>
  <c r="C18" i="10"/>
  <c r="C15" i="10"/>
  <c r="C13" i="10"/>
  <c r="AG6" i="16" s="1"/>
  <c r="AG23" i="16" s="1"/>
  <c r="C12" i="10"/>
  <c r="C8" i="9"/>
  <c r="D8" i="9"/>
  <c r="E8" i="9"/>
  <c r="F8" i="9"/>
  <c r="G8" i="9"/>
  <c r="H8" i="9"/>
  <c r="I8" i="9"/>
  <c r="J8" i="9"/>
  <c r="C19" i="9" s="1"/>
  <c r="AB8" i="16" s="1"/>
  <c r="AB25" i="16" s="1"/>
  <c r="K8" i="9"/>
  <c r="C22" i="9" s="1"/>
  <c r="AB9" i="16" s="1"/>
  <c r="AB26" i="16" s="1"/>
  <c r="C34" i="9"/>
  <c r="D34" i="9"/>
  <c r="E34" i="9"/>
  <c r="F34" i="9"/>
  <c r="G34" i="9"/>
  <c r="H34" i="9"/>
  <c r="I34" i="9"/>
  <c r="J34" i="9"/>
  <c r="C45" i="9" s="1"/>
  <c r="AC8" i="16" s="1"/>
  <c r="AC25" i="16" s="1"/>
  <c r="K34" i="9"/>
  <c r="C48" i="9" s="1"/>
  <c r="AC9" i="16" s="1"/>
  <c r="AC26" i="16" s="1"/>
  <c r="C60" i="9"/>
  <c r="D60" i="9"/>
  <c r="E60" i="9"/>
  <c r="F60" i="9"/>
  <c r="G60" i="9"/>
  <c r="H60" i="9"/>
  <c r="I60" i="9"/>
  <c r="J60" i="9"/>
  <c r="C71" i="9" s="1"/>
  <c r="AD8" i="16" s="1"/>
  <c r="AD25" i="16" s="1"/>
  <c r="K60" i="9"/>
  <c r="C74" i="9" s="1"/>
  <c r="AD9" i="16" s="1"/>
  <c r="AD26" i="16" s="1"/>
  <c r="C86" i="9"/>
  <c r="D86" i="9"/>
  <c r="E86" i="9"/>
  <c r="F86" i="9"/>
  <c r="G86" i="9"/>
  <c r="H86" i="9"/>
  <c r="I86" i="9"/>
  <c r="J86" i="9"/>
  <c r="C97" i="9" s="1"/>
  <c r="AE8" i="16" s="1"/>
  <c r="AE25" i="16" s="1"/>
  <c r="K86" i="9"/>
  <c r="C100" i="9" s="1"/>
  <c r="AE9" i="16" s="1"/>
  <c r="AE26" i="16" s="1"/>
  <c r="C99" i="9"/>
  <c r="C96" i="9"/>
  <c r="C93" i="9"/>
  <c r="C90" i="9"/>
  <c r="C73" i="9"/>
  <c r="C70" i="9"/>
  <c r="C67" i="9"/>
  <c r="C64" i="9"/>
  <c r="C47" i="9"/>
  <c r="C44" i="9"/>
  <c r="C41" i="9"/>
  <c r="C38" i="9"/>
  <c r="C21" i="9"/>
  <c r="C18" i="9"/>
  <c r="C15" i="9"/>
  <c r="C13" i="9"/>
  <c r="AB6" i="16" s="1"/>
  <c r="AB23" i="16" s="1"/>
  <c r="C12" i="9"/>
  <c r="C86" i="8"/>
  <c r="D86" i="8"/>
  <c r="E86" i="8"/>
  <c r="F86" i="8"/>
  <c r="G86" i="8"/>
  <c r="H86" i="8"/>
  <c r="I86" i="8"/>
  <c r="J86" i="8"/>
  <c r="C97" i="8" s="1"/>
  <c r="AA8" i="16" s="1"/>
  <c r="AA25" i="16" s="1"/>
  <c r="K86" i="8"/>
  <c r="C100" i="8" s="1"/>
  <c r="AA9" i="16" s="1"/>
  <c r="AA26" i="16" s="1"/>
  <c r="C34" i="8"/>
  <c r="D34" i="8"/>
  <c r="E34" i="8"/>
  <c r="F34" i="8"/>
  <c r="G34" i="8"/>
  <c r="H34" i="8"/>
  <c r="I34" i="8"/>
  <c r="J34" i="8"/>
  <c r="C45" i="8" s="1"/>
  <c r="Y8" i="16" s="1"/>
  <c r="Y25" i="16" s="1"/>
  <c r="K34" i="8"/>
  <c r="C48" i="8" s="1"/>
  <c r="Y9" i="16" s="1"/>
  <c r="Y26" i="16" s="1"/>
  <c r="C60" i="8"/>
  <c r="C65" i="8" s="1"/>
  <c r="Z6" i="16" s="1"/>
  <c r="Z23" i="16" s="1"/>
  <c r="D60" i="8"/>
  <c r="E60" i="8"/>
  <c r="F60" i="8"/>
  <c r="G60" i="8"/>
  <c r="H60" i="8"/>
  <c r="I60" i="8"/>
  <c r="J60" i="8"/>
  <c r="K60" i="8"/>
  <c r="C74" i="8" s="1"/>
  <c r="Z9" i="16" s="1"/>
  <c r="Z26" i="16" s="1"/>
  <c r="C22" i="8"/>
  <c r="X9" i="16" s="1"/>
  <c r="X26" i="16" s="1"/>
  <c r="C99" i="8"/>
  <c r="C96" i="8"/>
  <c r="C93" i="8"/>
  <c r="C90" i="8"/>
  <c r="C73" i="8"/>
  <c r="C71" i="8"/>
  <c r="Z8" i="16" s="1"/>
  <c r="Z25" i="16" s="1"/>
  <c r="C70" i="8"/>
  <c r="C67" i="8"/>
  <c r="C64" i="8"/>
  <c r="C47" i="8"/>
  <c r="C44" i="8"/>
  <c r="C41" i="8"/>
  <c r="C38" i="8"/>
  <c r="C21" i="8"/>
  <c r="C18" i="8"/>
  <c r="C15" i="8"/>
  <c r="C12" i="8"/>
  <c r="C86" i="7"/>
  <c r="D86" i="7"/>
  <c r="E86" i="7"/>
  <c r="F86" i="7"/>
  <c r="G86" i="7"/>
  <c r="H86" i="7"/>
  <c r="I86" i="7"/>
  <c r="J86" i="7"/>
  <c r="C97" i="7" s="1"/>
  <c r="W8" i="16" s="1"/>
  <c r="W25" i="16" s="1"/>
  <c r="K86" i="7"/>
  <c r="C100" i="7" s="1"/>
  <c r="W9" i="16" s="1"/>
  <c r="W26" i="16" s="1"/>
  <c r="C60" i="7"/>
  <c r="D60" i="7"/>
  <c r="E60" i="7"/>
  <c r="F60" i="7"/>
  <c r="G60" i="7"/>
  <c r="H60" i="7"/>
  <c r="I60" i="7"/>
  <c r="J60" i="7"/>
  <c r="C71" i="7" s="1"/>
  <c r="V8" i="16" s="1"/>
  <c r="V25" i="16" s="1"/>
  <c r="K60" i="7"/>
  <c r="C74" i="7" s="1"/>
  <c r="V9" i="16" s="1"/>
  <c r="V26" i="16" s="1"/>
  <c r="C45" i="7"/>
  <c r="U8" i="16" s="1"/>
  <c r="U25" i="16" s="1"/>
  <c r="C8" i="7"/>
  <c r="C13" i="7" s="1"/>
  <c r="T6" i="16" s="1"/>
  <c r="T23" i="16" s="1"/>
  <c r="D8" i="7"/>
  <c r="E8" i="7"/>
  <c r="F8" i="7"/>
  <c r="G8" i="7"/>
  <c r="H8" i="7"/>
  <c r="I8" i="7"/>
  <c r="J8" i="7"/>
  <c r="C19" i="7" s="1"/>
  <c r="T8" i="16" s="1"/>
  <c r="T25" i="16" s="1"/>
  <c r="K8" i="7"/>
  <c r="C71" i="4"/>
  <c r="M8" i="16" s="1"/>
  <c r="M25" i="16" s="1"/>
  <c r="C74" i="4"/>
  <c r="M9" i="16" s="1"/>
  <c r="M26" i="16" s="1"/>
  <c r="C45" i="4"/>
  <c r="L8" i="16" s="1"/>
  <c r="L25" i="16" s="1"/>
  <c r="C48" i="4"/>
  <c r="L9" i="16" s="1"/>
  <c r="L26" i="16" s="1"/>
  <c r="C99" i="7"/>
  <c r="C96" i="7"/>
  <c r="C93" i="7"/>
  <c r="C90" i="7"/>
  <c r="C73" i="7"/>
  <c r="C70" i="7"/>
  <c r="C67" i="7"/>
  <c r="C64" i="7"/>
  <c r="C48" i="7"/>
  <c r="U9" i="16" s="1"/>
  <c r="U26" i="16" s="1"/>
  <c r="C47" i="7"/>
  <c r="C44" i="7"/>
  <c r="C41" i="7"/>
  <c r="C38" i="7"/>
  <c r="C22" i="7"/>
  <c r="T9" i="16" s="1"/>
  <c r="T26" i="16" s="1"/>
  <c r="C21" i="7"/>
  <c r="C18" i="7"/>
  <c r="C15" i="7"/>
  <c r="C12" i="7"/>
  <c r="C19" i="6"/>
  <c r="O8" i="16" s="1"/>
  <c r="O25" i="16" s="1"/>
  <c r="C22" i="6"/>
  <c r="O9" i="16" s="1"/>
  <c r="O26" i="16" s="1"/>
  <c r="C13" i="4"/>
  <c r="K6" i="16" s="1"/>
  <c r="K23" i="16" s="1"/>
  <c r="C22" i="4"/>
  <c r="K9" i="16" s="1"/>
  <c r="K26" i="16" s="1"/>
  <c r="C34" i="6"/>
  <c r="C39" i="6" s="1"/>
  <c r="P6" i="16" s="1"/>
  <c r="P23" i="16" s="1"/>
  <c r="D34" i="6"/>
  <c r="E34" i="6"/>
  <c r="F34" i="6"/>
  <c r="G34" i="6"/>
  <c r="H34" i="6"/>
  <c r="I34" i="6"/>
  <c r="J34" i="6"/>
  <c r="C45" i="6" s="1"/>
  <c r="P8" i="16" s="1"/>
  <c r="P25" i="16" s="1"/>
  <c r="K34" i="6"/>
  <c r="C48" i="6" s="1"/>
  <c r="P9" i="16" s="1"/>
  <c r="P26" i="16" s="1"/>
  <c r="C60" i="6"/>
  <c r="D60" i="6"/>
  <c r="E60" i="6"/>
  <c r="F60" i="6"/>
  <c r="G60" i="6"/>
  <c r="H60" i="6"/>
  <c r="I60" i="6"/>
  <c r="J60" i="6"/>
  <c r="C71" i="6" s="1"/>
  <c r="Q8" i="16" s="1"/>
  <c r="Q25" i="16" s="1"/>
  <c r="K60" i="6"/>
  <c r="C74" i="6" s="1"/>
  <c r="Q9" i="16" s="1"/>
  <c r="Q26" i="16" s="1"/>
  <c r="C97" i="6"/>
  <c r="R8" i="16" s="1"/>
  <c r="R25" i="16" s="1"/>
  <c r="C99" i="6"/>
  <c r="C96" i="6"/>
  <c r="C93" i="6"/>
  <c r="C90" i="6"/>
  <c r="C73" i="6"/>
  <c r="C70" i="6"/>
  <c r="C67" i="6"/>
  <c r="C64" i="6"/>
  <c r="C47" i="6"/>
  <c r="C44" i="6"/>
  <c r="C41" i="6"/>
  <c r="C38" i="6"/>
  <c r="C21" i="6"/>
  <c r="C18" i="6"/>
  <c r="C15" i="6"/>
  <c r="C12" i="6"/>
  <c r="C45" i="3"/>
  <c r="H8" i="16" s="1"/>
  <c r="H25" i="16" s="1"/>
  <c r="C48" i="3"/>
  <c r="H9" i="16" s="1"/>
  <c r="H26" i="16" s="1"/>
  <c r="C99" i="4"/>
  <c r="C97" i="4"/>
  <c r="N8" i="16" s="1"/>
  <c r="N25" i="16" s="1"/>
  <c r="C96" i="4"/>
  <c r="C93" i="4"/>
  <c r="C91" i="4"/>
  <c r="N6" i="16" s="1"/>
  <c r="N23" i="16" s="1"/>
  <c r="C90" i="4"/>
  <c r="C73" i="4"/>
  <c r="C70" i="4"/>
  <c r="C67" i="4"/>
  <c r="C65" i="4"/>
  <c r="M6" i="16" s="1"/>
  <c r="M23" i="16" s="1"/>
  <c r="C64" i="4"/>
  <c r="C47" i="4"/>
  <c r="C44" i="4"/>
  <c r="C41" i="4"/>
  <c r="C38" i="4"/>
  <c r="C21" i="4"/>
  <c r="C19" i="4"/>
  <c r="K8" i="16" s="1"/>
  <c r="K25" i="16" s="1"/>
  <c r="C18" i="4"/>
  <c r="C15" i="4"/>
  <c r="C12" i="4"/>
  <c r="C99" i="3"/>
  <c r="C96" i="3"/>
  <c r="C93" i="3"/>
  <c r="C90" i="3"/>
  <c r="C73" i="3"/>
  <c r="C70" i="3"/>
  <c r="C67" i="3"/>
  <c r="C64" i="3"/>
  <c r="C47" i="3"/>
  <c r="C44" i="3"/>
  <c r="C41" i="3"/>
  <c r="C38" i="3"/>
  <c r="C39" i="12" l="1"/>
  <c r="AQ6" i="16" s="1"/>
  <c r="AQ23" i="16" s="1"/>
  <c r="C42" i="12"/>
  <c r="AQ7" i="16" s="1"/>
  <c r="AQ24" i="16" s="1"/>
  <c r="C39" i="9"/>
  <c r="AC6" i="16" s="1"/>
  <c r="AC23" i="16" s="1"/>
  <c r="C94" i="4"/>
  <c r="N7" i="16" s="1"/>
  <c r="N24" i="16" s="1"/>
  <c r="C13" i="13"/>
  <c r="AT6" i="16" s="1"/>
  <c r="AT23" i="16" s="1"/>
  <c r="C39" i="11"/>
  <c r="AL6" i="16" s="1"/>
  <c r="AL23" i="16" s="1"/>
  <c r="C117" i="11"/>
  <c r="AO6" i="16" s="1"/>
  <c r="AO23" i="16" s="1"/>
  <c r="C65" i="9"/>
  <c r="AD6" i="16" s="1"/>
  <c r="AD23" i="16" s="1"/>
  <c r="C65" i="6"/>
  <c r="Q6" i="16" s="1"/>
  <c r="Q23" i="16" s="1"/>
  <c r="C39" i="7"/>
  <c r="U6" i="16" s="1"/>
  <c r="U23" i="16" s="1"/>
  <c r="C68" i="9"/>
  <c r="AD7" i="16" s="1"/>
  <c r="AD24" i="16" s="1"/>
  <c r="C65" i="11"/>
  <c r="AM6" i="16" s="1"/>
  <c r="AM23" i="16" s="1"/>
  <c r="C94" i="14"/>
  <c r="BA7" i="16" s="1"/>
  <c r="BA24" i="16" s="1"/>
  <c r="C94" i="11"/>
  <c r="AN7" i="16" s="1"/>
  <c r="AN24" i="16" s="1"/>
  <c r="C16" i="10"/>
  <c r="AG7" i="16" s="1"/>
  <c r="AG24" i="16" s="1"/>
  <c r="C91" i="11"/>
  <c r="AN6" i="16" s="1"/>
  <c r="AN23" i="16" s="1"/>
  <c r="C68" i="13"/>
  <c r="AV7" i="16" s="1"/>
  <c r="AV24" i="16" s="1"/>
  <c r="C39" i="13"/>
  <c r="AU6" i="16" s="1"/>
  <c r="AU23" i="16" s="1"/>
  <c r="C91" i="15"/>
  <c r="BF6" i="16" s="1"/>
  <c r="BF23" i="16" s="1"/>
  <c r="C91" i="6"/>
  <c r="R6" i="16" s="1"/>
  <c r="R23" i="16" s="1"/>
  <c r="C16" i="15"/>
  <c r="BC7" i="16" s="1"/>
  <c r="BC24" i="16" s="1"/>
  <c r="C13" i="6"/>
  <c r="O6" i="16" s="1"/>
  <c r="O23" i="16" s="1"/>
  <c r="C42" i="7"/>
  <c r="U7" i="16" s="1"/>
  <c r="U24" i="16" s="1"/>
  <c r="C42" i="15"/>
  <c r="BD7" i="16" s="1"/>
  <c r="BD24" i="16" s="1"/>
  <c r="C39" i="4"/>
  <c r="L6" i="16" s="1"/>
  <c r="L23" i="16" s="1"/>
  <c r="C65" i="7"/>
  <c r="V6" i="16" s="1"/>
  <c r="V23" i="16" s="1"/>
  <c r="C39" i="8"/>
  <c r="Y6" i="16" s="1"/>
  <c r="Y23" i="16" s="1"/>
  <c r="C91" i="9"/>
  <c r="AE6" i="16" s="1"/>
  <c r="AE23" i="16" s="1"/>
  <c r="C68" i="14"/>
  <c r="AZ7" i="16" s="1"/>
  <c r="AZ24" i="16" s="1"/>
  <c r="C68" i="15"/>
  <c r="BE7" i="16" s="1"/>
  <c r="BE24" i="16" s="1"/>
  <c r="C65" i="15"/>
  <c r="BE6" i="16" s="1"/>
  <c r="BE23" i="16" s="1"/>
  <c r="C94" i="15"/>
  <c r="BF7" i="16" s="1"/>
  <c r="BF24" i="16" s="1"/>
  <c r="C120" i="14"/>
  <c r="BB7" i="16" s="1"/>
  <c r="BB24" i="16" s="1"/>
  <c r="C120" i="11"/>
  <c r="AO7" i="16" s="1"/>
  <c r="AO24" i="16" s="1"/>
  <c r="C91" i="10"/>
  <c r="AJ6" i="16" s="1"/>
  <c r="AJ23" i="16" s="1"/>
  <c r="C117" i="9"/>
  <c r="AF6" i="16" s="1"/>
  <c r="AF23" i="16" s="1"/>
  <c r="C94" i="9"/>
  <c r="AE7" i="16" s="1"/>
  <c r="AE24" i="16" s="1"/>
  <c r="C120" i="9"/>
  <c r="AF7" i="16" s="1"/>
  <c r="AF24" i="16" s="1"/>
  <c r="C117" i="6"/>
  <c r="S6" i="16" s="1"/>
  <c r="S23" i="16" s="1"/>
  <c r="C120" i="6"/>
  <c r="S7" i="16" s="1"/>
  <c r="S24" i="16" s="1"/>
  <c r="C16" i="14"/>
  <c r="AX7" i="16" s="1"/>
  <c r="AX24" i="16" s="1"/>
  <c r="C42" i="14"/>
  <c r="AY7" i="16" s="1"/>
  <c r="AY24" i="16" s="1"/>
  <c r="C16" i="13"/>
  <c r="AT7" i="16" s="1"/>
  <c r="AT24" i="16" s="1"/>
  <c r="C42" i="13"/>
  <c r="AU7" i="16" s="1"/>
  <c r="AU24" i="16" s="1"/>
  <c r="C65" i="13"/>
  <c r="AV6" i="16" s="1"/>
  <c r="AV23" i="16" s="1"/>
  <c r="C94" i="13"/>
  <c r="AW7" i="16" s="1"/>
  <c r="AW24" i="16" s="1"/>
  <c r="C16" i="11"/>
  <c r="AK7" i="16" s="1"/>
  <c r="AK24" i="16" s="1"/>
  <c r="C68" i="12"/>
  <c r="AR7" i="16" s="1"/>
  <c r="AR24" i="16" s="1"/>
  <c r="C94" i="12"/>
  <c r="AS7" i="16" s="1"/>
  <c r="AS24" i="16" s="1"/>
  <c r="C16" i="12"/>
  <c r="AP7" i="16" s="1"/>
  <c r="AP24" i="16" s="1"/>
  <c r="C13" i="12"/>
  <c r="AP6" i="16" s="1"/>
  <c r="AP23" i="16" s="1"/>
  <c r="C13" i="11"/>
  <c r="AK6" i="16" s="1"/>
  <c r="AK23" i="16" s="1"/>
  <c r="C42" i="11"/>
  <c r="AL7" i="16" s="1"/>
  <c r="AL24" i="16" s="1"/>
  <c r="C68" i="11"/>
  <c r="AM7" i="16" s="1"/>
  <c r="AM24" i="16" s="1"/>
  <c r="C68" i="10"/>
  <c r="AI7" i="16" s="1"/>
  <c r="AI24" i="16" s="1"/>
  <c r="C42" i="10"/>
  <c r="AH7" i="16" s="1"/>
  <c r="AH24" i="16" s="1"/>
  <c r="C94" i="10"/>
  <c r="AJ7" i="16" s="1"/>
  <c r="AJ24" i="16" s="1"/>
  <c r="C16" i="9"/>
  <c r="AB7" i="16" s="1"/>
  <c r="AB24" i="16" s="1"/>
  <c r="C42" i="9"/>
  <c r="AC7" i="16" s="1"/>
  <c r="AC24" i="16" s="1"/>
  <c r="C94" i="8"/>
  <c r="AA7" i="16" s="1"/>
  <c r="AA24" i="16" s="1"/>
  <c r="C42" i="8"/>
  <c r="Y7" i="16" s="1"/>
  <c r="Y24" i="16" s="1"/>
  <c r="C68" i="8"/>
  <c r="Z7" i="16" s="1"/>
  <c r="Z24" i="16" s="1"/>
  <c r="C91" i="8"/>
  <c r="AA6" i="16" s="1"/>
  <c r="AA23" i="16" s="1"/>
  <c r="C16" i="8"/>
  <c r="X7" i="16" s="1"/>
  <c r="X24" i="16" s="1"/>
  <c r="C68" i="7"/>
  <c r="V7" i="16" s="1"/>
  <c r="V24" i="16" s="1"/>
  <c r="C16" i="7"/>
  <c r="T7" i="16" s="1"/>
  <c r="T24" i="16" s="1"/>
  <c r="C68" i="4"/>
  <c r="M7" i="16" s="1"/>
  <c r="M24" i="16" s="1"/>
  <c r="C94" i="7"/>
  <c r="W7" i="16" s="1"/>
  <c r="W24" i="16" s="1"/>
  <c r="C91" i="7"/>
  <c r="W6" i="16" s="1"/>
  <c r="W23" i="16" s="1"/>
  <c r="C16" i="6"/>
  <c r="O7" i="16" s="1"/>
  <c r="O24" i="16" s="1"/>
  <c r="C42" i="6"/>
  <c r="P7" i="16" s="1"/>
  <c r="P24" i="16" s="1"/>
  <c r="C68" i="6"/>
  <c r="Q7" i="16" s="1"/>
  <c r="Q24" i="16" s="1"/>
  <c r="C94" i="6"/>
  <c r="R7" i="16" s="1"/>
  <c r="R24" i="16" s="1"/>
  <c r="C42" i="4"/>
  <c r="L7" i="16" s="1"/>
  <c r="L24" i="16" s="1"/>
  <c r="C16" i="4"/>
  <c r="K7" i="16" s="1"/>
  <c r="K24" i="16" s="1"/>
  <c r="C94" i="3"/>
  <c r="J7" i="16" s="1"/>
  <c r="J24" i="16" s="1"/>
  <c r="C91" i="3"/>
  <c r="J6" i="16" s="1"/>
  <c r="J23" i="16" s="1"/>
  <c r="C65" i="3"/>
  <c r="I6" i="16" s="1"/>
  <c r="I23" i="16" s="1"/>
  <c r="C39" i="3"/>
  <c r="H6" i="16" s="1"/>
  <c r="H23" i="16" s="1"/>
  <c r="C68" i="3"/>
  <c r="I7" i="16" s="1"/>
  <c r="I24" i="16" s="1"/>
  <c r="C42" i="3"/>
  <c r="H7" i="16" s="1"/>
  <c r="H24" i="16" s="1"/>
  <c r="C22" i="3"/>
  <c r="G9" i="16" s="1"/>
  <c r="G26" i="16" s="1"/>
  <c r="C19" i="3"/>
  <c r="G8" i="16" s="1"/>
  <c r="G25" i="16" s="1"/>
  <c r="C21" i="3"/>
  <c r="C18" i="3"/>
  <c r="C15" i="3"/>
  <c r="C12" i="3"/>
  <c r="C13" i="3" l="1"/>
  <c r="G6" i="16" s="1"/>
  <c r="G23" i="16" s="1"/>
  <c r="C16" i="3"/>
  <c r="G7" i="16" s="1"/>
  <c r="G24" i="16" s="1"/>
</calcChain>
</file>

<file path=xl/sharedStrings.xml><?xml version="1.0" encoding="utf-8"?>
<sst xmlns="http://schemas.openxmlformats.org/spreadsheetml/2006/main" count="2707" uniqueCount="125">
  <si>
    <t>Semaine</t>
  </si>
  <si>
    <t>S01</t>
  </si>
  <si>
    <t>Nb Salarié Fab</t>
  </si>
  <si>
    <t>Nb Salarié Pose</t>
  </si>
  <si>
    <t>BE</t>
  </si>
  <si>
    <t>Fabrication</t>
  </si>
  <si>
    <t>Finition</t>
  </si>
  <si>
    <t>Pose</t>
  </si>
  <si>
    <t>Nb Salarié Finition</t>
  </si>
  <si>
    <t>Poste</t>
  </si>
  <si>
    <t>Nombre de salarié BE</t>
  </si>
  <si>
    <t>Salarié</t>
  </si>
  <si>
    <t>Mois</t>
  </si>
  <si>
    <t>Janvier</t>
  </si>
  <si>
    <t>Nombre de jours fériés cette semaine</t>
  </si>
  <si>
    <t>Heures totales BE / Semaine théoriques</t>
  </si>
  <si>
    <t>Heures totales BE / Semaine réelles (avec les jours fériés)</t>
  </si>
  <si>
    <t>Heures totales fabrication / Semaine théoriques</t>
  </si>
  <si>
    <t>Heures totales fabrication / Semaine réelles (avec les jours fériés)</t>
  </si>
  <si>
    <t>Heures totales finition / Semaine théoriques</t>
  </si>
  <si>
    <t>Heures totales finition / Semaine réelles (avec les jours fériés)</t>
  </si>
  <si>
    <t>Heures totales pose / Semaine théoriques</t>
  </si>
  <si>
    <t>Heures totales pose / Semaine réelles (avec les jours fériés)</t>
  </si>
  <si>
    <t>non</t>
  </si>
  <si>
    <t>Semaine de congé (oui/non)</t>
  </si>
  <si>
    <t>Heures / Salarié théorique</t>
  </si>
  <si>
    <t>Nombre de jours de congé</t>
  </si>
  <si>
    <t>Heures / Salarié réel (avec jours fériés et congé)</t>
  </si>
  <si>
    <t>Julien</t>
  </si>
  <si>
    <t>Nolan</t>
  </si>
  <si>
    <t>Laurent</t>
  </si>
  <si>
    <t>MC</t>
  </si>
  <si>
    <t>Antonin</t>
  </si>
  <si>
    <t>Guillaume</t>
  </si>
  <si>
    <t>Pascal</t>
  </si>
  <si>
    <t>Adrien</t>
  </si>
  <si>
    <t>Loic</t>
  </si>
  <si>
    <t>S02</t>
  </si>
  <si>
    <t>S03</t>
  </si>
  <si>
    <t>S04</t>
  </si>
  <si>
    <t>Février</t>
  </si>
  <si>
    <t>S09</t>
  </si>
  <si>
    <t>S10</t>
  </si>
  <si>
    <t>S11</t>
  </si>
  <si>
    <t>S12</t>
  </si>
  <si>
    <t>Mars</t>
  </si>
  <si>
    <t>S05</t>
  </si>
  <si>
    <t>S06</t>
  </si>
  <si>
    <t>S07</t>
  </si>
  <si>
    <t>S08</t>
  </si>
  <si>
    <t>S13</t>
  </si>
  <si>
    <t>S14</t>
  </si>
  <si>
    <t>S15</t>
  </si>
  <si>
    <t>S16</t>
  </si>
  <si>
    <t>Avril</t>
  </si>
  <si>
    <t>S17</t>
  </si>
  <si>
    <t>S18</t>
  </si>
  <si>
    <t>S19</t>
  </si>
  <si>
    <t>S20</t>
  </si>
  <si>
    <t>Mai</t>
  </si>
  <si>
    <t>Juin</t>
  </si>
  <si>
    <t>S21</t>
  </si>
  <si>
    <t>S22</t>
  </si>
  <si>
    <t>S23</t>
  </si>
  <si>
    <t>S24</t>
  </si>
  <si>
    <t>Juillet</t>
  </si>
  <si>
    <t>S25</t>
  </si>
  <si>
    <t>S26</t>
  </si>
  <si>
    <t>S27</t>
  </si>
  <si>
    <t>S28</t>
  </si>
  <si>
    <t>S29</t>
  </si>
  <si>
    <t>Aout</t>
  </si>
  <si>
    <t>S30</t>
  </si>
  <si>
    <t>S31</t>
  </si>
  <si>
    <t>S32</t>
  </si>
  <si>
    <t>S33</t>
  </si>
  <si>
    <t>Septembre</t>
  </si>
  <si>
    <t>S34</t>
  </si>
  <si>
    <t>S35</t>
  </si>
  <si>
    <t>S36</t>
  </si>
  <si>
    <t>Octobre</t>
  </si>
  <si>
    <t>S37</t>
  </si>
  <si>
    <t>S38</t>
  </si>
  <si>
    <t>S39</t>
  </si>
  <si>
    <t>S40</t>
  </si>
  <si>
    <t>Novembre</t>
  </si>
  <si>
    <t>S41</t>
  </si>
  <si>
    <t>S42</t>
  </si>
  <si>
    <t>S43</t>
  </si>
  <si>
    <t>S44</t>
  </si>
  <si>
    <t>Decembre</t>
  </si>
  <si>
    <t>S45</t>
  </si>
  <si>
    <t>S46</t>
  </si>
  <si>
    <t>S47</t>
  </si>
  <si>
    <t>S48</t>
  </si>
  <si>
    <t>S49</t>
  </si>
  <si>
    <t>S50</t>
  </si>
  <si>
    <t>S51</t>
  </si>
  <si>
    <t>S52</t>
  </si>
  <si>
    <t>Décembre</t>
  </si>
  <si>
    <t>Année</t>
  </si>
  <si>
    <t>Août</t>
  </si>
  <si>
    <t>Heures totales BE / Semaine réelles (avec les jours fériés et congés)</t>
  </si>
  <si>
    <t>Heures totales fabrication / Semaine réelles (avec les jours fériés et congés)</t>
  </si>
  <si>
    <t>Heures totales finition / Semaine réelles (avec les jours fériés et congés)</t>
  </si>
  <si>
    <t>Heures totales pose / Semaine réelles (avec les jours fériés et congés)</t>
  </si>
  <si>
    <t>Semaines</t>
  </si>
  <si>
    <t>Heures BE / Semaine sur chantier</t>
  </si>
  <si>
    <t>Heures finition / Semaine sur chantier</t>
  </si>
  <si>
    <t>Heures pose / Semaine sur chantier</t>
  </si>
  <si>
    <t>Heures Fabrication / Semaine sur chantier</t>
  </si>
  <si>
    <t>Chantier en cours dans la semaine</t>
  </si>
  <si>
    <t>Remarque</t>
  </si>
  <si>
    <t>Liste_Salariés</t>
  </si>
  <si>
    <t>Heures pose restantes / Semaine</t>
  </si>
  <si>
    <t>Heures BE restantes / Semaine</t>
  </si>
  <si>
    <t>Heures Fabrication restantes / Semaine</t>
  </si>
  <si>
    <t>Heures finition restantes / Semaine</t>
  </si>
  <si>
    <t>S</t>
  </si>
  <si>
    <t>Chantier</t>
  </si>
  <si>
    <t>Heures BE</t>
  </si>
  <si>
    <t>Heures Fabrication</t>
  </si>
  <si>
    <t>Heures Finition</t>
  </si>
  <si>
    <t>Heures Pose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</si>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</sst>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/>
    </xf>
    <xf numFmtId="0" fontId="0" fillId="0" borderId="1" xfId="0" applyBorder="1"/>
    <xf numFmtId="0" fontId="0" fillId="10" borderId="0" xfId="0" applyFill="1"/>
    <xf numFmtId="0" fontId="1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/>
    <xf numFmtId="0" fontId="1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/>
    <xf numFmtId="0" fontId="1" fillId="2" borderId="6" xfId="0" applyFont="1" applyFill="1" applyBorder="1" applyAlignment="1">
      <alignment horizontal="center" vertical="center"/>
    </xf>
    <xf numFmtId="0" fontId="0" fillId="0" borderId="5" xfId="0" applyBorder="1"/>
    <xf numFmtId="0" fontId="1" fillId="0" borderId="0" xfId="0" applyFont="1" applyFill="1" applyBorder="1"/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1489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ctrlProps/ctrlProp148.xml><?xml version="1.0" encoding="utf-8"?>
<formControlPr xmlns="http://schemas.microsoft.com/office/spreadsheetml/2009/9/main" objectType="Button" lockText="1"/>
</file>

<file path=xl/ctrlProps/ctrlProp149.xml><?xml version="1.0" encoding="utf-8"?>
<formControlPr xmlns="http://schemas.microsoft.com/office/spreadsheetml/2009/9/main" objectType="Button" lockText="1"/>
</file>

<file path=xl/ctrlProps/ctrlProp150.xml><?xml version="1.0" encoding="utf-8"?>
<formControlPr xmlns="http://schemas.microsoft.com/office/spreadsheetml/2009/9/main" objectType="Button" lockText="1"/>
</file>

<file path=xl/ctrlProps/ctrlProp151.xml><?xml version="1.0" encoding="utf-8"?>
<formControlPr xmlns="http://schemas.microsoft.com/office/spreadsheetml/2009/9/main" objectType="Button" lockText="1"/>
</file>

<file path=xl/ctrlProps/ctrlProp152.xml><?xml version="1.0" encoding="utf-8"?>
<formControlPr xmlns="http://schemas.microsoft.com/office/spreadsheetml/2009/9/main" objectType="Button" lockText="1"/>
</file>

<file path=xl/ctrlProps/ctrlProp153.xml><?xml version="1.0" encoding="utf-8"?>
<formControlPr xmlns="http://schemas.microsoft.com/office/spreadsheetml/2009/9/main" objectType="Button" lockText="1"/>
</file>

<file path=xl/ctrlProps/ctrlProp154.xml><?xml version="1.0" encoding="utf-8"?>
<formControlPr xmlns="http://schemas.microsoft.com/office/spreadsheetml/2009/9/main" objectType="Button" lockText="1"/>
</file>

<file path=xl/ctrlProps/ctrlProp155.xml><?xml version="1.0" encoding="utf-8"?>
<formControlPr xmlns="http://schemas.microsoft.com/office/spreadsheetml/2009/9/main" objectType="Button" lockText="1"/>
</file>

<file path=xl/ctrlProps/ctrlProp156.xml><?xml version="1.0" encoding="utf-8"?>
<formControlPr xmlns="http://schemas.microsoft.com/office/spreadsheetml/2009/9/main" objectType="Button" lockText="1"/>
</file>

<file path=xl/ctrlProps/ctrlProp157.xml><?xml version="1.0" encoding="utf-8"?>
<formControlPr xmlns="http://schemas.microsoft.com/office/spreadsheetml/2009/9/main" objectType="Button" lockText="1"/>
</file>

<file path=xl/ctrlProps/ctrlProp158.xml><?xml version="1.0" encoding="utf-8"?>
<formControlPr xmlns="http://schemas.microsoft.com/office/spreadsheetml/2009/9/main" objectType="Button" lockText="1"/>
</file>

<file path=xl/ctrlProps/ctrlProp159.xml><?xml version="1.0" encoding="utf-8"?>
<formControlPr xmlns="http://schemas.microsoft.com/office/spreadsheetml/2009/9/main" objectType="Button" lockText="1"/>
</file>

<file path=xl/ctrlProps/ctrlProp160.xml><?xml version="1.0" encoding="utf-8"?>
<formControlPr xmlns="http://schemas.microsoft.com/office/spreadsheetml/2009/9/main" objectType="Button" lockText="1"/>
</file>

<file path=xl/ctrlProps/ctrlProp161.xml><?xml version="1.0" encoding="utf-8"?>
<formControlPr xmlns="http://schemas.microsoft.com/office/spreadsheetml/2009/9/main" objectType="Button" lockText="1"/>
</file>

<file path=xl/ctrlProps/ctrlProp162.xml><?xml version="1.0" encoding="utf-8"?>
<formControlPr xmlns="http://schemas.microsoft.com/office/spreadsheetml/2009/9/main" objectType="Button" lockText="1"/>
</file>

<file path=xl/ctrlProps/ctrlProp163.xml><?xml version="1.0" encoding="utf-8"?>
<formControlPr xmlns="http://schemas.microsoft.com/office/spreadsheetml/2009/9/main" objectType="Button" lockText="1"/>
</file>

<file path=xl/ctrlProps/ctrlProp164.xml><?xml version="1.0" encoding="utf-8"?>
<formControlPr xmlns="http://schemas.microsoft.com/office/spreadsheetml/2009/9/main" objectType="Button" lockText="1"/>
</file>

<file path=xl/ctrlProps/ctrlProp165.xml><?xml version="1.0" encoding="utf-8"?>
<formControlPr xmlns="http://schemas.microsoft.com/office/spreadsheetml/2009/9/main" objectType="Button" lockText="1"/>
</file>

<file path=xl/ctrlProps/ctrlProp166.xml><?xml version="1.0" encoding="utf-8"?>
<formControlPr xmlns="http://schemas.microsoft.com/office/spreadsheetml/2009/9/main" objectType="Button" lockText="1"/>
</file>

<file path=xl/ctrlProps/ctrlProp167.xml><?xml version="1.0" encoding="utf-8"?>
<formControlPr xmlns="http://schemas.microsoft.com/office/spreadsheetml/2009/9/main" objectType="Button" lockText="1"/>
</file>

<file path=xl/ctrlProps/ctrlProp168.xml><?xml version="1.0" encoding="utf-8"?>
<formControlPr xmlns="http://schemas.microsoft.com/office/spreadsheetml/2009/9/main" objectType="Button" lockText="1"/>
</file>

<file path=xl/ctrlProps/ctrlProp169.xml><?xml version="1.0" encoding="utf-8"?>
<formControlPr xmlns="http://schemas.microsoft.com/office/spreadsheetml/2009/9/main" objectType="Button" lockText="1"/>
</file>

<file path=xl/ctrlProps/ctrlProp170.xml><?xml version="1.0" encoding="utf-8"?>
<formControlPr xmlns="http://schemas.microsoft.com/office/spreadsheetml/2009/9/main" objectType="Button" lockText="1"/>
</file>

<file path=xl/ctrlProps/ctrlProp171.xml><?xml version="1.0" encoding="utf-8"?>
<formControlPr xmlns="http://schemas.microsoft.com/office/spreadsheetml/2009/9/main" objectType="Button" lockText="1"/>
</file>

<file path=xl/ctrlProps/ctrlProp172.xml><?xml version="1.0" encoding="utf-8"?>
<formControlPr xmlns="http://schemas.microsoft.com/office/spreadsheetml/2009/9/main" objectType="Button" lockText="1"/>
</file>

<file path=xl/ctrlProps/ctrlProp173.xml><?xml version="1.0" encoding="utf-8"?>
<formControlPr xmlns="http://schemas.microsoft.com/office/spreadsheetml/2009/9/main" objectType="Button" lockText="1"/>
</file>

<file path=xl/ctrlProps/ctrlProp174.xml><?xml version="1.0" encoding="utf-8"?>
<formControlPr xmlns="http://schemas.microsoft.com/office/spreadsheetml/2009/9/main" objectType="Button" lockText="1"/>
</file>

<file path=xl/ctrlProps/ctrlProp175.xml><?xml version="1.0" encoding="utf-8"?>
<formControlPr xmlns="http://schemas.microsoft.com/office/spreadsheetml/2009/9/main" objectType="Button" lockText="1"/>
</file>

<file path=xl/ctrlProps/ctrlProp176.xml><?xml version="1.0" encoding="utf-8"?>
<formControlPr xmlns="http://schemas.microsoft.com/office/spreadsheetml/2009/9/main" objectType="Button" lockText="1"/>
</file>

<file path=xl/ctrlProps/ctrlProp177.xml><?xml version="1.0" encoding="utf-8"?>
<formControlPr xmlns="http://schemas.microsoft.com/office/spreadsheetml/2009/9/main" objectType="Button" lockText="1"/>
</file>

<file path=xl/ctrlProps/ctrlProp178.xml><?xml version="1.0" encoding="utf-8"?>
<formControlPr xmlns="http://schemas.microsoft.com/office/spreadsheetml/2009/9/main" objectType="Button" lockText="1"/>
</file>

<file path=xl/ctrlProps/ctrlProp179.xml><?xml version="1.0" encoding="utf-8"?>
<formControlPr xmlns="http://schemas.microsoft.com/office/spreadsheetml/2009/9/main" objectType="Button" lockText="1"/>
</file>

<file path=xl/ctrlProps/ctrlProp180.xml><?xml version="1.0" encoding="utf-8"?>
<formControlPr xmlns="http://schemas.microsoft.com/office/spreadsheetml/2009/9/main" objectType="Button" lockText="1"/>
</file>

<file path=xl/ctrlProps/ctrlProp181.xml><?xml version="1.0" encoding="utf-8"?>
<formControlPr xmlns="http://schemas.microsoft.com/office/spreadsheetml/2009/9/main" objectType="Button" lockText="1"/>
</file>

<file path=xl/ctrlProps/ctrlProp182.xml><?xml version="1.0" encoding="utf-8"?>
<formControlPr xmlns="http://schemas.microsoft.com/office/spreadsheetml/2009/9/main" objectType="Button" lockText="1"/>
</file>

<file path=xl/ctrlProps/ctrlProp183.xml><?xml version="1.0" encoding="utf-8"?>
<formControlPr xmlns="http://schemas.microsoft.com/office/spreadsheetml/2009/9/main" objectType="Button" lockText="1"/>
</file>

<file path=xl/ctrlProps/ctrlProp184.xml><?xml version="1.0" encoding="utf-8"?>
<formControlPr xmlns="http://schemas.microsoft.com/office/spreadsheetml/2009/9/main" objectType="Button" lockText="1"/>
</file>

<file path=xl/ctrlProps/ctrlProp185.xml><?xml version="1.0" encoding="utf-8"?>
<formControlPr xmlns="http://schemas.microsoft.com/office/spreadsheetml/2009/9/main" objectType="Button" lockText="1"/>
</file>

<file path=xl/ctrlProps/ctrlProp186.xml><?xml version="1.0" encoding="utf-8"?>
<formControlPr xmlns="http://schemas.microsoft.com/office/spreadsheetml/2009/9/main" objectType="Button" lockText="1"/>
</file>

<file path=xl/ctrlProps/ctrlProp187.xml><?xml version="1.0" encoding="utf-8"?>
<formControlPr xmlns="http://schemas.microsoft.com/office/spreadsheetml/2009/9/main" objectType="Button" lockText="1"/>
</file>

<file path=xl/ctrlProps/ctrlProp188.xml><?xml version="1.0" encoding="utf-8"?>
<formControlPr xmlns="http://schemas.microsoft.com/office/spreadsheetml/2009/9/main" objectType="Button" lockText="1"/>
</file>

<file path=xl/ctrlProps/ctrlProp189.xml><?xml version="1.0" encoding="utf-8"?>
<formControlPr xmlns="http://schemas.microsoft.com/office/spreadsheetml/2009/9/main" objectType="Button" lockText="1"/>
</file>

<file path=xl/ctrlProps/ctrlProp190.xml><?xml version="1.0" encoding="utf-8"?>
<formControlPr xmlns="http://schemas.microsoft.com/office/spreadsheetml/2009/9/main" objectType="Button" lockText="1"/>
</file>

<file path=xl/ctrlProps/ctrlProp191.xml><?xml version="1.0" encoding="utf-8"?>
<formControlPr xmlns="http://schemas.microsoft.com/office/spreadsheetml/2009/9/main" objectType="Button" lockText="1"/>
</file>

<file path=xl/ctrlProps/ctrlProp192.xml><?xml version="1.0" encoding="utf-8"?>
<formControlPr xmlns="http://schemas.microsoft.com/office/spreadsheetml/2009/9/main" objectType="Button" lockText="1"/>
</file>

<file path=xl/ctrlProps/ctrlProp193.xml><?xml version="1.0" encoding="utf-8"?>
<formControlPr xmlns="http://schemas.microsoft.com/office/spreadsheetml/2009/9/main" objectType="Button" lockText="1"/>
</file>

<file path=xl/ctrlProps/ctrlProp194.xml><?xml version="1.0" encoding="utf-8"?>
<formControlPr xmlns="http://schemas.microsoft.com/office/spreadsheetml/2009/9/main" objectType="Button" lockText="1"/>
</file>

<file path=xl/ctrlProps/ctrlProp195.xml><?xml version="1.0" encoding="utf-8"?>
<formControlPr xmlns="http://schemas.microsoft.com/office/spreadsheetml/2009/9/main" objectType="Button" lockText="1"/>
</file>

<file path=xl/ctrlProps/ctrlProp196.xml><?xml version="1.0" encoding="utf-8"?>
<formControlPr xmlns="http://schemas.microsoft.com/office/spreadsheetml/2009/9/main" objectType="Button" lockText="1"/>
</file>

<file path=xl/ctrlProps/ctrlProp197.xml><?xml version="1.0" encoding="utf-8"?>
<formControlPr xmlns="http://schemas.microsoft.com/office/spreadsheetml/2009/9/main" objectType="Button" lockText="1"/>
</file>

<file path=xl/ctrlProps/ctrlProp198.xml><?xml version="1.0" encoding="utf-8"?>
<formControlPr xmlns="http://schemas.microsoft.com/office/spreadsheetml/2009/9/main" objectType="Button" lockText="1"/>
</file>

<file path=xl/ctrlProps/ctrlProp199.xml><?xml version="1.0" encoding="utf-8"?>
<formControlPr xmlns="http://schemas.microsoft.com/office/spreadsheetml/2009/9/main" objectType="Button" lockText="1"/>
</file>

<file path=xl/ctrlProps/ctrlProp200.xml><?xml version="1.0" encoding="utf-8"?>
<formControlPr xmlns="http://schemas.microsoft.com/office/spreadsheetml/2009/9/main" objectType="Button" lockText="1"/>
</file>

<file path=xl/ctrlProps/ctrlProp201.xml><?xml version="1.0" encoding="utf-8"?>
<formControlPr xmlns="http://schemas.microsoft.com/office/spreadsheetml/2009/9/main" objectType="Button" lockText="1"/>
</file>

<file path=xl/ctrlProps/ctrlProp202.xml><?xml version="1.0" encoding="utf-8"?>
<formControlPr xmlns="http://schemas.microsoft.com/office/spreadsheetml/2009/9/main" objectType="Button" lockText="1"/>
</file>

<file path=xl/ctrlProps/ctrlProp203.xml><?xml version="1.0" encoding="utf-8"?>
<formControlPr xmlns="http://schemas.microsoft.com/office/spreadsheetml/2009/9/main" objectType="Button" lockText="1"/>
</file>

<file path=xl/ctrlProps/ctrlProp204.xml><?xml version="1.0" encoding="utf-8"?>
<formControlPr xmlns="http://schemas.microsoft.com/office/spreadsheetml/2009/9/main" objectType="Button" lockText="1"/>
</file>

<file path=xl/ctrlProps/ctrlProp205.xml><?xml version="1.0" encoding="utf-8"?>
<formControlPr xmlns="http://schemas.microsoft.com/office/spreadsheetml/2009/9/main" objectType="Button" lockText="1"/>
</file>

<file path=xl/ctrlProps/ctrlProp206.xml><?xml version="1.0" encoding="utf-8"?>
<formControlPr xmlns="http://schemas.microsoft.com/office/spreadsheetml/2009/9/main" objectType="Button" lockText="1"/>
</file>

<file path=xl/ctrlProps/ctrlProp207.xml><?xml version="1.0" encoding="utf-8"?>
<formControlPr xmlns="http://schemas.microsoft.com/office/spreadsheetml/2009/9/main" objectType="Button" lockText="1"/>
</file>

<file path=xl/ctrlProps/ctrlProp208.xml><?xml version="1.0" encoding="utf-8"?>
<formControlPr xmlns="http://schemas.microsoft.com/office/spreadsheetml/2009/9/main" objectType="Button" lockText="1"/>
</file>

<file path=xl/ctrlProps/ctrlProp209.xml><?xml version="1.0" encoding="utf-8"?>
<formControlPr xmlns="http://schemas.microsoft.com/office/spreadsheetml/2009/9/main" objectType="Button" lockText="1"/>
</file>

<file path=xl/ctrlProps/ctrlProp210.xml><?xml version="1.0" encoding="utf-8"?>
<formControlPr xmlns="http://schemas.microsoft.com/office/spreadsheetml/2009/9/main" objectType="Button" lockText="1"/>
</file>

<file path=xl/ctrlProps/ctrlProp211.xml><?xml version="1.0" encoding="utf-8"?>
<formControlPr xmlns="http://schemas.microsoft.com/office/spreadsheetml/2009/9/main" objectType="Button" lockText="1"/>
</file>

<file path=xl/ctrlProps/ctrlProp212.xml><?xml version="1.0" encoding="utf-8"?>
<formControlPr xmlns="http://schemas.microsoft.com/office/spreadsheetml/2009/9/main" objectType="Button" lockText="1"/>
</file>

<file path=xl/ctrlProps/ctrlProp213.xml><?xml version="1.0" encoding="utf-8"?>
<formControlPr xmlns="http://schemas.microsoft.com/office/spreadsheetml/2009/9/main" objectType="Button" lockText="1"/>
</file>

<file path=xl/ctrlProps/ctrlProp214.xml><?xml version="1.0" encoding="utf-8"?>
<formControlPr xmlns="http://schemas.microsoft.com/office/spreadsheetml/2009/9/main" objectType="Button" lockText="1"/>
</file>

<file path=xl/ctrlProps/ctrlProp215.xml><?xml version="1.0" encoding="utf-8"?>
<formControlPr xmlns="http://schemas.microsoft.com/office/spreadsheetml/2009/9/main" objectType="Button" lockText="1"/>
</file>

<file path=xl/ctrlProps/ctrlProp216.xml><?xml version="1.0" encoding="utf-8"?>
<formControlPr xmlns="http://schemas.microsoft.com/office/spreadsheetml/2009/9/main" objectType="Button" lockText="1"/>
</file>

<file path=xl/ctrlProps/ctrlProp217.xml><?xml version="1.0" encoding="utf-8"?>
<formControlPr xmlns="http://schemas.microsoft.com/office/spreadsheetml/2009/9/main" objectType="Button" lockText="1"/>
</file>

<file path=xl/ctrlProps/ctrlProp218.xml><?xml version="1.0" encoding="utf-8"?>
<formControlPr xmlns="http://schemas.microsoft.com/office/spreadsheetml/2009/9/main" objectType="Button" lockText="1"/>
</file>

<file path=xl/ctrlProps/ctrlProp219.xml><?xml version="1.0" encoding="utf-8"?>
<formControlPr xmlns="http://schemas.microsoft.com/office/spreadsheetml/2009/9/main" objectType="Button" lockText="1"/>
</file>

<file path=xl/ctrlProps/ctrlProp220.xml><?xml version="1.0" encoding="utf-8"?>
<formControlPr xmlns="http://schemas.microsoft.com/office/spreadsheetml/2009/9/main" objectType="Button" lockText="1"/>
</file>

<file path=xl/ctrlProps/ctrlProp221.xml><?xml version="1.0" encoding="utf-8"?>
<formControlPr xmlns="http://schemas.microsoft.com/office/spreadsheetml/2009/9/main" objectType="Button" lockText="1"/>
</file>

<file path=xl/ctrlProps/ctrlProp222.xml><?xml version="1.0" encoding="utf-8"?>
<formControlPr xmlns="http://schemas.microsoft.com/office/spreadsheetml/2009/9/main" objectType="Button" lockText="1"/>
</file>

<file path=xl/ctrlProps/ctrlProp223.xml><?xml version="1.0" encoding="utf-8"?>
<formControlPr xmlns="http://schemas.microsoft.com/office/spreadsheetml/2009/9/main" objectType="Button" lockText="1"/>
</file>

<file path=xl/ctrlProps/ctrlProp224.xml><?xml version="1.0" encoding="utf-8"?>
<formControlPr xmlns="http://schemas.microsoft.com/office/spreadsheetml/2009/9/main" objectType="Button" lockText="1"/>
</file>

<file path=xl/ctrlProps/ctrlProp225.xml><?xml version="1.0" encoding="utf-8"?>
<formControlPr xmlns="http://schemas.microsoft.com/office/spreadsheetml/2009/9/main" objectType="Button" lockText="1"/>
</file>

<file path=xl/ctrlProps/ctrlProp226.xml><?xml version="1.0" encoding="utf-8"?>
<formControlPr xmlns="http://schemas.microsoft.com/office/spreadsheetml/2009/9/main" objectType="Button" lockText="1"/>
</file>

<file path=xl/ctrlProps/ctrlProp227.xml><?xml version="1.0" encoding="utf-8"?>
<formControlPr xmlns="http://schemas.microsoft.com/office/spreadsheetml/2009/9/main" objectType="Button" lockText="1"/>
</file>

<file path=xl/ctrlProps/ctrlProp228.xml><?xml version="1.0" encoding="utf-8"?>
<formControlPr xmlns="http://schemas.microsoft.com/office/spreadsheetml/2009/9/main" objectType="Button" lockText="1"/>
</file>

<file path=xl/ctrlProps/ctrlProp229.xml><?xml version="1.0" encoding="utf-8"?>
<formControlPr xmlns="http://schemas.microsoft.com/office/spreadsheetml/2009/9/main" objectType="Button" lockText="1"/>
</file>

<file path=xl/ctrlProps/ctrlProp230.xml><?xml version="1.0" encoding="utf-8"?>
<formControlPr xmlns="http://schemas.microsoft.com/office/spreadsheetml/2009/9/main" objectType="Button" lockText="1"/>
</file>

<file path=xl/ctrlProps/ctrlProp231.xml><?xml version="1.0" encoding="utf-8"?>
<formControlPr xmlns="http://schemas.microsoft.com/office/spreadsheetml/2009/9/main" objectType="Button" lockText="1"/>
</file>

<file path=xl/ctrlProps/ctrlProp232.xml><?xml version="1.0" encoding="utf-8"?>
<formControlPr xmlns="http://schemas.microsoft.com/office/spreadsheetml/2009/9/main" objectType="Button" lockText="1"/>
</file>

<file path=xl/ctrlProps/ctrlProp233.xml><?xml version="1.0" encoding="utf-8"?>
<formControlPr xmlns="http://schemas.microsoft.com/office/spreadsheetml/2009/9/main" objectType="Button" lockText="1"/>
</file>

<file path=xl/ctrlProps/ctrlProp234.xml><?xml version="1.0" encoding="utf-8"?>
<formControlPr xmlns="http://schemas.microsoft.com/office/spreadsheetml/2009/9/main" objectType="Button" lockText="1"/>
</file>

<file path=xl/ctrlProps/ctrlProp235.xml><?xml version="1.0" encoding="utf-8"?>
<formControlPr xmlns="http://schemas.microsoft.com/office/spreadsheetml/2009/9/main" objectType="Button" lockText="1"/>
</file>

<file path=xl/ctrlProps/ctrlProp236.xml><?xml version="1.0" encoding="utf-8"?>
<formControlPr xmlns="http://schemas.microsoft.com/office/spreadsheetml/2009/9/main" objectType="Button" lockText="1"/>
</file>

<file path=xl/ctrlProps/ctrlProp237.xml><?xml version="1.0" encoding="utf-8"?>
<formControlPr xmlns="http://schemas.microsoft.com/office/spreadsheetml/2009/9/main" objectType="Button" lockText="1"/>
</file>

<file path=xl/ctrlProps/ctrlProp238.xml><?xml version="1.0" encoding="utf-8"?>
<formControlPr xmlns="http://schemas.microsoft.com/office/spreadsheetml/2009/9/main" objectType="Button" lockText="1"/>
</file>

<file path=xl/ctrlProps/ctrlProp239.xml><?xml version="1.0" encoding="utf-8"?>
<formControlPr xmlns="http://schemas.microsoft.com/office/spreadsheetml/2009/9/main" objectType="Button" lockText="1"/>
</file>

<file path=xl/ctrlProps/ctrlProp240.xml><?xml version="1.0" encoding="utf-8"?>
<formControlPr xmlns="http://schemas.microsoft.com/office/spreadsheetml/2009/9/main" objectType="Button" lockText="1"/>
</file>

<file path=xl/ctrlProps/ctrlProp241.xml><?xml version="1.0" encoding="utf-8"?>
<formControlPr xmlns="http://schemas.microsoft.com/office/spreadsheetml/2009/9/main" objectType="Button" lockText="1"/>
</file>

<file path=xl/ctrlProps/ctrlProp24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3398520</xdr:colOff>
          <xdr:row>27</xdr:row>
          <xdr:rowOff>160020</xdr:rowOff>
        </xdr:from>
        <xdr:to>
          <xdr:col>6</xdr:col>
          <xdr:colOff>30480</xdr:colOff>
          <xdr:row>29</xdr:row>
          <xdr:rowOff>106680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0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1er Chantier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3390900</xdr:colOff>
          <xdr:row>29</xdr:row>
          <xdr:rowOff>152400</xdr:rowOff>
        </xdr:from>
        <xdr:to>
          <xdr:col>6</xdr:col>
          <xdr:colOff>30480</xdr:colOff>
          <xdr:row>31</xdr:row>
          <xdr:rowOff>106680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0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Chantier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3390900</xdr:colOff>
          <xdr:row>31</xdr:row>
          <xdr:rowOff>160020</xdr:rowOff>
        </xdr:from>
        <xdr:to>
          <xdr:col>6</xdr:col>
          <xdr:colOff>30480</xdr:colOff>
          <xdr:row>34</xdr:row>
          <xdr:rowOff>137160</xdr:rowOff>
        </xdr:to>
        <xdr:sp macro="" textlink="">
          <xdr:nvSpPr>
            <xdr:cNvPr id="14344" name="Button 8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:a16="http://schemas.microsoft.com/office/drawing/2014/main" id="{00000000-0008-0000-00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chantier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3383280</xdr:colOff>
          <xdr:row>35</xdr:row>
          <xdr:rowOff>0</xdr:rowOff>
        </xdr:from>
        <xdr:to>
          <xdr:col>6</xdr:col>
          <xdr:colOff>45720</xdr:colOff>
          <xdr:row>37</xdr:row>
          <xdr:rowOff>114300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0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Saisir Congé via formulaire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205740</xdr:colOff>
      <xdr:row>27</xdr:row>
      <xdr:rowOff>160020</xdr:rowOff>
    </xdr:from>
    <xdr:to>
      <xdr:col>5</xdr:col>
      <xdr:colOff>2095500</xdr:colOff>
      <xdr:row>31</xdr:row>
      <xdr:rowOff>137160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03860" y="5097780"/>
          <a:ext cx="1889760" cy="708660"/>
        </a:xfrm>
        <a:prstGeom prst="rect">
          <a:avLst/>
        </a:prstGeom>
        <a:solidFill>
          <a:srgbClr val="FF33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Saisir les semaines</a:t>
          </a:r>
          <a:r>
            <a:rPr lang="fr-FR" sz="1100" baseline="0"/>
            <a:t> de vacances dans les feuilles des mois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2247900</xdr:colOff>
          <xdr:row>28</xdr:row>
          <xdr:rowOff>7620</xdr:rowOff>
        </xdr:from>
        <xdr:to>
          <xdr:col>5</xdr:col>
          <xdr:colOff>3314700</xdr:colOff>
          <xdr:row>29</xdr:row>
          <xdr:rowOff>137160</xdr:rowOff>
        </xdr:to>
        <xdr:sp macro="" textlink="">
          <xdr:nvSpPr>
            <xdr:cNvPr id="14347" name="Button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0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 mois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198120</xdr:colOff>
      <xdr:row>32</xdr:row>
      <xdr:rowOff>99060</xdr:rowOff>
    </xdr:from>
    <xdr:to>
      <xdr:col>5</xdr:col>
      <xdr:colOff>2087880</xdr:colOff>
      <xdr:row>36</xdr:row>
      <xdr:rowOff>76200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396240" y="4853940"/>
          <a:ext cx="1889760" cy="708660"/>
        </a:xfrm>
        <a:prstGeom prst="rect">
          <a:avLst/>
        </a:prstGeom>
        <a:solidFill>
          <a:srgbClr val="FF33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Pour actualiser la feuille, double-cliquer</a:t>
          </a:r>
          <a:r>
            <a:rPr lang="fr-FR" sz="1100" baseline="0"/>
            <a:t> sur une cellule et en sortir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30480</xdr:colOff>
          <xdr:row>1</xdr:row>
          <xdr:rowOff>38100</xdr:rowOff>
        </xdr:from>
        <xdr:to>
          <xdr:col>60</xdr:col>
          <xdr:colOff>636494</xdr:colOff>
          <xdr:row>3</xdr:row>
          <xdr:rowOff>35859</xdr:rowOff>
        </xdr:to>
        <xdr:sp macro="" textlink="">
          <xdr:nvSpPr>
            <xdr:cNvPr id="14349" name="Button 13" hidden="1">
              <a:extLst>
                <a:ext uri="{63B3BB69-23CF-44E3-9099-C40C66FF867C}">
                  <a14:compatExt spid="_x0000_s14349"/>
                </a:ext>
                <a:ext uri="{FF2B5EF4-FFF2-40B4-BE49-F238E27FC236}">
                  <a16:creationId xmlns:a16="http://schemas.microsoft.com/office/drawing/2014/main" id="{00000000-0008-0000-0000-00000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dans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53787</xdr:colOff>
      <xdr:row>0</xdr:row>
      <xdr:rowOff>152401</xdr:rowOff>
    </xdr:from>
    <xdr:to>
      <xdr:col>14</xdr:col>
      <xdr:colOff>206187</xdr:colOff>
      <xdr:row>2</xdr:row>
      <xdr:rowOff>71719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2873316" y="152401"/>
          <a:ext cx="3666565" cy="277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S01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12873316" y="152401"/>
          <a:ext cx="3666565" cy="277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12873316" y="152401"/>
          <a:ext cx="3666565" cy="277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12873316" y="4814048"/>
          <a:ext cx="3666565" cy="277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12873316" y="4814048"/>
          <a:ext cx="3666565" cy="277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S03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12873316" y="9475695"/>
          <a:ext cx="3666565" cy="277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12873316" y="9475695"/>
          <a:ext cx="3666565" cy="277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S04 pour définir si semaine de vacance ou non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</xdr:row>
          <xdr:rowOff>60960</xdr:rowOff>
        </xdr:from>
        <xdr:to>
          <xdr:col>12</xdr:col>
          <xdr:colOff>0</xdr:colOff>
          <xdr:row>10</xdr:row>
          <xdr:rowOff>106680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11</xdr:row>
          <xdr:rowOff>160020</xdr:rowOff>
        </xdr:from>
        <xdr:to>
          <xdr:col>11</xdr:col>
          <xdr:colOff>1379220</xdr:colOff>
          <xdr:row>15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548640</xdr:colOff>
          <xdr:row>16</xdr:row>
          <xdr:rowOff>121920</xdr:rowOff>
        </xdr:from>
        <xdr:to>
          <xdr:col>12</xdr:col>
          <xdr:colOff>0</xdr:colOff>
          <xdr:row>19</xdr:row>
          <xdr:rowOff>121920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42</xdr:row>
          <xdr:rowOff>0</xdr:rowOff>
        </xdr:from>
        <xdr:to>
          <xdr:col>11</xdr:col>
          <xdr:colOff>1371600</xdr:colOff>
          <xdr:row>45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556260</xdr:colOff>
          <xdr:row>67</xdr:row>
          <xdr:rowOff>160020</xdr:rowOff>
        </xdr:from>
        <xdr:to>
          <xdr:col>12</xdr:col>
          <xdr:colOff>7620</xdr:colOff>
          <xdr:row>70</xdr:row>
          <xdr:rowOff>160020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548640</xdr:colOff>
          <xdr:row>93</xdr:row>
          <xdr:rowOff>167640</xdr:rowOff>
        </xdr:from>
        <xdr:to>
          <xdr:col>12</xdr:col>
          <xdr:colOff>0</xdr:colOff>
          <xdr:row>96</xdr:row>
          <xdr:rowOff>167640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53787</xdr:colOff>
      <xdr:row>0</xdr:row>
      <xdr:rowOff>152401</xdr:rowOff>
    </xdr:from>
    <xdr:to>
      <xdr:col>14</xdr:col>
      <xdr:colOff>206187</xdr:colOff>
      <xdr:row>2</xdr:row>
      <xdr:rowOff>71719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2901107" y="15240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S05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1290110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1290110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S06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1290110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/>
      </xdr:nvSpPr>
      <xdr:spPr>
        <a:xfrm>
          <a:off x="1290110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S07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/>
      </xdr:nvSpPr>
      <xdr:spPr>
        <a:xfrm>
          <a:off x="1290110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/>
      </xdr:nvSpPr>
      <xdr:spPr>
        <a:xfrm>
          <a:off x="1290110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S08 pour définir si semaine de vacance ou non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</xdr:row>
          <xdr:rowOff>60960</xdr:rowOff>
        </xdr:from>
        <xdr:to>
          <xdr:col>12</xdr:col>
          <xdr:colOff>0</xdr:colOff>
          <xdr:row>10</xdr:row>
          <xdr:rowOff>106680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11</xdr:row>
          <xdr:rowOff>160020</xdr:rowOff>
        </xdr:from>
        <xdr:to>
          <xdr:col>11</xdr:col>
          <xdr:colOff>1379220</xdr:colOff>
          <xdr:row>15</xdr:row>
          <xdr:rowOff>38100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2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2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2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2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2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2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2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2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2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2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548640</xdr:colOff>
          <xdr:row>15</xdr:row>
          <xdr:rowOff>175260</xdr:rowOff>
        </xdr:from>
        <xdr:to>
          <xdr:col>12</xdr:col>
          <xdr:colOff>0</xdr:colOff>
          <xdr:row>18</xdr:row>
          <xdr:rowOff>175260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2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41</xdr:row>
          <xdr:rowOff>175260</xdr:rowOff>
        </xdr:from>
        <xdr:to>
          <xdr:col>11</xdr:col>
          <xdr:colOff>1371600</xdr:colOff>
          <xdr:row>44</xdr:row>
          <xdr:rowOff>175260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2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548640</xdr:colOff>
          <xdr:row>68</xdr:row>
          <xdr:rowOff>0</xdr:rowOff>
        </xdr:from>
        <xdr:to>
          <xdr:col>12</xdr:col>
          <xdr:colOff>0</xdr:colOff>
          <xdr:row>71</xdr:row>
          <xdr:rowOff>0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2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533400</xdr:colOff>
          <xdr:row>93</xdr:row>
          <xdr:rowOff>167640</xdr:rowOff>
        </xdr:from>
        <xdr:to>
          <xdr:col>11</xdr:col>
          <xdr:colOff>1363980</xdr:colOff>
          <xdr:row>96</xdr:row>
          <xdr:rowOff>167640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2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53787</xdr:colOff>
      <xdr:row>0</xdr:row>
      <xdr:rowOff>152401</xdr:rowOff>
    </xdr:from>
    <xdr:to>
      <xdr:col>14</xdr:col>
      <xdr:colOff>206187</xdr:colOff>
      <xdr:row>2</xdr:row>
      <xdr:rowOff>71719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2901107" y="15240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S09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1290110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1290110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S10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1290110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1290110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S11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/>
      </xdr:nvSpPr>
      <xdr:spPr>
        <a:xfrm>
          <a:off x="1290110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/>
      </xdr:nvSpPr>
      <xdr:spPr>
        <a:xfrm>
          <a:off x="1290110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S12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104</xdr:row>
      <xdr:rowOff>152401</xdr:rowOff>
    </xdr:from>
    <xdr:to>
      <xdr:col>14</xdr:col>
      <xdr:colOff>206187</xdr:colOff>
      <xdr:row>106</xdr:row>
      <xdr:rowOff>71719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/>
      </xdr:nvSpPr>
      <xdr:spPr>
        <a:xfrm>
          <a:off x="1210100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104</xdr:row>
      <xdr:rowOff>152401</xdr:rowOff>
    </xdr:from>
    <xdr:to>
      <xdr:col>14</xdr:col>
      <xdr:colOff>206187</xdr:colOff>
      <xdr:row>106</xdr:row>
      <xdr:rowOff>71719</xdr:rowOff>
    </xdr:to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/>
      </xdr:nvSpPr>
      <xdr:spPr>
        <a:xfrm>
          <a:off x="1210100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S13 pour définir si semaine de vacance ou non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</xdr:row>
          <xdr:rowOff>60960</xdr:rowOff>
        </xdr:from>
        <xdr:to>
          <xdr:col>12</xdr:col>
          <xdr:colOff>0</xdr:colOff>
          <xdr:row>10</xdr:row>
          <xdr:rowOff>106680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11</xdr:row>
          <xdr:rowOff>160020</xdr:rowOff>
        </xdr:from>
        <xdr:to>
          <xdr:col>11</xdr:col>
          <xdr:colOff>1379220</xdr:colOff>
          <xdr:row>15</xdr:row>
          <xdr:rowOff>38100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3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3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3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3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3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3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3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4108" name="Button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3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4109" name="Button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3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4110" name="Button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3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112</xdr:row>
          <xdr:rowOff>60960</xdr:rowOff>
        </xdr:from>
        <xdr:to>
          <xdr:col>12</xdr:col>
          <xdr:colOff>0</xdr:colOff>
          <xdr:row>114</xdr:row>
          <xdr:rowOff>106680</xdr:rowOff>
        </xdr:to>
        <xdr:sp macro="" textlink="">
          <xdr:nvSpPr>
            <xdr:cNvPr id="4111" name="Button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3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115</xdr:row>
          <xdr:rowOff>160020</xdr:rowOff>
        </xdr:from>
        <xdr:to>
          <xdr:col>11</xdr:col>
          <xdr:colOff>1379220</xdr:colOff>
          <xdr:row>119</xdr:row>
          <xdr:rowOff>38100</xdr:rowOff>
        </xdr:to>
        <xdr:sp macro="" textlink="">
          <xdr:nvSpPr>
            <xdr:cNvPr id="4112" name="Button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3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112</xdr:row>
          <xdr:rowOff>60960</xdr:rowOff>
        </xdr:from>
        <xdr:to>
          <xdr:col>12</xdr:col>
          <xdr:colOff>0</xdr:colOff>
          <xdr:row>114</xdr:row>
          <xdr:rowOff>106680</xdr:rowOff>
        </xdr:to>
        <xdr:sp macro="" textlink="">
          <xdr:nvSpPr>
            <xdr:cNvPr id="4113" name="Button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3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115</xdr:row>
          <xdr:rowOff>160020</xdr:rowOff>
        </xdr:from>
        <xdr:to>
          <xdr:col>11</xdr:col>
          <xdr:colOff>1379220</xdr:colOff>
          <xdr:row>119</xdr:row>
          <xdr:rowOff>38100</xdr:rowOff>
        </xdr:to>
        <xdr:sp macro="" textlink="">
          <xdr:nvSpPr>
            <xdr:cNvPr id="4114" name="Button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3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548640</xdr:colOff>
          <xdr:row>15</xdr:row>
          <xdr:rowOff>167640</xdr:rowOff>
        </xdr:from>
        <xdr:to>
          <xdr:col>12</xdr:col>
          <xdr:colOff>0</xdr:colOff>
          <xdr:row>18</xdr:row>
          <xdr:rowOff>167640</xdr:rowOff>
        </xdr:to>
        <xdr:sp macro="" textlink="">
          <xdr:nvSpPr>
            <xdr:cNvPr id="4115" name="Button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3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42</xdr:row>
          <xdr:rowOff>7620</xdr:rowOff>
        </xdr:from>
        <xdr:to>
          <xdr:col>11</xdr:col>
          <xdr:colOff>1371600</xdr:colOff>
          <xdr:row>45</xdr:row>
          <xdr:rowOff>7620</xdr:rowOff>
        </xdr:to>
        <xdr:sp macro="" textlink="">
          <xdr:nvSpPr>
            <xdr:cNvPr id="4116" name="Button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3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556260</xdr:colOff>
          <xdr:row>67</xdr:row>
          <xdr:rowOff>160020</xdr:rowOff>
        </xdr:from>
        <xdr:to>
          <xdr:col>12</xdr:col>
          <xdr:colOff>7620</xdr:colOff>
          <xdr:row>70</xdr:row>
          <xdr:rowOff>160020</xdr:rowOff>
        </xdr:to>
        <xdr:sp macro="" textlink="">
          <xdr:nvSpPr>
            <xdr:cNvPr id="4117" name="Button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3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556260</xdr:colOff>
          <xdr:row>94</xdr:row>
          <xdr:rowOff>7620</xdr:rowOff>
        </xdr:from>
        <xdr:to>
          <xdr:col>12</xdr:col>
          <xdr:colOff>7620</xdr:colOff>
          <xdr:row>97</xdr:row>
          <xdr:rowOff>7620</xdr:rowOff>
        </xdr:to>
        <xdr:sp macro="" textlink="">
          <xdr:nvSpPr>
            <xdr:cNvPr id="4118" name="Button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3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556260</xdr:colOff>
          <xdr:row>119</xdr:row>
          <xdr:rowOff>144780</xdr:rowOff>
        </xdr:from>
        <xdr:to>
          <xdr:col>12</xdr:col>
          <xdr:colOff>7620</xdr:colOff>
          <xdr:row>122</xdr:row>
          <xdr:rowOff>144780</xdr:rowOff>
        </xdr:to>
        <xdr:sp macro="" textlink="">
          <xdr:nvSpPr>
            <xdr:cNvPr id="4119" name="Button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3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53787</xdr:colOff>
      <xdr:row>0</xdr:row>
      <xdr:rowOff>152401</xdr:rowOff>
    </xdr:from>
    <xdr:to>
      <xdr:col>14</xdr:col>
      <xdr:colOff>206187</xdr:colOff>
      <xdr:row>2</xdr:row>
      <xdr:rowOff>71719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2901107" y="15240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S14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1290110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/>
      </xdr:nvSpPr>
      <xdr:spPr>
        <a:xfrm>
          <a:off x="1290110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S15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/>
      </xdr:nvSpPr>
      <xdr:spPr>
        <a:xfrm>
          <a:off x="1290110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1290110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S16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/>
      </xdr:nvSpPr>
      <xdr:spPr>
        <a:xfrm>
          <a:off x="1290110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/>
      </xdr:nvSpPr>
      <xdr:spPr>
        <a:xfrm>
          <a:off x="1290110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S17 pour définir si semaine de vacance ou non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</xdr:row>
          <xdr:rowOff>60960</xdr:rowOff>
        </xdr:from>
        <xdr:to>
          <xdr:col>12</xdr:col>
          <xdr:colOff>0</xdr:colOff>
          <xdr:row>10</xdr:row>
          <xdr:rowOff>106680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11</xdr:row>
          <xdr:rowOff>160020</xdr:rowOff>
        </xdr:from>
        <xdr:to>
          <xdr:col>11</xdr:col>
          <xdr:colOff>1379220</xdr:colOff>
          <xdr:row>15</xdr:row>
          <xdr:rowOff>38100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4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4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4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4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4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4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4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4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4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5132" name="Button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4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4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5134" name="Button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4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533400</xdr:colOff>
          <xdr:row>15</xdr:row>
          <xdr:rowOff>175260</xdr:rowOff>
        </xdr:from>
        <xdr:to>
          <xdr:col>11</xdr:col>
          <xdr:colOff>1363980</xdr:colOff>
          <xdr:row>18</xdr:row>
          <xdr:rowOff>175260</xdr:rowOff>
        </xdr:to>
        <xdr:sp macro="" textlink="">
          <xdr:nvSpPr>
            <xdr:cNvPr id="5135" name="Button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4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41</xdr:row>
          <xdr:rowOff>175260</xdr:rowOff>
        </xdr:from>
        <xdr:to>
          <xdr:col>11</xdr:col>
          <xdr:colOff>1356360</xdr:colOff>
          <xdr:row>44</xdr:row>
          <xdr:rowOff>175260</xdr:rowOff>
        </xdr:to>
        <xdr:sp macro="" textlink="">
          <xdr:nvSpPr>
            <xdr:cNvPr id="5136" name="Button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4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67</xdr:row>
          <xdr:rowOff>167640</xdr:rowOff>
        </xdr:from>
        <xdr:to>
          <xdr:col>11</xdr:col>
          <xdr:colOff>1371600</xdr:colOff>
          <xdr:row>70</xdr:row>
          <xdr:rowOff>167640</xdr:rowOff>
        </xdr:to>
        <xdr:sp macro="" textlink="">
          <xdr:nvSpPr>
            <xdr:cNvPr id="5137" name="Butto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4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94</xdr:row>
          <xdr:rowOff>7620</xdr:rowOff>
        </xdr:from>
        <xdr:to>
          <xdr:col>11</xdr:col>
          <xdr:colOff>1371600</xdr:colOff>
          <xdr:row>97</xdr:row>
          <xdr:rowOff>7620</xdr:rowOff>
        </xdr:to>
        <xdr:sp macro="" textlink="">
          <xdr:nvSpPr>
            <xdr:cNvPr id="5138" name="Button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4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53787</xdr:colOff>
      <xdr:row>0</xdr:row>
      <xdr:rowOff>152401</xdr:rowOff>
    </xdr:from>
    <xdr:to>
      <xdr:col>14</xdr:col>
      <xdr:colOff>206187</xdr:colOff>
      <xdr:row>2</xdr:row>
      <xdr:rowOff>71719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12901107" y="15240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S18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/>
      </xdr:nvSpPr>
      <xdr:spPr>
        <a:xfrm>
          <a:off x="1290110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/>
      </xdr:nvSpPr>
      <xdr:spPr>
        <a:xfrm>
          <a:off x="1290110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S19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1290110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/>
      </xdr:nvSpPr>
      <xdr:spPr>
        <a:xfrm>
          <a:off x="1290110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S20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/>
      </xdr:nvSpPr>
      <xdr:spPr>
        <a:xfrm>
          <a:off x="1290110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/>
      </xdr:nvSpPr>
      <xdr:spPr>
        <a:xfrm>
          <a:off x="1290110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S21 pour définir si semaine de vacance ou non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</xdr:row>
          <xdr:rowOff>60960</xdr:rowOff>
        </xdr:from>
        <xdr:to>
          <xdr:col>12</xdr:col>
          <xdr:colOff>0</xdr:colOff>
          <xdr:row>10</xdr:row>
          <xdr:rowOff>106680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11</xdr:row>
          <xdr:rowOff>160020</xdr:rowOff>
        </xdr:from>
        <xdr:to>
          <xdr:col>11</xdr:col>
          <xdr:colOff>1379220</xdr:colOff>
          <xdr:row>15</xdr:row>
          <xdr:rowOff>38100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5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5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5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5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5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5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5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6154" name="Button 10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5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6155" name="Button 11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id="{00000000-0008-0000-0500-00000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id="{00000000-0008-0000-0500-00000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6157" name="Button 13" hidden="1">
              <a:extLst>
                <a:ext uri="{63B3BB69-23CF-44E3-9099-C40C66FF867C}">
                  <a14:compatExt spid="_x0000_s6157"/>
                </a:ext>
                <a:ext uri="{FF2B5EF4-FFF2-40B4-BE49-F238E27FC236}">
                  <a16:creationId xmlns:a16="http://schemas.microsoft.com/office/drawing/2014/main" id="{00000000-0008-0000-0500-00000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6158" name="Button 14" hidden="1">
              <a:extLst>
                <a:ext uri="{63B3BB69-23CF-44E3-9099-C40C66FF867C}">
                  <a14:compatExt spid="_x0000_s6158"/>
                </a:ext>
                <a:ext uri="{FF2B5EF4-FFF2-40B4-BE49-F238E27FC236}">
                  <a16:creationId xmlns:a16="http://schemas.microsoft.com/office/drawing/2014/main" id="{00000000-0008-0000-0500-00000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556260</xdr:colOff>
          <xdr:row>42</xdr:row>
          <xdr:rowOff>0</xdr:rowOff>
        </xdr:from>
        <xdr:to>
          <xdr:col>12</xdr:col>
          <xdr:colOff>7620</xdr:colOff>
          <xdr:row>45</xdr:row>
          <xdr:rowOff>0</xdr:rowOff>
        </xdr:to>
        <xdr:sp macro="" textlink="">
          <xdr:nvSpPr>
            <xdr:cNvPr id="6159" name="Button 15" hidden="1">
              <a:extLst>
                <a:ext uri="{63B3BB69-23CF-44E3-9099-C40C66FF867C}">
                  <a14:compatExt spid="_x0000_s6159"/>
                </a:ext>
                <a:ext uri="{FF2B5EF4-FFF2-40B4-BE49-F238E27FC236}">
                  <a16:creationId xmlns:a16="http://schemas.microsoft.com/office/drawing/2014/main" id="{00000000-0008-0000-0500-00000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548640</xdr:colOff>
          <xdr:row>16</xdr:row>
          <xdr:rowOff>45720</xdr:rowOff>
        </xdr:from>
        <xdr:to>
          <xdr:col>12</xdr:col>
          <xdr:colOff>0</xdr:colOff>
          <xdr:row>19</xdr:row>
          <xdr:rowOff>45720</xdr:rowOff>
        </xdr:to>
        <xdr:sp macro="" textlink="">
          <xdr:nvSpPr>
            <xdr:cNvPr id="6160" name="Button 16" hidden="1">
              <a:extLst>
                <a:ext uri="{63B3BB69-23CF-44E3-9099-C40C66FF867C}">
                  <a14:compatExt spid="_x0000_s6160"/>
                </a:ext>
                <a:ext uri="{FF2B5EF4-FFF2-40B4-BE49-F238E27FC236}">
                  <a16:creationId xmlns:a16="http://schemas.microsoft.com/office/drawing/2014/main" id="{00000000-0008-0000-0500-00001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548640</xdr:colOff>
          <xdr:row>68</xdr:row>
          <xdr:rowOff>7620</xdr:rowOff>
        </xdr:from>
        <xdr:to>
          <xdr:col>12</xdr:col>
          <xdr:colOff>0</xdr:colOff>
          <xdr:row>71</xdr:row>
          <xdr:rowOff>7620</xdr:rowOff>
        </xdr:to>
        <xdr:sp macro="" textlink="">
          <xdr:nvSpPr>
            <xdr:cNvPr id="6161" name="Button 17" hidden="1">
              <a:extLst>
                <a:ext uri="{63B3BB69-23CF-44E3-9099-C40C66FF867C}">
                  <a14:compatExt spid="_x0000_s6161"/>
                </a:ext>
                <a:ext uri="{FF2B5EF4-FFF2-40B4-BE49-F238E27FC236}">
                  <a16:creationId xmlns:a16="http://schemas.microsoft.com/office/drawing/2014/main" id="{00000000-0008-0000-0500-00001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94</xdr:row>
          <xdr:rowOff>0</xdr:rowOff>
        </xdr:from>
        <xdr:to>
          <xdr:col>11</xdr:col>
          <xdr:colOff>1371600</xdr:colOff>
          <xdr:row>97</xdr:row>
          <xdr:rowOff>0</xdr:rowOff>
        </xdr:to>
        <xdr:sp macro="" textlink="">
          <xdr:nvSpPr>
            <xdr:cNvPr id="6162" name="Button 18" hidden="1">
              <a:extLst>
                <a:ext uri="{63B3BB69-23CF-44E3-9099-C40C66FF867C}">
                  <a14:compatExt spid="_x0000_s6162"/>
                </a:ext>
                <a:ext uri="{FF2B5EF4-FFF2-40B4-BE49-F238E27FC236}">
                  <a16:creationId xmlns:a16="http://schemas.microsoft.com/office/drawing/2014/main" id="{00000000-0008-0000-0500-00001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53787</xdr:colOff>
      <xdr:row>0</xdr:row>
      <xdr:rowOff>152401</xdr:rowOff>
    </xdr:from>
    <xdr:to>
      <xdr:col>14</xdr:col>
      <xdr:colOff>206187</xdr:colOff>
      <xdr:row>2</xdr:row>
      <xdr:rowOff>71719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12901107" y="15240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S22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/>
      </xdr:nvSpPr>
      <xdr:spPr>
        <a:xfrm>
          <a:off x="1290110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/>
      </xdr:nvSpPr>
      <xdr:spPr>
        <a:xfrm>
          <a:off x="1290110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S23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/>
      </xdr:nvSpPr>
      <xdr:spPr>
        <a:xfrm>
          <a:off x="1290110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/>
      </xdr:nvSpPr>
      <xdr:spPr>
        <a:xfrm>
          <a:off x="1290110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S24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/>
      </xdr:nvSpPr>
      <xdr:spPr>
        <a:xfrm>
          <a:off x="1290110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/>
      </xdr:nvSpPr>
      <xdr:spPr>
        <a:xfrm>
          <a:off x="1290110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S25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104</xdr:row>
      <xdr:rowOff>152401</xdr:rowOff>
    </xdr:from>
    <xdr:to>
      <xdr:col>14</xdr:col>
      <xdr:colOff>206187</xdr:colOff>
      <xdr:row>106</xdr:row>
      <xdr:rowOff>71719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/>
      </xdr:nvSpPr>
      <xdr:spPr>
        <a:xfrm>
          <a:off x="12101007" y="1917192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104</xdr:row>
      <xdr:rowOff>152401</xdr:rowOff>
    </xdr:from>
    <xdr:to>
      <xdr:col>14</xdr:col>
      <xdr:colOff>206187</xdr:colOff>
      <xdr:row>106</xdr:row>
      <xdr:rowOff>71719</xdr:rowOff>
    </xdr:to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 txBox="1"/>
      </xdr:nvSpPr>
      <xdr:spPr>
        <a:xfrm>
          <a:off x="12101007" y="1917192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S26 pour définir si semaine de vacance ou non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</xdr:row>
          <xdr:rowOff>60960</xdr:rowOff>
        </xdr:from>
        <xdr:to>
          <xdr:col>12</xdr:col>
          <xdr:colOff>0</xdr:colOff>
          <xdr:row>10</xdr:row>
          <xdr:rowOff>106680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6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11</xdr:row>
          <xdr:rowOff>160020</xdr:rowOff>
        </xdr:from>
        <xdr:to>
          <xdr:col>11</xdr:col>
          <xdr:colOff>1379220</xdr:colOff>
          <xdr:row>15</xdr:row>
          <xdr:rowOff>38100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6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6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6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6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6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6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6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6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6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6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00000000-0008-0000-06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  <a:ext uri="{FF2B5EF4-FFF2-40B4-BE49-F238E27FC236}">
                  <a16:creationId xmlns:a16="http://schemas.microsoft.com/office/drawing/2014/main" id="{00000000-0008-0000-0600-00000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112</xdr:row>
          <xdr:rowOff>60960</xdr:rowOff>
        </xdr:from>
        <xdr:to>
          <xdr:col>12</xdr:col>
          <xdr:colOff>0</xdr:colOff>
          <xdr:row>114</xdr:row>
          <xdr:rowOff>106680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id="{00000000-0008-0000-0600-00000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115</xdr:row>
          <xdr:rowOff>160020</xdr:rowOff>
        </xdr:from>
        <xdr:to>
          <xdr:col>11</xdr:col>
          <xdr:colOff>1379220</xdr:colOff>
          <xdr:row>119</xdr:row>
          <xdr:rowOff>38100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  <a:ext uri="{FF2B5EF4-FFF2-40B4-BE49-F238E27FC236}">
                  <a16:creationId xmlns:a16="http://schemas.microsoft.com/office/drawing/2014/main" id="{00000000-0008-0000-0600-00001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112</xdr:row>
          <xdr:rowOff>60960</xdr:rowOff>
        </xdr:from>
        <xdr:to>
          <xdr:col>12</xdr:col>
          <xdr:colOff>0</xdr:colOff>
          <xdr:row>114</xdr:row>
          <xdr:rowOff>106680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  <a:ext uri="{FF2B5EF4-FFF2-40B4-BE49-F238E27FC236}">
                  <a16:creationId xmlns:a16="http://schemas.microsoft.com/office/drawing/2014/main" id="{00000000-0008-0000-0600-00001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115</xdr:row>
          <xdr:rowOff>160020</xdr:rowOff>
        </xdr:from>
        <xdr:to>
          <xdr:col>11</xdr:col>
          <xdr:colOff>1379220</xdr:colOff>
          <xdr:row>119</xdr:row>
          <xdr:rowOff>38100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  <a:ext uri="{FF2B5EF4-FFF2-40B4-BE49-F238E27FC236}">
                  <a16:creationId xmlns:a16="http://schemas.microsoft.com/office/drawing/2014/main" id="{00000000-0008-0000-0600-00001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533400</xdr:colOff>
          <xdr:row>16</xdr:row>
          <xdr:rowOff>22860</xdr:rowOff>
        </xdr:from>
        <xdr:to>
          <xdr:col>11</xdr:col>
          <xdr:colOff>1363980</xdr:colOff>
          <xdr:row>19</xdr:row>
          <xdr:rowOff>22860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  <a:ext uri="{FF2B5EF4-FFF2-40B4-BE49-F238E27FC236}">
                  <a16:creationId xmlns:a16="http://schemas.microsoft.com/office/drawing/2014/main" id="{00000000-0008-0000-0600-00001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556260</xdr:colOff>
          <xdr:row>42</xdr:row>
          <xdr:rowOff>22860</xdr:rowOff>
        </xdr:from>
        <xdr:to>
          <xdr:col>12</xdr:col>
          <xdr:colOff>7620</xdr:colOff>
          <xdr:row>45</xdr:row>
          <xdr:rowOff>22860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  <a:ext uri="{FF2B5EF4-FFF2-40B4-BE49-F238E27FC236}">
                  <a16:creationId xmlns:a16="http://schemas.microsoft.com/office/drawing/2014/main" id="{00000000-0008-0000-0600-00001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548640</xdr:colOff>
          <xdr:row>68</xdr:row>
          <xdr:rowOff>7620</xdr:rowOff>
        </xdr:from>
        <xdr:to>
          <xdr:col>12</xdr:col>
          <xdr:colOff>0</xdr:colOff>
          <xdr:row>71</xdr:row>
          <xdr:rowOff>7620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  <a:ext uri="{FF2B5EF4-FFF2-40B4-BE49-F238E27FC236}">
                  <a16:creationId xmlns:a16="http://schemas.microsoft.com/office/drawing/2014/main" id="{00000000-0008-0000-0600-00001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94</xdr:row>
          <xdr:rowOff>0</xdr:rowOff>
        </xdr:from>
        <xdr:to>
          <xdr:col>11</xdr:col>
          <xdr:colOff>1371600</xdr:colOff>
          <xdr:row>97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  <a:ext uri="{FF2B5EF4-FFF2-40B4-BE49-F238E27FC236}">
                  <a16:creationId xmlns:a16="http://schemas.microsoft.com/office/drawing/2014/main" id="{00000000-0008-0000-0600-00001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556260</xdr:colOff>
          <xdr:row>120</xdr:row>
          <xdr:rowOff>22860</xdr:rowOff>
        </xdr:from>
        <xdr:to>
          <xdr:col>12</xdr:col>
          <xdr:colOff>7620</xdr:colOff>
          <xdr:row>123</xdr:row>
          <xdr:rowOff>22860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  <a:ext uri="{FF2B5EF4-FFF2-40B4-BE49-F238E27FC236}">
                  <a16:creationId xmlns:a16="http://schemas.microsoft.com/office/drawing/2014/main" id="{00000000-0008-0000-0600-00001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53787</xdr:colOff>
      <xdr:row>0</xdr:row>
      <xdr:rowOff>152401</xdr:rowOff>
    </xdr:from>
    <xdr:to>
      <xdr:col>14</xdr:col>
      <xdr:colOff>206187</xdr:colOff>
      <xdr:row>2</xdr:row>
      <xdr:rowOff>71719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12901107" y="15240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S27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/>
      </xdr:nvSpPr>
      <xdr:spPr>
        <a:xfrm>
          <a:off x="1290110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/>
      </xdr:nvSpPr>
      <xdr:spPr>
        <a:xfrm>
          <a:off x="1290110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S28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/>
      </xdr:nvSpPr>
      <xdr:spPr>
        <a:xfrm>
          <a:off x="1290110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/>
      </xdr:nvSpPr>
      <xdr:spPr>
        <a:xfrm>
          <a:off x="1290110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S29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/>
      </xdr:nvSpPr>
      <xdr:spPr>
        <a:xfrm>
          <a:off x="1290110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/>
      </xdr:nvSpPr>
      <xdr:spPr>
        <a:xfrm>
          <a:off x="1290110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S30 pour définir si semaine de vacance ou non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</xdr:row>
          <xdr:rowOff>60960</xdr:rowOff>
        </xdr:from>
        <xdr:to>
          <xdr:col>12</xdr:col>
          <xdr:colOff>0</xdr:colOff>
          <xdr:row>10</xdr:row>
          <xdr:rowOff>106680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7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11</xdr:row>
          <xdr:rowOff>160020</xdr:rowOff>
        </xdr:from>
        <xdr:to>
          <xdr:col>11</xdr:col>
          <xdr:colOff>1379220</xdr:colOff>
          <xdr:row>15</xdr:row>
          <xdr:rowOff>38100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7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7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7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7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7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8199" name="Button 7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00000000-0008-0000-07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8200" name="Button 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7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8201" name="Button 9" hidden="1">
              <a:extLst>
                <a:ext uri="{63B3BB69-23CF-44E3-9099-C40C66FF867C}">
                  <a14:compatExt spid="_x0000_s8201"/>
                </a:ext>
                <a:ext uri="{FF2B5EF4-FFF2-40B4-BE49-F238E27FC236}">
                  <a16:creationId xmlns:a16="http://schemas.microsoft.com/office/drawing/2014/main" id="{00000000-0008-0000-0700-00000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7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8203" name="Button 11" hidden="1">
              <a:extLst>
                <a:ext uri="{63B3BB69-23CF-44E3-9099-C40C66FF867C}">
                  <a14:compatExt spid="_x0000_s8203"/>
                </a:ext>
                <a:ext uri="{FF2B5EF4-FFF2-40B4-BE49-F238E27FC236}">
                  <a16:creationId xmlns:a16="http://schemas.microsoft.com/office/drawing/2014/main" id="{00000000-0008-0000-0700-00000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8204" name="Button 12" hidden="1">
              <a:extLst>
                <a:ext uri="{63B3BB69-23CF-44E3-9099-C40C66FF867C}">
                  <a14:compatExt spid="_x0000_s8204"/>
                </a:ext>
                <a:ext uri="{FF2B5EF4-FFF2-40B4-BE49-F238E27FC236}">
                  <a16:creationId xmlns:a16="http://schemas.microsoft.com/office/drawing/2014/main" id="{00000000-0008-0000-0700-00000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8205" name="Button 13" hidden="1">
              <a:extLst>
                <a:ext uri="{63B3BB69-23CF-44E3-9099-C40C66FF867C}">
                  <a14:compatExt spid="_x0000_s8205"/>
                </a:ext>
                <a:ext uri="{FF2B5EF4-FFF2-40B4-BE49-F238E27FC236}">
                  <a16:creationId xmlns:a16="http://schemas.microsoft.com/office/drawing/2014/main" id="{00000000-0008-0000-0700-00000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8206" name="Button 14" hidden="1">
              <a:extLst>
                <a:ext uri="{63B3BB69-23CF-44E3-9099-C40C66FF867C}">
                  <a14:compatExt spid="_x0000_s8206"/>
                </a:ext>
                <a:ext uri="{FF2B5EF4-FFF2-40B4-BE49-F238E27FC236}">
                  <a16:creationId xmlns:a16="http://schemas.microsoft.com/office/drawing/2014/main" id="{00000000-0008-0000-0700-00000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94</xdr:row>
          <xdr:rowOff>0</xdr:rowOff>
        </xdr:from>
        <xdr:to>
          <xdr:col>11</xdr:col>
          <xdr:colOff>1371600</xdr:colOff>
          <xdr:row>97</xdr:row>
          <xdr:rowOff>0</xdr:rowOff>
        </xdr:to>
        <xdr:sp macro="" textlink="">
          <xdr:nvSpPr>
            <xdr:cNvPr id="8207" name="Button 15" hidden="1">
              <a:extLst>
                <a:ext uri="{63B3BB69-23CF-44E3-9099-C40C66FF867C}">
                  <a14:compatExt spid="_x0000_s8207"/>
                </a:ext>
                <a:ext uri="{FF2B5EF4-FFF2-40B4-BE49-F238E27FC236}">
                  <a16:creationId xmlns:a16="http://schemas.microsoft.com/office/drawing/2014/main" id="{00000000-0008-0000-0700-00000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67</xdr:row>
          <xdr:rowOff>160020</xdr:rowOff>
        </xdr:from>
        <xdr:to>
          <xdr:col>11</xdr:col>
          <xdr:colOff>1371600</xdr:colOff>
          <xdr:row>70</xdr:row>
          <xdr:rowOff>160020</xdr:rowOff>
        </xdr:to>
        <xdr:sp macro="" textlink="">
          <xdr:nvSpPr>
            <xdr:cNvPr id="8208" name="Button 16" hidden="1">
              <a:extLst>
                <a:ext uri="{63B3BB69-23CF-44E3-9099-C40C66FF867C}">
                  <a14:compatExt spid="_x0000_s8208"/>
                </a:ext>
                <a:ext uri="{FF2B5EF4-FFF2-40B4-BE49-F238E27FC236}">
                  <a16:creationId xmlns:a16="http://schemas.microsoft.com/office/drawing/2014/main" id="{00000000-0008-0000-0700-00001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533400</xdr:colOff>
          <xdr:row>42</xdr:row>
          <xdr:rowOff>7620</xdr:rowOff>
        </xdr:from>
        <xdr:to>
          <xdr:col>11</xdr:col>
          <xdr:colOff>1363980</xdr:colOff>
          <xdr:row>45</xdr:row>
          <xdr:rowOff>7620</xdr:rowOff>
        </xdr:to>
        <xdr:sp macro="" textlink="">
          <xdr:nvSpPr>
            <xdr:cNvPr id="8209" name="Button 17" hidden="1">
              <a:extLst>
                <a:ext uri="{63B3BB69-23CF-44E3-9099-C40C66FF867C}">
                  <a14:compatExt spid="_x0000_s8209"/>
                </a:ext>
                <a:ext uri="{FF2B5EF4-FFF2-40B4-BE49-F238E27FC236}">
                  <a16:creationId xmlns:a16="http://schemas.microsoft.com/office/drawing/2014/main" id="{00000000-0008-0000-0700-00001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533400</xdr:colOff>
          <xdr:row>16</xdr:row>
          <xdr:rowOff>0</xdr:rowOff>
        </xdr:from>
        <xdr:to>
          <xdr:col>11</xdr:col>
          <xdr:colOff>1363980</xdr:colOff>
          <xdr:row>19</xdr:row>
          <xdr:rowOff>0</xdr:rowOff>
        </xdr:to>
        <xdr:sp macro="" textlink="">
          <xdr:nvSpPr>
            <xdr:cNvPr id="8210" name="Button 18" hidden="1">
              <a:extLst>
                <a:ext uri="{63B3BB69-23CF-44E3-9099-C40C66FF867C}">
                  <a14:compatExt spid="_x0000_s8210"/>
                </a:ext>
                <a:ext uri="{FF2B5EF4-FFF2-40B4-BE49-F238E27FC236}">
                  <a16:creationId xmlns:a16="http://schemas.microsoft.com/office/drawing/2014/main" id="{00000000-0008-0000-0700-00001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53787</xdr:colOff>
      <xdr:row>0</xdr:row>
      <xdr:rowOff>152401</xdr:rowOff>
    </xdr:from>
    <xdr:to>
      <xdr:col>14</xdr:col>
      <xdr:colOff>206187</xdr:colOff>
      <xdr:row>2</xdr:row>
      <xdr:rowOff>71719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12093387" y="15240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S31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/>
      </xdr:nvSpPr>
      <xdr:spPr>
        <a:xfrm>
          <a:off x="1209338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 txBox="1"/>
      </xdr:nvSpPr>
      <xdr:spPr>
        <a:xfrm>
          <a:off x="1209338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S32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 txBox="1"/>
      </xdr:nvSpPr>
      <xdr:spPr>
        <a:xfrm>
          <a:off x="1209338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/>
      </xdr:nvSpPr>
      <xdr:spPr>
        <a:xfrm>
          <a:off x="1209338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S33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/>
      </xdr:nvSpPr>
      <xdr:spPr>
        <a:xfrm>
          <a:off x="1209338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/>
      </xdr:nvSpPr>
      <xdr:spPr>
        <a:xfrm>
          <a:off x="1209338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S34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104</xdr:row>
      <xdr:rowOff>152401</xdr:rowOff>
    </xdr:from>
    <xdr:to>
      <xdr:col>14</xdr:col>
      <xdr:colOff>206187</xdr:colOff>
      <xdr:row>106</xdr:row>
      <xdr:rowOff>71719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/>
      </xdr:nvSpPr>
      <xdr:spPr>
        <a:xfrm>
          <a:off x="12101007" y="1917192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104</xdr:row>
      <xdr:rowOff>152401</xdr:rowOff>
    </xdr:from>
    <xdr:to>
      <xdr:col>14</xdr:col>
      <xdr:colOff>206187</xdr:colOff>
      <xdr:row>106</xdr:row>
      <xdr:rowOff>71719</xdr:rowOff>
    </xdr:to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 txBox="1"/>
      </xdr:nvSpPr>
      <xdr:spPr>
        <a:xfrm>
          <a:off x="12101007" y="1917192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S35 pour définir si semaine de vacance ou non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</xdr:row>
          <xdr:rowOff>60960</xdr:rowOff>
        </xdr:from>
        <xdr:to>
          <xdr:col>12</xdr:col>
          <xdr:colOff>0</xdr:colOff>
          <xdr:row>10</xdr:row>
          <xdr:rowOff>106680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8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11</xdr:row>
          <xdr:rowOff>160020</xdr:rowOff>
        </xdr:from>
        <xdr:to>
          <xdr:col>11</xdr:col>
          <xdr:colOff>1379220</xdr:colOff>
          <xdr:row>15</xdr:row>
          <xdr:rowOff>38100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8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8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8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8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8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9223" name="Button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8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9224" name="Button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8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9225" name="Button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8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9226" name="Button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8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9227" name="Button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8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9228" name="Button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8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9229" name="Button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8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9230" name="Button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8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112</xdr:row>
          <xdr:rowOff>60960</xdr:rowOff>
        </xdr:from>
        <xdr:to>
          <xdr:col>12</xdr:col>
          <xdr:colOff>0</xdr:colOff>
          <xdr:row>114</xdr:row>
          <xdr:rowOff>106680</xdr:rowOff>
        </xdr:to>
        <xdr:sp macro="" textlink="">
          <xdr:nvSpPr>
            <xdr:cNvPr id="9232" name="Button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8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115</xdr:row>
          <xdr:rowOff>160020</xdr:rowOff>
        </xdr:from>
        <xdr:to>
          <xdr:col>11</xdr:col>
          <xdr:colOff>1379220</xdr:colOff>
          <xdr:row>119</xdr:row>
          <xdr:rowOff>38100</xdr:rowOff>
        </xdr:to>
        <xdr:sp macro="" textlink="">
          <xdr:nvSpPr>
            <xdr:cNvPr id="9233" name="Button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8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112</xdr:row>
          <xdr:rowOff>60960</xdr:rowOff>
        </xdr:from>
        <xdr:to>
          <xdr:col>12</xdr:col>
          <xdr:colOff>0</xdr:colOff>
          <xdr:row>114</xdr:row>
          <xdr:rowOff>106680</xdr:rowOff>
        </xdr:to>
        <xdr:sp macro="" textlink="">
          <xdr:nvSpPr>
            <xdr:cNvPr id="9234" name="Button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8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115</xdr:row>
          <xdr:rowOff>160020</xdr:rowOff>
        </xdr:from>
        <xdr:to>
          <xdr:col>11</xdr:col>
          <xdr:colOff>1379220</xdr:colOff>
          <xdr:row>119</xdr:row>
          <xdr:rowOff>38100</xdr:rowOff>
        </xdr:to>
        <xdr:sp macro="" textlink="">
          <xdr:nvSpPr>
            <xdr:cNvPr id="9235" name="Button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8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41</xdr:row>
          <xdr:rowOff>175260</xdr:rowOff>
        </xdr:from>
        <xdr:to>
          <xdr:col>11</xdr:col>
          <xdr:colOff>1356360</xdr:colOff>
          <xdr:row>44</xdr:row>
          <xdr:rowOff>175260</xdr:rowOff>
        </xdr:to>
        <xdr:sp macro="" textlink="">
          <xdr:nvSpPr>
            <xdr:cNvPr id="9236" name="Button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8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548640</xdr:colOff>
          <xdr:row>68</xdr:row>
          <xdr:rowOff>30480</xdr:rowOff>
        </xdr:from>
        <xdr:to>
          <xdr:col>12</xdr:col>
          <xdr:colOff>0</xdr:colOff>
          <xdr:row>71</xdr:row>
          <xdr:rowOff>30480</xdr:rowOff>
        </xdr:to>
        <xdr:sp macro="" textlink="">
          <xdr:nvSpPr>
            <xdr:cNvPr id="9237" name="Button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8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556260</xdr:colOff>
          <xdr:row>94</xdr:row>
          <xdr:rowOff>22860</xdr:rowOff>
        </xdr:from>
        <xdr:to>
          <xdr:col>12</xdr:col>
          <xdr:colOff>7620</xdr:colOff>
          <xdr:row>97</xdr:row>
          <xdr:rowOff>22860</xdr:rowOff>
        </xdr:to>
        <xdr:sp macro="" textlink="">
          <xdr:nvSpPr>
            <xdr:cNvPr id="9238" name="Button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8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533400</xdr:colOff>
          <xdr:row>120</xdr:row>
          <xdr:rowOff>0</xdr:rowOff>
        </xdr:from>
        <xdr:to>
          <xdr:col>11</xdr:col>
          <xdr:colOff>1363980</xdr:colOff>
          <xdr:row>123</xdr:row>
          <xdr:rowOff>0</xdr:rowOff>
        </xdr:to>
        <xdr:sp macro="" textlink="">
          <xdr:nvSpPr>
            <xdr:cNvPr id="9239" name="Button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8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15</xdr:row>
          <xdr:rowOff>167640</xdr:rowOff>
        </xdr:from>
        <xdr:to>
          <xdr:col>11</xdr:col>
          <xdr:colOff>1371600</xdr:colOff>
          <xdr:row>18</xdr:row>
          <xdr:rowOff>167640</xdr:rowOff>
        </xdr:to>
        <xdr:sp macro="" textlink="">
          <xdr:nvSpPr>
            <xdr:cNvPr id="9240" name="Button 24" hidden="1">
              <a:extLst>
                <a:ext uri="{63B3BB69-23CF-44E3-9099-C40C66FF867C}">
                  <a14:compatExt spid="_x0000_s9240"/>
                </a:ext>
                <a:ext uri="{FF2B5EF4-FFF2-40B4-BE49-F238E27FC236}">
                  <a16:creationId xmlns:a16="http://schemas.microsoft.com/office/drawing/2014/main" id="{00000000-0008-0000-0800-00001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53787</xdr:colOff>
      <xdr:row>0</xdr:row>
      <xdr:rowOff>152401</xdr:rowOff>
    </xdr:from>
    <xdr:to>
      <xdr:col>14</xdr:col>
      <xdr:colOff>206187</xdr:colOff>
      <xdr:row>2</xdr:row>
      <xdr:rowOff>71719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12093387" y="15240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S36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/>
      </xdr:nvSpPr>
      <xdr:spPr>
        <a:xfrm>
          <a:off x="1209338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/>
      </xdr:nvSpPr>
      <xdr:spPr>
        <a:xfrm>
          <a:off x="1209338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S37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 txBox="1"/>
      </xdr:nvSpPr>
      <xdr:spPr>
        <a:xfrm>
          <a:off x="1209338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/>
      </xdr:nvSpPr>
      <xdr:spPr>
        <a:xfrm>
          <a:off x="1209338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S38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/>
      </xdr:nvSpPr>
      <xdr:spPr>
        <a:xfrm>
          <a:off x="1209338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/>
      </xdr:nvSpPr>
      <xdr:spPr>
        <a:xfrm>
          <a:off x="1209338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S39 pour définir si semaine de vacance ou non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</xdr:row>
          <xdr:rowOff>60960</xdr:rowOff>
        </xdr:from>
        <xdr:to>
          <xdr:col>12</xdr:col>
          <xdr:colOff>0</xdr:colOff>
          <xdr:row>10</xdr:row>
          <xdr:rowOff>106680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9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11</xdr:row>
          <xdr:rowOff>160020</xdr:rowOff>
        </xdr:from>
        <xdr:to>
          <xdr:col>11</xdr:col>
          <xdr:colOff>1379220</xdr:colOff>
          <xdr:row>15</xdr:row>
          <xdr:rowOff>38100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9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9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9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9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10246" name="Button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9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9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10248" name="Button 8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9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10249" name="Button 9" hidden="1">
              <a:extLst>
                <a:ext uri="{63B3BB69-23CF-44E3-9099-C40C66FF867C}">
                  <a14:compatExt spid="_x0000_s10249"/>
                </a:ext>
                <a:ext uri="{FF2B5EF4-FFF2-40B4-BE49-F238E27FC236}">
                  <a16:creationId xmlns:a16="http://schemas.microsoft.com/office/drawing/2014/main" id="{00000000-0008-0000-0900-00000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10250" name="Button 10" hidden="1">
              <a:extLst>
                <a:ext uri="{63B3BB69-23CF-44E3-9099-C40C66FF867C}">
                  <a14:compatExt spid="_x0000_s10250"/>
                </a:ext>
                <a:ext uri="{FF2B5EF4-FFF2-40B4-BE49-F238E27FC236}">
                  <a16:creationId xmlns:a16="http://schemas.microsoft.com/office/drawing/2014/main" id="{00000000-0008-0000-0900-00000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10251" name="Button 11" hidden="1">
              <a:extLst>
                <a:ext uri="{63B3BB69-23CF-44E3-9099-C40C66FF867C}">
                  <a14:compatExt spid="_x0000_s10251"/>
                </a:ext>
                <a:ext uri="{FF2B5EF4-FFF2-40B4-BE49-F238E27FC236}">
                  <a16:creationId xmlns:a16="http://schemas.microsoft.com/office/drawing/2014/main" id="{00000000-0008-0000-0900-00000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10252" name="Button 12" hidden="1">
              <a:extLst>
                <a:ext uri="{63B3BB69-23CF-44E3-9099-C40C66FF867C}">
                  <a14:compatExt spid="_x0000_s10252"/>
                </a:ext>
                <a:ext uri="{FF2B5EF4-FFF2-40B4-BE49-F238E27FC236}">
                  <a16:creationId xmlns:a16="http://schemas.microsoft.com/office/drawing/2014/main" id="{00000000-0008-0000-0900-00000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10253" name="Button 13" hidden="1">
              <a:extLst>
                <a:ext uri="{63B3BB69-23CF-44E3-9099-C40C66FF867C}">
                  <a14:compatExt spid="_x0000_s10253"/>
                </a:ext>
                <a:ext uri="{FF2B5EF4-FFF2-40B4-BE49-F238E27FC236}">
                  <a16:creationId xmlns:a16="http://schemas.microsoft.com/office/drawing/2014/main" id="{00000000-0008-0000-0900-00000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10254" name="Button 14" hidden="1">
              <a:extLst>
                <a:ext uri="{63B3BB69-23CF-44E3-9099-C40C66FF867C}">
                  <a14:compatExt spid="_x0000_s10254"/>
                </a:ext>
                <a:ext uri="{FF2B5EF4-FFF2-40B4-BE49-F238E27FC236}">
                  <a16:creationId xmlns:a16="http://schemas.microsoft.com/office/drawing/2014/main" id="{00000000-0008-0000-0900-00000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533400</xdr:colOff>
          <xdr:row>15</xdr:row>
          <xdr:rowOff>167640</xdr:rowOff>
        </xdr:from>
        <xdr:to>
          <xdr:col>11</xdr:col>
          <xdr:colOff>1363980</xdr:colOff>
          <xdr:row>18</xdr:row>
          <xdr:rowOff>167640</xdr:rowOff>
        </xdr:to>
        <xdr:sp macro="" textlink="">
          <xdr:nvSpPr>
            <xdr:cNvPr id="10255" name="Button 15" hidden="1">
              <a:extLst>
                <a:ext uri="{63B3BB69-23CF-44E3-9099-C40C66FF867C}">
                  <a14:compatExt spid="_x0000_s10255"/>
                </a:ext>
                <a:ext uri="{FF2B5EF4-FFF2-40B4-BE49-F238E27FC236}">
                  <a16:creationId xmlns:a16="http://schemas.microsoft.com/office/drawing/2014/main" id="{00000000-0008-0000-0900-00000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533400</xdr:colOff>
          <xdr:row>42</xdr:row>
          <xdr:rowOff>7620</xdr:rowOff>
        </xdr:from>
        <xdr:to>
          <xdr:col>11</xdr:col>
          <xdr:colOff>1363980</xdr:colOff>
          <xdr:row>45</xdr:row>
          <xdr:rowOff>7620</xdr:rowOff>
        </xdr:to>
        <xdr:sp macro="" textlink="">
          <xdr:nvSpPr>
            <xdr:cNvPr id="10256" name="Button 16" hidden="1">
              <a:extLst>
                <a:ext uri="{63B3BB69-23CF-44E3-9099-C40C66FF867C}">
                  <a14:compatExt spid="_x0000_s10256"/>
                </a:ext>
                <a:ext uri="{FF2B5EF4-FFF2-40B4-BE49-F238E27FC236}">
                  <a16:creationId xmlns:a16="http://schemas.microsoft.com/office/drawing/2014/main" id="{00000000-0008-0000-0900-00001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533400</xdr:colOff>
          <xdr:row>68</xdr:row>
          <xdr:rowOff>15240</xdr:rowOff>
        </xdr:from>
        <xdr:to>
          <xdr:col>11</xdr:col>
          <xdr:colOff>1363980</xdr:colOff>
          <xdr:row>71</xdr:row>
          <xdr:rowOff>15240</xdr:rowOff>
        </xdr:to>
        <xdr:sp macro="" textlink="">
          <xdr:nvSpPr>
            <xdr:cNvPr id="10257" name="Button 17" hidden="1">
              <a:extLst>
                <a:ext uri="{63B3BB69-23CF-44E3-9099-C40C66FF867C}">
                  <a14:compatExt spid="_x0000_s10257"/>
                </a:ext>
                <a:ext uri="{FF2B5EF4-FFF2-40B4-BE49-F238E27FC236}">
                  <a16:creationId xmlns:a16="http://schemas.microsoft.com/office/drawing/2014/main" id="{00000000-0008-0000-0900-00001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533400</xdr:colOff>
          <xdr:row>94</xdr:row>
          <xdr:rowOff>22860</xdr:rowOff>
        </xdr:from>
        <xdr:to>
          <xdr:col>11</xdr:col>
          <xdr:colOff>1363980</xdr:colOff>
          <xdr:row>97</xdr:row>
          <xdr:rowOff>22860</xdr:rowOff>
        </xdr:to>
        <xdr:sp macro="" textlink="">
          <xdr:nvSpPr>
            <xdr:cNvPr id="10258" name="Button 18" hidden="1">
              <a:extLst>
                <a:ext uri="{63B3BB69-23CF-44E3-9099-C40C66FF867C}">
                  <a14:compatExt spid="_x0000_s10258"/>
                </a:ext>
                <a:ext uri="{FF2B5EF4-FFF2-40B4-BE49-F238E27FC236}">
                  <a16:creationId xmlns:a16="http://schemas.microsoft.com/office/drawing/2014/main" id="{00000000-0008-0000-0900-00001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53787</xdr:colOff>
      <xdr:row>0</xdr:row>
      <xdr:rowOff>152401</xdr:rowOff>
    </xdr:from>
    <xdr:to>
      <xdr:col>14</xdr:col>
      <xdr:colOff>206187</xdr:colOff>
      <xdr:row>2</xdr:row>
      <xdr:rowOff>71719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/>
      </xdr:nvSpPr>
      <xdr:spPr>
        <a:xfrm>
          <a:off x="12093387" y="15240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S40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/>
      </xdr:nvSpPr>
      <xdr:spPr>
        <a:xfrm>
          <a:off x="1209338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 txBox="1"/>
      </xdr:nvSpPr>
      <xdr:spPr>
        <a:xfrm>
          <a:off x="1209338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S41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 txBox="1"/>
      </xdr:nvSpPr>
      <xdr:spPr>
        <a:xfrm>
          <a:off x="1209338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/>
      </xdr:nvSpPr>
      <xdr:spPr>
        <a:xfrm>
          <a:off x="1209338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S42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/>
      </xdr:nvSpPr>
      <xdr:spPr>
        <a:xfrm>
          <a:off x="1209338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 txBox="1"/>
      </xdr:nvSpPr>
      <xdr:spPr>
        <a:xfrm>
          <a:off x="1209338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S43 pour définir si semaine de vacance ou non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</xdr:row>
          <xdr:rowOff>60960</xdr:rowOff>
        </xdr:from>
        <xdr:to>
          <xdr:col>12</xdr:col>
          <xdr:colOff>0</xdr:colOff>
          <xdr:row>10</xdr:row>
          <xdr:rowOff>106680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A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11</xdr:row>
          <xdr:rowOff>160020</xdr:rowOff>
        </xdr:from>
        <xdr:to>
          <xdr:col>11</xdr:col>
          <xdr:colOff>1379220</xdr:colOff>
          <xdr:row>15</xdr:row>
          <xdr:rowOff>38100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A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A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A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A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11270" name="Button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A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A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11272" name="Button 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A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11273" name="Button 9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A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11274" name="Button 10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A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11275" name="Button 11" hidden="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id="{00000000-0008-0000-0A00-00000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11276" name="Button 12" hidden="1">
              <a:extLst>
                <a:ext uri="{63B3BB69-23CF-44E3-9099-C40C66FF867C}">
                  <a14:compatExt spid="_x0000_s11276"/>
                </a:ext>
                <a:ext uri="{FF2B5EF4-FFF2-40B4-BE49-F238E27FC236}">
                  <a16:creationId xmlns:a16="http://schemas.microsoft.com/office/drawing/2014/main" id="{00000000-0008-0000-0A00-00000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11277" name="Button 13" hidden="1">
              <a:extLst>
                <a:ext uri="{63B3BB69-23CF-44E3-9099-C40C66FF867C}">
                  <a14:compatExt spid="_x0000_s11277"/>
                </a:ext>
                <a:ext uri="{FF2B5EF4-FFF2-40B4-BE49-F238E27FC236}">
                  <a16:creationId xmlns:a16="http://schemas.microsoft.com/office/drawing/2014/main" id="{00000000-0008-0000-0A00-00000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11278" name="Button 14" hidden="1">
              <a:extLst>
                <a:ext uri="{63B3BB69-23CF-44E3-9099-C40C66FF867C}">
                  <a14:compatExt spid="_x0000_s11278"/>
                </a:ext>
                <a:ext uri="{FF2B5EF4-FFF2-40B4-BE49-F238E27FC236}">
                  <a16:creationId xmlns:a16="http://schemas.microsoft.com/office/drawing/2014/main" id="{00000000-0008-0000-0A00-00000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15</xdr:row>
          <xdr:rowOff>152400</xdr:rowOff>
        </xdr:from>
        <xdr:to>
          <xdr:col>11</xdr:col>
          <xdr:colOff>1371600</xdr:colOff>
          <xdr:row>18</xdr:row>
          <xdr:rowOff>152400</xdr:rowOff>
        </xdr:to>
        <xdr:sp macro="" textlink="">
          <xdr:nvSpPr>
            <xdr:cNvPr id="11279" name="Button 15" hidden="1">
              <a:extLst>
                <a:ext uri="{63B3BB69-23CF-44E3-9099-C40C66FF867C}">
                  <a14:compatExt spid="_x0000_s11279"/>
                </a:ext>
                <a:ext uri="{FF2B5EF4-FFF2-40B4-BE49-F238E27FC236}">
                  <a16:creationId xmlns:a16="http://schemas.microsoft.com/office/drawing/2014/main" id="{00000000-0008-0000-0A00-00000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548640</xdr:colOff>
          <xdr:row>41</xdr:row>
          <xdr:rowOff>175260</xdr:rowOff>
        </xdr:from>
        <xdr:to>
          <xdr:col>12</xdr:col>
          <xdr:colOff>0</xdr:colOff>
          <xdr:row>44</xdr:row>
          <xdr:rowOff>175260</xdr:rowOff>
        </xdr:to>
        <xdr:sp macro="" textlink="">
          <xdr:nvSpPr>
            <xdr:cNvPr id="11280" name="Button 16" hidden="1">
              <a:extLst>
                <a:ext uri="{63B3BB69-23CF-44E3-9099-C40C66FF867C}">
                  <a14:compatExt spid="_x0000_s11280"/>
                </a:ext>
                <a:ext uri="{FF2B5EF4-FFF2-40B4-BE49-F238E27FC236}">
                  <a16:creationId xmlns:a16="http://schemas.microsoft.com/office/drawing/2014/main" id="{00000000-0008-0000-0A00-00001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533400</xdr:colOff>
          <xdr:row>68</xdr:row>
          <xdr:rowOff>22860</xdr:rowOff>
        </xdr:from>
        <xdr:to>
          <xdr:col>11</xdr:col>
          <xdr:colOff>1363980</xdr:colOff>
          <xdr:row>71</xdr:row>
          <xdr:rowOff>22860</xdr:rowOff>
        </xdr:to>
        <xdr:sp macro="" textlink="">
          <xdr:nvSpPr>
            <xdr:cNvPr id="11281" name="Button 17" hidden="1">
              <a:extLst>
                <a:ext uri="{63B3BB69-23CF-44E3-9099-C40C66FF867C}">
                  <a14:compatExt spid="_x0000_s11281"/>
                </a:ext>
                <a:ext uri="{FF2B5EF4-FFF2-40B4-BE49-F238E27FC236}">
                  <a16:creationId xmlns:a16="http://schemas.microsoft.com/office/drawing/2014/main" id="{00000000-0008-0000-0A00-00001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548640</xdr:colOff>
          <xdr:row>94</xdr:row>
          <xdr:rowOff>0</xdr:rowOff>
        </xdr:from>
        <xdr:to>
          <xdr:col>12</xdr:col>
          <xdr:colOff>0</xdr:colOff>
          <xdr:row>97</xdr:row>
          <xdr:rowOff>0</xdr:rowOff>
        </xdr:to>
        <xdr:sp macro="" textlink="">
          <xdr:nvSpPr>
            <xdr:cNvPr id="11282" name="Button 18" hidden="1">
              <a:extLst>
                <a:ext uri="{63B3BB69-23CF-44E3-9099-C40C66FF867C}">
                  <a14:compatExt spid="_x0000_s11282"/>
                </a:ext>
                <a:ext uri="{FF2B5EF4-FFF2-40B4-BE49-F238E27FC236}">
                  <a16:creationId xmlns:a16="http://schemas.microsoft.com/office/drawing/2014/main" id="{00000000-0008-0000-0A00-00001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53787</xdr:colOff>
      <xdr:row>0</xdr:row>
      <xdr:rowOff>152401</xdr:rowOff>
    </xdr:from>
    <xdr:to>
      <xdr:col>14</xdr:col>
      <xdr:colOff>206187</xdr:colOff>
      <xdr:row>2</xdr:row>
      <xdr:rowOff>71719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>
          <a:off x="12093387" y="15240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S44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/>
      </xdr:nvSpPr>
      <xdr:spPr>
        <a:xfrm>
          <a:off x="1209338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/>
      </xdr:nvSpPr>
      <xdr:spPr>
        <a:xfrm>
          <a:off x="1209338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S45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/>
      </xdr:nvSpPr>
      <xdr:spPr>
        <a:xfrm>
          <a:off x="1209338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/>
      </xdr:nvSpPr>
      <xdr:spPr>
        <a:xfrm>
          <a:off x="1209338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S46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 txBox="1"/>
      </xdr:nvSpPr>
      <xdr:spPr>
        <a:xfrm>
          <a:off x="1209338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SpPr txBox="1"/>
      </xdr:nvSpPr>
      <xdr:spPr>
        <a:xfrm>
          <a:off x="1209338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S47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104</xdr:row>
      <xdr:rowOff>152401</xdr:rowOff>
    </xdr:from>
    <xdr:to>
      <xdr:col>14</xdr:col>
      <xdr:colOff>206187</xdr:colOff>
      <xdr:row>106</xdr:row>
      <xdr:rowOff>71719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 txBox="1"/>
      </xdr:nvSpPr>
      <xdr:spPr>
        <a:xfrm>
          <a:off x="12093387" y="1917192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104</xdr:row>
      <xdr:rowOff>152401</xdr:rowOff>
    </xdr:from>
    <xdr:to>
      <xdr:col>14</xdr:col>
      <xdr:colOff>206187</xdr:colOff>
      <xdr:row>106</xdr:row>
      <xdr:rowOff>71719</xdr:rowOff>
    </xdr:to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SpPr txBox="1"/>
      </xdr:nvSpPr>
      <xdr:spPr>
        <a:xfrm>
          <a:off x="12093387" y="1917192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S48 pour définir si semaine de vacance ou non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</xdr:row>
          <xdr:rowOff>60960</xdr:rowOff>
        </xdr:from>
        <xdr:to>
          <xdr:col>12</xdr:col>
          <xdr:colOff>0</xdr:colOff>
          <xdr:row>10</xdr:row>
          <xdr:rowOff>106680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B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11</xdr:row>
          <xdr:rowOff>160020</xdr:rowOff>
        </xdr:from>
        <xdr:to>
          <xdr:col>11</xdr:col>
          <xdr:colOff>1379220</xdr:colOff>
          <xdr:row>15</xdr:row>
          <xdr:rowOff>38100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B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B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B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B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12294" name="Button 6" hidden="1">
              <a:extLst>
                <a:ext uri="{63B3BB69-23CF-44E3-9099-C40C66FF867C}">
                  <a14:compatExt spid="_x0000_s12294"/>
                </a:ext>
                <a:ext uri="{FF2B5EF4-FFF2-40B4-BE49-F238E27FC236}">
                  <a16:creationId xmlns:a16="http://schemas.microsoft.com/office/drawing/2014/main" id="{00000000-0008-0000-0B00-00000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12295" name="Button 7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B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12296" name="Button 8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B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12297" name="Button 9" hidden="1">
              <a:extLst>
                <a:ext uri="{63B3BB69-23CF-44E3-9099-C40C66FF867C}">
                  <a14:compatExt spid="_x0000_s12297"/>
                </a:ext>
                <a:ext uri="{FF2B5EF4-FFF2-40B4-BE49-F238E27FC236}">
                  <a16:creationId xmlns:a16="http://schemas.microsoft.com/office/drawing/2014/main" id="{00000000-0008-0000-0B00-00000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12298" name="Button 10" hidden="1">
              <a:extLst>
                <a:ext uri="{63B3BB69-23CF-44E3-9099-C40C66FF867C}">
                  <a14:compatExt spid="_x0000_s12298"/>
                </a:ext>
                <a:ext uri="{FF2B5EF4-FFF2-40B4-BE49-F238E27FC236}">
                  <a16:creationId xmlns:a16="http://schemas.microsoft.com/office/drawing/2014/main" id="{00000000-0008-0000-0B00-00000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12299" name="Button 11" hidden="1">
              <a:extLst>
                <a:ext uri="{63B3BB69-23CF-44E3-9099-C40C66FF867C}">
                  <a14:compatExt spid="_x0000_s12299"/>
                </a:ext>
                <a:ext uri="{FF2B5EF4-FFF2-40B4-BE49-F238E27FC236}">
                  <a16:creationId xmlns:a16="http://schemas.microsoft.com/office/drawing/2014/main" id="{00000000-0008-0000-0B00-00000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12300" name="Button 12" hidden="1">
              <a:extLst>
                <a:ext uri="{63B3BB69-23CF-44E3-9099-C40C66FF867C}">
                  <a14:compatExt spid="_x0000_s12300"/>
                </a:ext>
                <a:ext uri="{FF2B5EF4-FFF2-40B4-BE49-F238E27FC236}">
                  <a16:creationId xmlns:a16="http://schemas.microsoft.com/office/drawing/2014/main" id="{00000000-0008-0000-0B00-00000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12301" name="Button 13" hidden="1">
              <a:extLst>
                <a:ext uri="{63B3BB69-23CF-44E3-9099-C40C66FF867C}">
                  <a14:compatExt spid="_x0000_s12301"/>
                </a:ext>
                <a:ext uri="{FF2B5EF4-FFF2-40B4-BE49-F238E27FC236}">
                  <a16:creationId xmlns:a16="http://schemas.microsoft.com/office/drawing/2014/main" id="{00000000-0008-0000-0B00-00000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12302" name="Button 14" hidden="1">
              <a:extLst>
                <a:ext uri="{63B3BB69-23CF-44E3-9099-C40C66FF867C}">
                  <a14:compatExt spid="_x0000_s12302"/>
                </a:ext>
                <a:ext uri="{FF2B5EF4-FFF2-40B4-BE49-F238E27FC236}">
                  <a16:creationId xmlns:a16="http://schemas.microsoft.com/office/drawing/2014/main" id="{00000000-0008-0000-0B00-00000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112</xdr:row>
          <xdr:rowOff>60960</xdr:rowOff>
        </xdr:from>
        <xdr:to>
          <xdr:col>12</xdr:col>
          <xdr:colOff>0</xdr:colOff>
          <xdr:row>114</xdr:row>
          <xdr:rowOff>106680</xdr:rowOff>
        </xdr:to>
        <xdr:sp macro="" textlink="">
          <xdr:nvSpPr>
            <xdr:cNvPr id="12303" name="Button 15" hidden="1">
              <a:extLst>
                <a:ext uri="{63B3BB69-23CF-44E3-9099-C40C66FF867C}">
                  <a14:compatExt spid="_x0000_s12303"/>
                </a:ext>
                <a:ext uri="{FF2B5EF4-FFF2-40B4-BE49-F238E27FC236}">
                  <a16:creationId xmlns:a16="http://schemas.microsoft.com/office/drawing/2014/main" id="{00000000-0008-0000-0B00-00000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115</xdr:row>
          <xdr:rowOff>160020</xdr:rowOff>
        </xdr:from>
        <xdr:to>
          <xdr:col>11</xdr:col>
          <xdr:colOff>1379220</xdr:colOff>
          <xdr:row>119</xdr:row>
          <xdr:rowOff>38100</xdr:rowOff>
        </xdr:to>
        <xdr:sp macro="" textlink="">
          <xdr:nvSpPr>
            <xdr:cNvPr id="12304" name="Button 16" hidden="1">
              <a:extLst>
                <a:ext uri="{63B3BB69-23CF-44E3-9099-C40C66FF867C}">
                  <a14:compatExt spid="_x0000_s12304"/>
                </a:ext>
                <a:ext uri="{FF2B5EF4-FFF2-40B4-BE49-F238E27FC236}">
                  <a16:creationId xmlns:a16="http://schemas.microsoft.com/office/drawing/2014/main" id="{00000000-0008-0000-0B00-00001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112</xdr:row>
          <xdr:rowOff>60960</xdr:rowOff>
        </xdr:from>
        <xdr:to>
          <xdr:col>12</xdr:col>
          <xdr:colOff>0</xdr:colOff>
          <xdr:row>114</xdr:row>
          <xdr:rowOff>106680</xdr:rowOff>
        </xdr:to>
        <xdr:sp macro="" textlink="">
          <xdr:nvSpPr>
            <xdr:cNvPr id="12305" name="Button 17" hidden="1">
              <a:extLst>
                <a:ext uri="{63B3BB69-23CF-44E3-9099-C40C66FF867C}">
                  <a14:compatExt spid="_x0000_s12305"/>
                </a:ext>
                <a:ext uri="{FF2B5EF4-FFF2-40B4-BE49-F238E27FC236}">
                  <a16:creationId xmlns:a16="http://schemas.microsoft.com/office/drawing/2014/main" id="{00000000-0008-0000-0B00-00001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115</xdr:row>
          <xdr:rowOff>160020</xdr:rowOff>
        </xdr:from>
        <xdr:to>
          <xdr:col>11</xdr:col>
          <xdr:colOff>1379220</xdr:colOff>
          <xdr:row>119</xdr:row>
          <xdr:rowOff>38100</xdr:rowOff>
        </xdr:to>
        <xdr:sp macro="" textlink="">
          <xdr:nvSpPr>
            <xdr:cNvPr id="12306" name="Button 18" hidden="1">
              <a:extLst>
                <a:ext uri="{63B3BB69-23CF-44E3-9099-C40C66FF867C}">
                  <a14:compatExt spid="_x0000_s12306"/>
                </a:ext>
                <a:ext uri="{FF2B5EF4-FFF2-40B4-BE49-F238E27FC236}">
                  <a16:creationId xmlns:a16="http://schemas.microsoft.com/office/drawing/2014/main" id="{00000000-0008-0000-0B00-00001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533400</xdr:colOff>
          <xdr:row>16</xdr:row>
          <xdr:rowOff>0</xdr:rowOff>
        </xdr:from>
        <xdr:to>
          <xdr:col>11</xdr:col>
          <xdr:colOff>1363980</xdr:colOff>
          <xdr:row>19</xdr:row>
          <xdr:rowOff>0</xdr:rowOff>
        </xdr:to>
        <xdr:sp macro="" textlink="">
          <xdr:nvSpPr>
            <xdr:cNvPr id="12307" name="Button 19" hidden="1">
              <a:extLst>
                <a:ext uri="{63B3BB69-23CF-44E3-9099-C40C66FF867C}">
                  <a14:compatExt spid="_x0000_s12307"/>
                </a:ext>
                <a:ext uri="{FF2B5EF4-FFF2-40B4-BE49-F238E27FC236}">
                  <a16:creationId xmlns:a16="http://schemas.microsoft.com/office/drawing/2014/main" id="{00000000-0008-0000-0B00-00001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42</xdr:row>
          <xdr:rowOff>22860</xdr:rowOff>
        </xdr:from>
        <xdr:to>
          <xdr:col>11</xdr:col>
          <xdr:colOff>1371600</xdr:colOff>
          <xdr:row>45</xdr:row>
          <xdr:rowOff>22860</xdr:rowOff>
        </xdr:to>
        <xdr:sp macro="" textlink="">
          <xdr:nvSpPr>
            <xdr:cNvPr id="12308" name="Button 20" hidden="1">
              <a:extLst>
                <a:ext uri="{63B3BB69-23CF-44E3-9099-C40C66FF867C}">
                  <a14:compatExt spid="_x0000_s12308"/>
                </a:ext>
                <a:ext uri="{FF2B5EF4-FFF2-40B4-BE49-F238E27FC236}">
                  <a16:creationId xmlns:a16="http://schemas.microsoft.com/office/drawing/2014/main" id="{00000000-0008-0000-0B00-00001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533400</xdr:colOff>
          <xdr:row>68</xdr:row>
          <xdr:rowOff>22860</xdr:rowOff>
        </xdr:from>
        <xdr:to>
          <xdr:col>11</xdr:col>
          <xdr:colOff>1363980</xdr:colOff>
          <xdr:row>71</xdr:row>
          <xdr:rowOff>22860</xdr:rowOff>
        </xdr:to>
        <xdr:sp macro="" textlink="">
          <xdr:nvSpPr>
            <xdr:cNvPr id="12309" name="Button 21" hidden="1">
              <a:extLst>
                <a:ext uri="{63B3BB69-23CF-44E3-9099-C40C66FF867C}">
                  <a14:compatExt spid="_x0000_s12309"/>
                </a:ext>
                <a:ext uri="{FF2B5EF4-FFF2-40B4-BE49-F238E27FC236}">
                  <a16:creationId xmlns:a16="http://schemas.microsoft.com/office/drawing/2014/main" id="{00000000-0008-0000-0B00-00001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548640</xdr:colOff>
          <xdr:row>94</xdr:row>
          <xdr:rowOff>53340</xdr:rowOff>
        </xdr:from>
        <xdr:to>
          <xdr:col>12</xdr:col>
          <xdr:colOff>0</xdr:colOff>
          <xdr:row>97</xdr:row>
          <xdr:rowOff>53340</xdr:rowOff>
        </xdr:to>
        <xdr:sp macro="" textlink="">
          <xdr:nvSpPr>
            <xdr:cNvPr id="12310" name="Button 22" hidden="1">
              <a:extLst>
                <a:ext uri="{63B3BB69-23CF-44E3-9099-C40C66FF867C}">
                  <a14:compatExt spid="_x0000_s12310"/>
                </a:ext>
                <a:ext uri="{FF2B5EF4-FFF2-40B4-BE49-F238E27FC236}">
                  <a16:creationId xmlns:a16="http://schemas.microsoft.com/office/drawing/2014/main" id="{00000000-0008-0000-0B00-00001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548640</xdr:colOff>
          <xdr:row>120</xdr:row>
          <xdr:rowOff>30480</xdr:rowOff>
        </xdr:from>
        <xdr:to>
          <xdr:col>12</xdr:col>
          <xdr:colOff>0</xdr:colOff>
          <xdr:row>123</xdr:row>
          <xdr:rowOff>30480</xdr:rowOff>
        </xdr:to>
        <xdr:sp macro="" textlink="">
          <xdr:nvSpPr>
            <xdr:cNvPr id="12311" name="Button 23" hidden="1">
              <a:extLst>
                <a:ext uri="{63B3BB69-23CF-44E3-9099-C40C66FF867C}">
                  <a14:compatExt spid="_x0000_s12311"/>
                </a:ext>
                <a:ext uri="{FF2B5EF4-FFF2-40B4-BE49-F238E27FC236}">
                  <a16:creationId xmlns:a16="http://schemas.microsoft.com/office/drawing/2014/main" id="{00000000-0008-0000-0B00-00001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53787</xdr:colOff>
      <xdr:row>0</xdr:row>
      <xdr:rowOff>152401</xdr:rowOff>
    </xdr:from>
    <xdr:to>
      <xdr:col>14</xdr:col>
      <xdr:colOff>206187</xdr:colOff>
      <xdr:row>2</xdr:row>
      <xdr:rowOff>71719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/>
      </xdr:nvSpPr>
      <xdr:spPr>
        <a:xfrm>
          <a:off x="12093387" y="15240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S49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 txBox="1"/>
      </xdr:nvSpPr>
      <xdr:spPr>
        <a:xfrm>
          <a:off x="1209338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26</xdr:row>
      <xdr:rowOff>152401</xdr:rowOff>
    </xdr:from>
    <xdr:to>
      <xdr:col>14</xdr:col>
      <xdr:colOff>206187</xdr:colOff>
      <xdr:row>28</xdr:row>
      <xdr:rowOff>71719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 txBox="1"/>
      </xdr:nvSpPr>
      <xdr:spPr>
        <a:xfrm>
          <a:off x="12093387" y="490728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S50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/>
      </xdr:nvSpPr>
      <xdr:spPr>
        <a:xfrm>
          <a:off x="1209338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52</xdr:row>
      <xdr:rowOff>152401</xdr:rowOff>
    </xdr:from>
    <xdr:to>
      <xdr:col>14</xdr:col>
      <xdr:colOff>206187</xdr:colOff>
      <xdr:row>54</xdr:row>
      <xdr:rowOff>71719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 txBox="1"/>
      </xdr:nvSpPr>
      <xdr:spPr>
        <a:xfrm>
          <a:off x="12093387" y="966216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S51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SpPr txBox="1"/>
      </xdr:nvSpPr>
      <xdr:spPr>
        <a:xfrm>
          <a:off x="1209338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S02 pour définir si semaine de vacance ou non</a:t>
          </a:r>
          <a:endParaRPr lang="fr-FR" sz="1100"/>
        </a:p>
      </xdr:txBody>
    </xdr:sp>
    <xdr:clientData/>
  </xdr:twoCellAnchor>
  <xdr:twoCellAnchor>
    <xdr:from>
      <xdr:col>11</xdr:col>
      <xdr:colOff>53787</xdr:colOff>
      <xdr:row>78</xdr:row>
      <xdr:rowOff>152401</xdr:rowOff>
    </xdr:from>
    <xdr:to>
      <xdr:col>14</xdr:col>
      <xdr:colOff>206187</xdr:colOff>
      <xdr:row>80</xdr:row>
      <xdr:rowOff>71719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SpPr txBox="1"/>
      </xdr:nvSpPr>
      <xdr:spPr>
        <a:xfrm>
          <a:off x="12093387" y="14417041"/>
          <a:ext cx="3665220" cy="28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Cliquez sur</a:t>
          </a:r>
          <a:r>
            <a:rPr lang="fr-FR" sz="1100" baseline="0"/>
            <a:t> S52 pour définir si semaine de vacance ou non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</xdr:row>
          <xdr:rowOff>60960</xdr:rowOff>
        </xdr:from>
        <xdr:to>
          <xdr:col>12</xdr:col>
          <xdr:colOff>0</xdr:colOff>
          <xdr:row>10</xdr:row>
          <xdr:rowOff>106680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C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11</xdr:row>
          <xdr:rowOff>160020</xdr:rowOff>
        </xdr:from>
        <xdr:to>
          <xdr:col>11</xdr:col>
          <xdr:colOff>1379220</xdr:colOff>
          <xdr:row>15</xdr:row>
          <xdr:rowOff>38100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C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C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  <a:ext uri="{FF2B5EF4-FFF2-40B4-BE49-F238E27FC236}">
                  <a16:creationId xmlns:a16="http://schemas.microsoft.com/office/drawing/2014/main" id="{00000000-0008-0000-0C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34</xdr:row>
          <xdr:rowOff>60960</xdr:rowOff>
        </xdr:from>
        <xdr:to>
          <xdr:col>12</xdr:col>
          <xdr:colOff>0</xdr:colOff>
          <xdr:row>36</xdr:row>
          <xdr:rowOff>106680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0C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37</xdr:row>
          <xdr:rowOff>160020</xdr:rowOff>
        </xdr:from>
        <xdr:to>
          <xdr:col>11</xdr:col>
          <xdr:colOff>1379220</xdr:colOff>
          <xdr:row>41</xdr:row>
          <xdr:rowOff>38100</xdr:rowOff>
        </xdr:to>
        <xdr:sp macro="" textlink="">
          <xdr:nvSpPr>
            <xdr:cNvPr id="13318" name="Button 6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id="{00000000-0008-0000-0C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13319" name="Button 7" hidden="1">
              <a:extLst>
                <a:ext uri="{63B3BB69-23CF-44E3-9099-C40C66FF867C}">
                  <a14:compatExt spid="_x0000_s13319"/>
                </a:ext>
                <a:ext uri="{FF2B5EF4-FFF2-40B4-BE49-F238E27FC236}">
                  <a16:creationId xmlns:a16="http://schemas.microsoft.com/office/drawing/2014/main" id="{00000000-0008-0000-0C00-00000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13320" name="Button 8" hidden="1">
              <a:extLst>
                <a:ext uri="{63B3BB69-23CF-44E3-9099-C40C66FF867C}">
                  <a14:compatExt spid="_x0000_s13320"/>
                </a:ext>
                <a:ext uri="{FF2B5EF4-FFF2-40B4-BE49-F238E27FC236}">
                  <a16:creationId xmlns:a16="http://schemas.microsoft.com/office/drawing/2014/main" id="{00000000-0008-0000-0C00-00000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60</xdr:row>
          <xdr:rowOff>60960</xdr:rowOff>
        </xdr:from>
        <xdr:to>
          <xdr:col>12</xdr:col>
          <xdr:colOff>0</xdr:colOff>
          <xdr:row>62</xdr:row>
          <xdr:rowOff>106680</xdr:rowOff>
        </xdr:to>
        <xdr:sp macro="" textlink="">
          <xdr:nvSpPr>
            <xdr:cNvPr id="13321" name="Button 9" hidden="1">
              <a:extLst>
                <a:ext uri="{63B3BB69-23CF-44E3-9099-C40C66FF867C}">
                  <a14:compatExt spid="_x0000_s13321"/>
                </a:ext>
                <a:ext uri="{FF2B5EF4-FFF2-40B4-BE49-F238E27FC236}">
                  <a16:creationId xmlns:a16="http://schemas.microsoft.com/office/drawing/2014/main" id="{00000000-0008-0000-0C00-00000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63</xdr:row>
          <xdr:rowOff>160020</xdr:rowOff>
        </xdr:from>
        <xdr:to>
          <xdr:col>11</xdr:col>
          <xdr:colOff>1379220</xdr:colOff>
          <xdr:row>67</xdr:row>
          <xdr:rowOff>38100</xdr:rowOff>
        </xdr:to>
        <xdr:sp macro="" textlink="">
          <xdr:nvSpPr>
            <xdr:cNvPr id="13322" name="Button 10" hidden="1">
              <a:extLst>
                <a:ext uri="{63B3BB69-23CF-44E3-9099-C40C66FF867C}">
                  <a14:compatExt spid="_x0000_s13322"/>
                </a:ext>
                <a:ext uri="{FF2B5EF4-FFF2-40B4-BE49-F238E27FC236}">
                  <a16:creationId xmlns:a16="http://schemas.microsoft.com/office/drawing/2014/main" id="{00000000-0008-0000-0C00-00000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13323" name="Button 11" hidden="1">
              <a:extLst>
                <a:ext uri="{63B3BB69-23CF-44E3-9099-C40C66FF867C}">
                  <a14:compatExt spid="_x0000_s13323"/>
                </a:ext>
                <a:ext uri="{FF2B5EF4-FFF2-40B4-BE49-F238E27FC236}">
                  <a16:creationId xmlns:a16="http://schemas.microsoft.com/office/drawing/2014/main" id="{00000000-0008-0000-0C00-00000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13324" name="Button 12" hidden="1">
              <a:extLst>
                <a:ext uri="{63B3BB69-23CF-44E3-9099-C40C66FF867C}">
                  <a14:compatExt spid="_x0000_s13324"/>
                </a:ext>
                <a:ext uri="{FF2B5EF4-FFF2-40B4-BE49-F238E27FC236}">
                  <a16:creationId xmlns:a16="http://schemas.microsoft.com/office/drawing/2014/main" id="{00000000-0008-0000-0C00-00000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86</xdr:row>
          <xdr:rowOff>60960</xdr:rowOff>
        </xdr:from>
        <xdr:to>
          <xdr:col>12</xdr:col>
          <xdr:colOff>0</xdr:colOff>
          <xdr:row>88</xdr:row>
          <xdr:rowOff>106680</xdr:rowOff>
        </xdr:to>
        <xdr:sp macro="" textlink="">
          <xdr:nvSpPr>
            <xdr:cNvPr id="13325" name="Button 13" hidden="1">
              <a:extLst>
                <a:ext uri="{63B3BB69-23CF-44E3-9099-C40C66FF867C}">
                  <a14:compatExt spid="_x0000_s13325"/>
                </a:ext>
                <a:ext uri="{FF2B5EF4-FFF2-40B4-BE49-F238E27FC236}">
                  <a16:creationId xmlns:a16="http://schemas.microsoft.com/office/drawing/2014/main" id="{00000000-0008-0000-0C00-00000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 Semaine 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89</xdr:row>
          <xdr:rowOff>160020</xdr:rowOff>
        </xdr:from>
        <xdr:to>
          <xdr:col>11</xdr:col>
          <xdr:colOff>1379220</xdr:colOff>
          <xdr:row>93</xdr:row>
          <xdr:rowOff>38100</xdr:rowOff>
        </xdr:to>
        <xdr:sp macro="" textlink="">
          <xdr:nvSpPr>
            <xdr:cNvPr id="13326" name="Button 14" hidden="1">
              <a:extLst>
                <a:ext uri="{63B3BB69-23CF-44E3-9099-C40C66FF867C}">
                  <a14:compatExt spid="_x0000_s13326"/>
                </a:ext>
                <a:ext uri="{FF2B5EF4-FFF2-40B4-BE49-F238E27FC236}">
                  <a16:creationId xmlns:a16="http://schemas.microsoft.com/office/drawing/2014/main" id="{00000000-0008-0000-0C00-00000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Congé Semaine 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556260</xdr:colOff>
          <xdr:row>16</xdr:row>
          <xdr:rowOff>15240</xdr:rowOff>
        </xdr:from>
        <xdr:to>
          <xdr:col>12</xdr:col>
          <xdr:colOff>7620</xdr:colOff>
          <xdr:row>19</xdr:row>
          <xdr:rowOff>15240</xdr:rowOff>
        </xdr:to>
        <xdr:sp macro="" textlink="">
          <xdr:nvSpPr>
            <xdr:cNvPr id="13327" name="Button 15" hidden="1">
              <a:extLst>
                <a:ext uri="{63B3BB69-23CF-44E3-9099-C40C66FF867C}">
                  <a14:compatExt spid="_x0000_s13327"/>
                </a:ext>
                <a:ext uri="{FF2B5EF4-FFF2-40B4-BE49-F238E27FC236}">
                  <a16:creationId xmlns:a16="http://schemas.microsoft.com/office/drawing/2014/main" id="{00000000-0008-0000-0C00-00000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548640</xdr:colOff>
          <xdr:row>41</xdr:row>
          <xdr:rowOff>175260</xdr:rowOff>
        </xdr:from>
        <xdr:to>
          <xdr:col>12</xdr:col>
          <xdr:colOff>0</xdr:colOff>
          <xdr:row>44</xdr:row>
          <xdr:rowOff>175260</xdr:rowOff>
        </xdr:to>
        <xdr:sp macro="" textlink="">
          <xdr:nvSpPr>
            <xdr:cNvPr id="13328" name="Button 16" hidden="1">
              <a:extLst>
                <a:ext uri="{63B3BB69-23CF-44E3-9099-C40C66FF867C}">
                  <a14:compatExt spid="_x0000_s13328"/>
                </a:ext>
                <a:ext uri="{FF2B5EF4-FFF2-40B4-BE49-F238E27FC236}">
                  <a16:creationId xmlns:a16="http://schemas.microsoft.com/office/drawing/2014/main" id="{00000000-0008-0000-0C00-00001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533400</xdr:colOff>
          <xdr:row>67</xdr:row>
          <xdr:rowOff>175260</xdr:rowOff>
        </xdr:from>
        <xdr:to>
          <xdr:col>11</xdr:col>
          <xdr:colOff>1363980</xdr:colOff>
          <xdr:row>70</xdr:row>
          <xdr:rowOff>175260</xdr:rowOff>
        </xdr:to>
        <xdr:sp macro="" textlink="">
          <xdr:nvSpPr>
            <xdr:cNvPr id="13329" name="Button 17" hidden="1">
              <a:extLst>
                <a:ext uri="{63B3BB69-23CF-44E3-9099-C40C66FF867C}">
                  <a14:compatExt spid="_x0000_s13329"/>
                </a:ext>
                <a:ext uri="{FF2B5EF4-FFF2-40B4-BE49-F238E27FC236}">
                  <a16:creationId xmlns:a16="http://schemas.microsoft.com/office/drawing/2014/main" id="{00000000-0008-0000-0C00-00001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541020</xdr:colOff>
          <xdr:row>93</xdr:row>
          <xdr:rowOff>144780</xdr:rowOff>
        </xdr:from>
        <xdr:to>
          <xdr:col>11</xdr:col>
          <xdr:colOff>1371600</xdr:colOff>
          <xdr:row>96</xdr:row>
          <xdr:rowOff>144780</xdr:rowOff>
        </xdr:to>
        <xdr:sp macro="" textlink="">
          <xdr:nvSpPr>
            <xdr:cNvPr id="13330" name="Button 18" hidden="1">
              <a:extLst>
                <a:ext uri="{63B3BB69-23CF-44E3-9099-C40C66FF867C}">
                  <a14:compatExt spid="_x0000_s13330"/>
                </a:ext>
                <a:ext uri="{FF2B5EF4-FFF2-40B4-BE49-F238E27FC236}">
                  <a16:creationId xmlns:a16="http://schemas.microsoft.com/office/drawing/2014/main" id="{00000000-0008-0000-0C00-00001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feuille 2022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_Semaine" displayName="Tableau_Semaine" ref="F5:BF27" totalsRowShown="0" headerRowDxfId="1488" headerRowBorderDxfId="1487" tableBorderDxfId="1486" totalsRowBorderDxfId="1485">
  <autoFilter ref="F5:BF27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</autoFilter>
  <tableColumns count="53">
    <tableColumn id="53" xr3:uid="{00000000-0010-0000-0000-000035000000}" name="Semaines" dataDxfId="1484"/>
    <tableColumn id="1" xr3:uid="{00000000-0010-0000-0000-000001000000}" name="S01" dataDxfId="1483"/>
    <tableColumn id="2" xr3:uid="{00000000-0010-0000-0000-000002000000}" name="S02" dataDxfId="1482"/>
    <tableColumn id="3" xr3:uid="{00000000-0010-0000-0000-000003000000}" name="S03" dataDxfId="1481"/>
    <tableColumn id="4" xr3:uid="{00000000-0010-0000-0000-000004000000}" name="S04" dataDxfId="1480"/>
    <tableColumn id="5" xr3:uid="{00000000-0010-0000-0000-000005000000}" name="S05" dataDxfId="1479"/>
    <tableColumn id="6" xr3:uid="{00000000-0010-0000-0000-000006000000}" name="S06" dataDxfId="1478"/>
    <tableColumn id="7" xr3:uid="{00000000-0010-0000-0000-000007000000}" name="S07" dataDxfId="1477"/>
    <tableColumn id="8" xr3:uid="{00000000-0010-0000-0000-000008000000}" name="S08" dataDxfId="1476"/>
    <tableColumn id="9" xr3:uid="{00000000-0010-0000-0000-000009000000}" name="S09" dataDxfId="1475"/>
    <tableColumn id="10" xr3:uid="{00000000-0010-0000-0000-00000A000000}" name="S10" dataDxfId="1474"/>
    <tableColumn id="11" xr3:uid="{00000000-0010-0000-0000-00000B000000}" name="S11" dataDxfId="1473"/>
    <tableColumn id="12" xr3:uid="{00000000-0010-0000-0000-00000C000000}" name="S12" dataDxfId="1472"/>
    <tableColumn id="13" xr3:uid="{00000000-0010-0000-0000-00000D000000}" name="S13" dataDxfId="1471"/>
    <tableColumn id="14" xr3:uid="{00000000-0010-0000-0000-00000E000000}" name="S14" dataDxfId="1470"/>
    <tableColumn id="15" xr3:uid="{00000000-0010-0000-0000-00000F000000}" name="S15" dataDxfId="1469"/>
    <tableColumn id="16" xr3:uid="{00000000-0010-0000-0000-000010000000}" name="S16" dataDxfId="1468"/>
    <tableColumn id="17" xr3:uid="{00000000-0010-0000-0000-000011000000}" name="S17" dataDxfId="1467"/>
    <tableColumn id="18" xr3:uid="{00000000-0010-0000-0000-000012000000}" name="S18" dataDxfId="1466"/>
    <tableColumn id="19" xr3:uid="{00000000-0010-0000-0000-000013000000}" name="S19" dataDxfId="1465"/>
    <tableColumn id="20" xr3:uid="{00000000-0010-0000-0000-000014000000}" name="S20" dataDxfId="1464"/>
    <tableColumn id="21" xr3:uid="{00000000-0010-0000-0000-000015000000}" name="S21" dataDxfId="1463"/>
    <tableColumn id="22" xr3:uid="{00000000-0010-0000-0000-000016000000}" name="S22" dataDxfId="1462"/>
    <tableColumn id="23" xr3:uid="{00000000-0010-0000-0000-000017000000}" name="S23" dataDxfId="1461"/>
    <tableColumn id="24" xr3:uid="{00000000-0010-0000-0000-000018000000}" name="S24" dataDxfId="1460"/>
    <tableColumn id="25" xr3:uid="{00000000-0010-0000-0000-000019000000}" name="S25" dataDxfId="1459"/>
    <tableColumn id="26" xr3:uid="{00000000-0010-0000-0000-00001A000000}" name="S26" dataDxfId="1458"/>
    <tableColumn id="27" xr3:uid="{00000000-0010-0000-0000-00001B000000}" name="S27" dataDxfId="1457"/>
    <tableColumn id="28" xr3:uid="{00000000-0010-0000-0000-00001C000000}" name="S28" dataDxfId="1456"/>
    <tableColumn id="29" xr3:uid="{00000000-0010-0000-0000-00001D000000}" name="S29" dataDxfId="1455"/>
    <tableColumn id="30" xr3:uid="{00000000-0010-0000-0000-00001E000000}" name="S30" dataDxfId="1454"/>
    <tableColumn id="31" xr3:uid="{00000000-0010-0000-0000-00001F000000}" name="S31" dataDxfId="1453"/>
    <tableColumn id="32" xr3:uid="{00000000-0010-0000-0000-000020000000}" name="S32" dataDxfId="1452"/>
    <tableColumn id="33" xr3:uid="{00000000-0010-0000-0000-000021000000}" name="S33" dataDxfId="1451"/>
    <tableColumn id="34" xr3:uid="{00000000-0010-0000-0000-000022000000}" name="S34" dataDxfId="1450"/>
    <tableColumn id="35" xr3:uid="{00000000-0010-0000-0000-000023000000}" name="S35" dataDxfId="1449"/>
    <tableColumn id="36" xr3:uid="{00000000-0010-0000-0000-000024000000}" name="S36" dataDxfId="1448"/>
    <tableColumn id="37" xr3:uid="{00000000-0010-0000-0000-000025000000}" name="S37" dataDxfId="1447"/>
    <tableColumn id="38" xr3:uid="{00000000-0010-0000-0000-000026000000}" name="S38" dataDxfId="1446"/>
    <tableColumn id="39" xr3:uid="{00000000-0010-0000-0000-000027000000}" name="S39" dataDxfId="1445"/>
    <tableColumn id="40" xr3:uid="{00000000-0010-0000-0000-000028000000}" name="S40" dataDxfId="1444"/>
    <tableColumn id="41" xr3:uid="{00000000-0010-0000-0000-000029000000}" name="S41" dataDxfId="1443"/>
    <tableColumn id="42" xr3:uid="{00000000-0010-0000-0000-00002A000000}" name="S42" dataDxfId="1442"/>
    <tableColumn id="43" xr3:uid="{00000000-0010-0000-0000-00002B000000}" name="S43" dataDxfId="1441"/>
    <tableColumn id="44" xr3:uid="{00000000-0010-0000-0000-00002C000000}" name="S44" dataDxfId="1440"/>
    <tableColumn id="45" xr3:uid="{00000000-0010-0000-0000-00002D000000}" name="S45" dataDxfId="1439"/>
    <tableColumn id="46" xr3:uid="{00000000-0010-0000-0000-00002E000000}" name="S46" dataDxfId="1438"/>
    <tableColumn id="47" xr3:uid="{00000000-0010-0000-0000-00002F000000}" name="S47" dataDxfId="1437"/>
    <tableColumn id="48" xr3:uid="{00000000-0010-0000-0000-000030000000}" name="S48" dataDxfId="1436"/>
    <tableColumn id="49" xr3:uid="{00000000-0010-0000-0000-000031000000}" name="S49" dataDxfId="1435"/>
    <tableColumn id="50" xr3:uid="{00000000-0010-0000-0000-000032000000}" name="S50" dataDxfId="1434"/>
    <tableColumn id="51" xr3:uid="{00000000-0010-0000-0000-000033000000}" name="S51" dataDxfId="1433"/>
    <tableColumn id="52" xr3:uid="{00000000-0010-0000-0000-000034000000}" name="S52" dataDxfId="14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ADFD809-576B-45B4-9030-C2885F9A93FE}" name="Tableau7" displayName="Tableau7" ref="BH7:BL8" insertRow="1" totalsRowShown="0" headerRowDxfId="1427" dataDxfId="1428">
  <autoFilter ref="BH7:BL8" xr:uid="{9ADFD809-576B-45B4-9030-C2885F9A93FE}"/>
  <tableColumns count="5">
    <tableColumn id="1" xr3:uid="{2B758EA8-257A-4A5B-B498-C71CBD904CDD}" name="Chantier" dataDxfId="4"/>
    <tableColumn id="2" xr3:uid="{6803585F-CE8B-457C-A0B0-8CE4106A2A72}" name="Heures BE" dataDxfId="3"/>
    <tableColumn id="3" xr3:uid="{B631D5B6-34FE-4DFF-ABF2-863C69DB97D6}" name="Heures Fabrication" dataDxfId="2"/>
    <tableColumn id="4" xr3:uid="{59231170-B0C0-4025-909C-3E55ECCF20B4}" name="Heures Finition" dataDxfId="1"/>
    <tableColumn id="5" xr3:uid="{C7AD5B25-0A8F-4D23-9D0C-B89CEAE1A562}" name="Heures Pose" dataDxfId="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_Salariés" displayName="Tab_Salariés" ref="B1:B10" totalsRowShown="0" dataDxfId="1431">
  <autoFilter ref="B1:B10" xr:uid="{00000000-0009-0000-0100-000001000000}"/>
  <tableColumns count="1">
    <tableColumn id="1" xr3:uid="{00000000-0010-0000-0100-000001000000}" name="Liste_Salariés" dataDxfId="143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24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0.xml"/><Relationship Id="rId13" Type="http://schemas.openxmlformats.org/officeDocument/2006/relationships/ctrlProp" Target="../ctrlProps/ctrlProp35.xml"/><Relationship Id="rId18" Type="http://schemas.openxmlformats.org/officeDocument/2006/relationships/ctrlProp" Target="../ctrlProps/ctrlProp40.xml"/><Relationship Id="rId3" Type="http://schemas.openxmlformats.org/officeDocument/2006/relationships/ctrlProp" Target="../ctrlProps/ctrlProp25.xml"/><Relationship Id="rId7" Type="http://schemas.openxmlformats.org/officeDocument/2006/relationships/ctrlProp" Target="../ctrlProps/ctrlProp29.xml"/><Relationship Id="rId12" Type="http://schemas.openxmlformats.org/officeDocument/2006/relationships/ctrlProp" Target="../ctrlProps/ctrlProp34.xml"/><Relationship Id="rId17" Type="http://schemas.openxmlformats.org/officeDocument/2006/relationships/ctrlProp" Target="../ctrlProps/ctrlProp39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38.xml"/><Relationship Id="rId20" Type="http://schemas.openxmlformats.org/officeDocument/2006/relationships/ctrlProp" Target="../ctrlProps/ctrlProp42.x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28.xml"/><Relationship Id="rId11" Type="http://schemas.openxmlformats.org/officeDocument/2006/relationships/ctrlProp" Target="../ctrlProps/ctrlProp33.xml"/><Relationship Id="rId5" Type="http://schemas.openxmlformats.org/officeDocument/2006/relationships/ctrlProp" Target="../ctrlProps/ctrlProp27.xml"/><Relationship Id="rId15" Type="http://schemas.openxmlformats.org/officeDocument/2006/relationships/ctrlProp" Target="../ctrlProps/ctrlProp37.xml"/><Relationship Id="rId10" Type="http://schemas.openxmlformats.org/officeDocument/2006/relationships/ctrlProp" Target="../ctrlProps/ctrlProp32.xml"/><Relationship Id="rId19" Type="http://schemas.openxmlformats.org/officeDocument/2006/relationships/ctrlProp" Target="../ctrlProps/ctrlProp41.xml"/><Relationship Id="rId4" Type="http://schemas.openxmlformats.org/officeDocument/2006/relationships/ctrlProp" Target="../ctrlProps/ctrlProp26.xml"/><Relationship Id="rId9" Type="http://schemas.openxmlformats.org/officeDocument/2006/relationships/ctrlProp" Target="../ctrlProps/ctrlProp31.xml"/><Relationship Id="rId14" Type="http://schemas.openxmlformats.org/officeDocument/2006/relationships/ctrlProp" Target="../ctrlProps/ctrlProp36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8.xml"/><Relationship Id="rId13" Type="http://schemas.openxmlformats.org/officeDocument/2006/relationships/ctrlProp" Target="../ctrlProps/ctrlProp53.xml"/><Relationship Id="rId18" Type="http://schemas.openxmlformats.org/officeDocument/2006/relationships/ctrlProp" Target="../ctrlProps/ctrlProp58.xml"/><Relationship Id="rId3" Type="http://schemas.openxmlformats.org/officeDocument/2006/relationships/ctrlProp" Target="../ctrlProps/ctrlProp43.xml"/><Relationship Id="rId21" Type="http://schemas.openxmlformats.org/officeDocument/2006/relationships/ctrlProp" Target="../ctrlProps/ctrlProp61.xml"/><Relationship Id="rId7" Type="http://schemas.openxmlformats.org/officeDocument/2006/relationships/ctrlProp" Target="../ctrlProps/ctrlProp47.xml"/><Relationship Id="rId12" Type="http://schemas.openxmlformats.org/officeDocument/2006/relationships/ctrlProp" Target="../ctrlProps/ctrlProp52.xml"/><Relationship Id="rId17" Type="http://schemas.openxmlformats.org/officeDocument/2006/relationships/ctrlProp" Target="../ctrlProps/ctrlProp57.xml"/><Relationship Id="rId25" Type="http://schemas.openxmlformats.org/officeDocument/2006/relationships/ctrlProp" Target="../ctrlProps/ctrlProp65.xml"/><Relationship Id="rId2" Type="http://schemas.openxmlformats.org/officeDocument/2006/relationships/vmlDrawing" Target="../drawings/vmlDrawing4.vml"/><Relationship Id="rId16" Type="http://schemas.openxmlformats.org/officeDocument/2006/relationships/ctrlProp" Target="../ctrlProps/ctrlProp56.xml"/><Relationship Id="rId20" Type="http://schemas.openxmlformats.org/officeDocument/2006/relationships/ctrlProp" Target="../ctrlProps/ctrlProp60.x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46.xml"/><Relationship Id="rId11" Type="http://schemas.openxmlformats.org/officeDocument/2006/relationships/ctrlProp" Target="../ctrlProps/ctrlProp51.xml"/><Relationship Id="rId24" Type="http://schemas.openxmlformats.org/officeDocument/2006/relationships/ctrlProp" Target="../ctrlProps/ctrlProp64.xml"/><Relationship Id="rId5" Type="http://schemas.openxmlformats.org/officeDocument/2006/relationships/ctrlProp" Target="../ctrlProps/ctrlProp45.xml"/><Relationship Id="rId15" Type="http://schemas.openxmlformats.org/officeDocument/2006/relationships/ctrlProp" Target="../ctrlProps/ctrlProp55.xml"/><Relationship Id="rId23" Type="http://schemas.openxmlformats.org/officeDocument/2006/relationships/ctrlProp" Target="../ctrlProps/ctrlProp63.xml"/><Relationship Id="rId10" Type="http://schemas.openxmlformats.org/officeDocument/2006/relationships/ctrlProp" Target="../ctrlProps/ctrlProp50.xml"/><Relationship Id="rId19" Type="http://schemas.openxmlformats.org/officeDocument/2006/relationships/ctrlProp" Target="../ctrlProps/ctrlProp59.xml"/><Relationship Id="rId4" Type="http://schemas.openxmlformats.org/officeDocument/2006/relationships/ctrlProp" Target="../ctrlProps/ctrlProp44.xml"/><Relationship Id="rId9" Type="http://schemas.openxmlformats.org/officeDocument/2006/relationships/ctrlProp" Target="../ctrlProps/ctrlProp49.xml"/><Relationship Id="rId14" Type="http://schemas.openxmlformats.org/officeDocument/2006/relationships/ctrlProp" Target="../ctrlProps/ctrlProp54.xml"/><Relationship Id="rId22" Type="http://schemas.openxmlformats.org/officeDocument/2006/relationships/ctrlProp" Target="../ctrlProps/ctrlProp6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1.xml"/><Relationship Id="rId13" Type="http://schemas.openxmlformats.org/officeDocument/2006/relationships/ctrlProp" Target="../ctrlProps/ctrlProp76.xml"/><Relationship Id="rId18" Type="http://schemas.openxmlformats.org/officeDocument/2006/relationships/ctrlProp" Target="../ctrlProps/ctrlProp81.xml"/><Relationship Id="rId3" Type="http://schemas.openxmlformats.org/officeDocument/2006/relationships/ctrlProp" Target="../ctrlProps/ctrlProp66.xml"/><Relationship Id="rId7" Type="http://schemas.openxmlformats.org/officeDocument/2006/relationships/ctrlProp" Target="../ctrlProps/ctrlProp70.xml"/><Relationship Id="rId12" Type="http://schemas.openxmlformats.org/officeDocument/2006/relationships/ctrlProp" Target="../ctrlProps/ctrlProp75.xml"/><Relationship Id="rId17" Type="http://schemas.openxmlformats.org/officeDocument/2006/relationships/ctrlProp" Target="../ctrlProps/ctrlProp80.xml"/><Relationship Id="rId2" Type="http://schemas.openxmlformats.org/officeDocument/2006/relationships/vmlDrawing" Target="../drawings/vmlDrawing5.vml"/><Relationship Id="rId16" Type="http://schemas.openxmlformats.org/officeDocument/2006/relationships/ctrlProp" Target="../ctrlProps/ctrlProp79.xml"/><Relationship Id="rId20" Type="http://schemas.openxmlformats.org/officeDocument/2006/relationships/ctrlProp" Target="../ctrlProps/ctrlProp83.x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69.xml"/><Relationship Id="rId11" Type="http://schemas.openxmlformats.org/officeDocument/2006/relationships/ctrlProp" Target="../ctrlProps/ctrlProp74.xml"/><Relationship Id="rId5" Type="http://schemas.openxmlformats.org/officeDocument/2006/relationships/ctrlProp" Target="../ctrlProps/ctrlProp68.xml"/><Relationship Id="rId15" Type="http://schemas.openxmlformats.org/officeDocument/2006/relationships/ctrlProp" Target="../ctrlProps/ctrlProp78.xml"/><Relationship Id="rId10" Type="http://schemas.openxmlformats.org/officeDocument/2006/relationships/ctrlProp" Target="../ctrlProps/ctrlProp73.xml"/><Relationship Id="rId19" Type="http://schemas.openxmlformats.org/officeDocument/2006/relationships/ctrlProp" Target="../ctrlProps/ctrlProp82.xml"/><Relationship Id="rId4" Type="http://schemas.openxmlformats.org/officeDocument/2006/relationships/ctrlProp" Target="../ctrlProps/ctrlProp67.xml"/><Relationship Id="rId9" Type="http://schemas.openxmlformats.org/officeDocument/2006/relationships/ctrlProp" Target="../ctrlProps/ctrlProp72.xml"/><Relationship Id="rId14" Type="http://schemas.openxmlformats.org/officeDocument/2006/relationships/ctrlProp" Target="../ctrlProps/ctrlProp77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9.xml"/><Relationship Id="rId13" Type="http://schemas.openxmlformats.org/officeDocument/2006/relationships/ctrlProp" Target="../ctrlProps/ctrlProp94.xml"/><Relationship Id="rId18" Type="http://schemas.openxmlformats.org/officeDocument/2006/relationships/ctrlProp" Target="../ctrlProps/ctrlProp99.xml"/><Relationship Id="rId3" Type="http://schemas.openxmlformats.org/officeDocument/2006/relationships/ctrlProp" Target="../ctrlProps/ctrlProp84.xml"/><Relationship Id="rId7" Type="http://schemas.openxmlformats.org/officeDocument/2006/relationships/ctrlProp" Target="../ctrlProps/ctrlProp88.xml"/><Relationship Id="rId12" Type="http://schemas.openxmlformats.org/officeDocument/2006/relationships/ctrlProp" Target="../ctrlProps/ctrlProp93.xml"/><Relationship Id="rId17" Type="http://schemas.openxmlformats.org/officeDocument/2006/relationships/ctrlProp" Target="../ctrlProps/ctrlProp98.xml"/><Relationship Id="rId2" Type="http://schemas.openxmlformats.org/officeDocument/2006/relationships/vmlDrawing" Target="../drawings/vmlDrawing6.vml"/><Relationship Id="rId16" Type="http://schemas.openxmlformats.org/officeDocument/2006/relationships/ctrlProp" Target="../ctrlProps/ctrlProp97.xml"/><Relationship Id="rId20" Type="http://schemas.openxmlformats.org/officeDocument/2006/relationships/ctrlProp" Target="../ctrlProps/ctrlProp101.xml"/><Relationship Id="rId1" Type="http://schemas.openxmlformats.org/officeDocument/2006/relationships/drawing" Target="../drawings/drawing6.xml"/><Relationship Id="rId6" Type="http://schemas.openxmlformats.org/officeDocument/2006/relationships/ctrlProp" Target="../ctrlProps/ctrlProp87.xml"/><Relationship Id="rId11" Type="http://schemas.openxmlformats.org/officeDocument/2006/relationships/ctrlProp" Target="../ctrlProps/ctrlProp92.xml"/><Relationship Id="rId5" Type="http://schemas.openxmlformats.org/officeDocument/2006/relationships/ctrlProp" Target="../ctrlProps/ctrlProp86.xml"/><Relationship Id="rId15" Type="http://schemas.openxmlformats.org/officeDocument/2006/relationships/ctrlProp" Target="../ctrlProps/ctrlProp96.xml"/><Relationship Id="rId10" Type="http://schemas.openxmlformats.org/officeDocument/2006/relationships/ctrlProp" Target="../ctrlProps/ctrlProp91.xml"/><Relationship Id="rId19" Type="http://schemas.openxmlformats.org/officeDocument/2006/relationships/ctrlProp" Target="../ctrlProps/ctrlProp100.xml"/><Relationship Id="rId4" Type="http://schemas.openxmlformats.org/officeDocument/2006/relationships/ctrlProp" Target="../ctrlProps/ctrlProp85.xml"/><Relationship Id="rId9" Type="http://schemas.openxmlformats.org/officeDocument/2006/relationships/ctrlProp" Target="../ctrlProps/ctrlProp90.xml"/><Relationship Id="rId14" Type="http://schemas.openxmlformats.org/officeDocument/2006/relationships/ctrlProp" Target="../ctrlProps/ctrlProp9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7.xml"/><Relationship Id="rId13" Type="http://schemas.openxmlformats.org/officeDocument/2006/relationships/ctrlProp" Target="../ctrlProps/ctrlProp112.xml"/><Relationship Id="rId18" Type="http://schemas.openxmlformats.org/officeDocument/2006/relationships/ctrlProp" Target="../ctrlProps/ctrlProp117.xml"/><Relationship Id="rId3" Type="http://schemas.openxmlformats.org/officeDocument/2006/relationships/ctrlProp" Target="../ctrlProps/ctrlProp102.xml"/><Relationship Id="rId21" Type="http://schemas.openxmlformats.org/officeDocument/2006/relationships/ctrlProp" Target="../ctrlProps/ctrlProp120.xml"/><Relationship Id="rId7" Type="http://schemas.openxmlformats.org/officeDocument/2006/relationships/ctrlProp" Target="../ctrlProps/ctrlProp106.xml"/><Relationship Id="rId12" Type="http://schemas.openxmlformats.org/officeDocument/2006/relationships/ctrlProp" Target="../ctrlProps/ctrlProp111.xml"/><Relationship Id="rId17" Type="http://schemas.openxmlformats.org/officeDocument/2006/relationships/ctrlProp" Target="../ctrlProps/ctrlProp116.xml"/><Relationship Id="rId25" Type="http://schemas.openxmlformats.org/officeDocument/2006/relationships/ctrlProp" Target="../ctrlProps/ctrlProp124.xml"/><Relationship Id="rId2" Type="http://schemas.openxmlformats.org/officeDocument/2006/relationships/vmlDrawing" Target="../drawings/vmlDrawing7.vml"/><Relationship Id="rId16" Type="http://schemas.openxmlformats.org/officeDocument/2006/relationships/ctrlProp" Target="../ctrlProps/ctrlProp115.xml"/><Relationship Id="rId20" Type="http://schemas.openxmlformats.org/officeDocument/2006/relationships/ctrlProp" Target="../ctrlProps/ctrlProp119.xml"/><Relationship Id="rId1" Type="http://schemas.openxmlformats.org/officeDocument/2006/relationships/drawing" Target="../drawings/drawing7.xml"/><Relationship Id="rId6" Type="http://schemas.openxmlformats.org/officeDocument/2006/relationships/ctrlProp" Target="../ctrlProps/ctrlProp105.xml"/><Relationship Id="rId11" Type="http://schemas.openxmlformats.org/officeDocument/2006/relationships/ctrlProp" Target="../ctrlProps/ctrlProp110.xml"/><Relationship Id="rId24" Type="http://schemas.openxmlformats.org/officeDocument/2006/relationships/ctrlProp" Target="../ctrlProps/ctrlProp123.xml"/><Relationship Id="rId5" Type="http://schemas.openxmlformats.org/officeDocument/2006/relationships/ctrlProp" Target="../ctrlProps/ctrlProp104.xml"/><Relationship Id="rId15" Type="http://schemas.openxmlformats.org/officeDocument/2006/relationships/ctrlProp" Target="../ctrlProps/ctrlProp114.xml"/><Relationship Id="rId23" Type="http://schemas.openxmlformats.org/officeDocument/2006/relationships/ctrlProp" Target="../ctrlProps/ctrlProp122.xml"/><Relationship Id="rId10" Type="http://schemas.openxmlformats.org/officeDocument/2006/relationships/ctrlProp" Target="../ctrlProps/ctrlProp109.xml"/><Relationship Id="rId19" Type="http://schemas.openxmlformats.org/officeDocument/2006/relationships/ctrlProp" Target="../ctrlProps/ctrlProp118.xml"/><Relationship Id="rId4" Type="http://schemas.openxmlformats.org/officeDocument/2006/relationships/ctrlProp" Target="../ctrlProps/ctrlProp103.xml"/><Relationship Id="rId9" Type="http://schemas.openxmlformats.org/officeDocument/2006/relationships/ctrlProp" Target="../ctrlProps/ctrlProp108.xml"/><Relationship Id="rId14" Type="http://schemas.openxmlformats.org/officeDocument/2006/relationships/ctrlProp" Target="../ctrlProps/ctrlProp113.xml"/><Relationship Id="rId22" Type="http://schemas.openxmlformats.org/officeDocument/2006/relationships/ctrlProp" Target="../ctrlProps/ctrlProp12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0.xml"/><Relationship Id="rId13" Type="http://schemas.openxmlformats.org/officeDocument/2006/relationships/ctrlProp" Target="../ctrlProps/ctrlProp135.xml"/><Relationship Id="rId18" Type="http://schemas.openxmlformats.org/officeDocument/2006/relationships/ctrlProp" Target="../ctrlProps/ctrlProp140.xml"/><Relationship Id="rId3" Type="http://schemas.openxmlformats.org/officeDocument/2006/relationships/ctrlProp" Target="../ctrlProps/ctrlProp125.xml"/><Relationship Id="rId7" Type="http://schemas.openxmlformats.org/officeDocument/2006/relationships/ctrlProp" Target="../ctrlProps/ctrlProp129.xml"/><Relationship Id="rId12" Type="http://schemas.openxmlformats.org/officeDocument/2006/relationships/ctrlProp" Target="../ctrlProps/ctrlProp134.xml"/><Relationship Id="rId17" Type="http://schemas.openxmlformats.org/officeDocument/2006/relationships/ctrlProp" Target="../ctrlProps/ctrlProp139.xml"/><Relationship Id="rId2" Type="http://schemas.openxmlformats.org/officeDocument/2006/relationships/vmlDrawing" Target="../drawings/vmlDrawing8.vml"/><Relationship Id="rId16" Type="http://schemas.openxmlformats.org/officeDocument/2006/relationships/ctrlProp" Target="../ctrlProps/ctrlProp138.xml"/><Relationship Id="rId20" Type="http://schemas.openxmlformats.org/officeDocument/2006/relationships/ctrlProp" Target="../ctrlProps/ctrlProp142.xml"/><Relationship Id="rId1" Type="http://schemas.openxmlformats.org/officeDocument/2006/relationships/drawing" Target="../drawings/drawing8.xml"/><Relationship Id="rId6" Type="http://schemas.openxmlformats.org/officeDocument/2006/relationships/ctrlProp" Target="../ctrlProps/ctrlProp128.xml"/><Relationship Id="rId11" Type="http://schemas.openxmlformats.org/officeDocument/2006/relationships/ctrlProp" Target="../ctrlProps/ctrlProp133.xml"/><Relationship Id="rId5" Type="http://schemas.openxmlformats.org/officeDocument/2006/relationships/ctrlProp" Target="../ctrlProps/ctrlProp127.xml"/><Relationship Id="rId15" Type="http://schemas.openxmlformats.org/officeDocument/2006/relationships/ctrlProp" Target="../ctrlProps/ctrlProp137.xml"/><Relationship Id="rId10" Type="http://schemas.openxmlformats.org/officeDocument/2006/relationships/ctrlProp" Target="../ctrlProps/ctrlProp132.xml"/><Relationship Id="rId19" Type="http://schemas.openxmlformats.org/officeDocument/2006/relationships/ctrlProp" Target="../ctrlProps/ctrlProp141.xml"/><Relationship Id="rId4" Type="http://schemas.openxmlformats.org/officeDocument/2006/relationships/ctrlProp" Target="../ctrlProps/ctrlProp126.xml"/><Relationship Id="rId9" Type="http://schemas.openxmlformats.org/officeDocument/2006/relationships/ctrlProp" Target="../ctrlProps/ctrlProp131.xml"/><Relationship Id="rId14" Type="http://schemas.openxmlformats.org/officeDocument/2006/relationships/ctrlProp" Target="../ctrlProps/ctrlProp136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8.xml"/><Relationship Id="rId13" Type="http://schemas.openxmlformats.org/officeDocument/2006/relationships/ctrlProp" Target="../ctrlProps/ctrlProp153.xml"/><Relationship Id="rId18" Type="http://schemas.openxmlformats.org/officeDocument/2006/relationships/ctrlProp" Target="../ctrlProps/ctrlProp158.xml"/><Relationship Id="rId3" Type="http://schemas.openxmlformats.org/officeDocument/2006/relationships/ctrlProp" Target="../ctrlProps/ctrlProp143.xml"/><Relationship Id="rId21" Type="http://schemas.openxmlformats.org/officeDocument/2006/relationships/ctrlProp" Target="../ctrlProps/ctrlProp161.xml"/><Relationship Id="rId7" Type="http://schemas.openxmlformats.org/officeDocument/2006/relationships/ctrlProp" Target="../ctrlProps/ctrlProp147.xml"/><Relationship Id="rId12" Type="http://schemas.openxmlformats.org/officeDocument/2006/relationships/ctrlProp" Target="../ctrlProps/ctrlProp152.xml"/><Relationship Id="rId17" Type="http://schemas.openxmlformats.org/officeDocument/2006/relationships/ctrlProp" Target="../ctrlProps/ctrlProp157.xml"/><Relationship Id="rId25" Type="http://schemas.openxmlformats.org/officeDocument/2006/relationships/ctrlProp" Target="../ctrlProps/ctrlProp165.xml"/><Relationship Id="rId2" Type="http://schemas.openxmlformats.org/officeDocument/2006/relationships/vmlDrawing" Target="../drawings/vmlDrawing9.vml"/><Relationship Id="rId16" Type="http://schemas.openxmlformats.org/officeDocument/2006/relationships/ctrlProp" Target="../ctrlProps/ctrlProp156.xml"/><Relationship Id="rId20" Type="http://schemas.openxmlformats.org/officeDocument/2006/relationships/ctrlProp" Target="../ctrlProps/ctrlProp160.xml"/><Relationship Id="rId1" Type="http://schemas.openxmlformats.org/officeDocument/2006/relationships/drawing" Target="../drawings/drawing9.xml"/><Relationship Id="rId6" Type="http://schemas.openxmlformats.org/officeDocument/2006/relationships/ctrlProp" Target="../ctrlProps/ctrlProp146.xml"/><Relationship Id="rId11" Type="http://schemas.openxmlformats.org/officeDocument/2006/relationships/ctrlProp" Target="../ctrlProps/ctrlProp151.xml"/><Relationship Id="rId24" Type="http://schemas.openxmlformats.org/officeDocument/2006/relationships/ctrlProp" Target="../ctrlProps/ctrlProp164.xml"/><Relationship Id="rId5" Type="http://schemas.openxmlformats.org/officeDocument/2006/relationships/ctrlProp" Target="../ctrlProps/ctrlProp145.xml"/><Relationship Id="rId15" Type="http://schemas.openxmlformats.org/officeDocument/2006/relationships/ctrlProp" Target="../ctrlProps/ctrlProp155.xml"/><Relationship Id="rId23" Type="http://schemas.openxmlformats.org/officeDocument/2006/relationships/ctrlProp" Target="../ctrlProps/ctrlProp163.xml"/><Relationship Id="rId10" Type="http://schemas.openxmlformats.org/officeDocument/2006/relationships/ctrlProp" Target="../ctrlProps/ctrlProp150.xml"/><Relationship Id="rId19" Type="http://schemas.openxmlformats.org/officeDocument/2006/relationships/ctrlProp" Target="../ctrlProps/ctrlProp159.xml"/><Relationship Id="rId4" Type="http://schemas.openxmlformats.org/officeDocument/2006/relationships/ctrlProp" Target="../ctrlProps/ctrlProp144.xml"/><Relationship Id="rId9" Type="http://schemas.openxmlformats.org/officeDocument/2006/relationships/ctrlProp" Target="../ctrlProps/ctrlProp149.xml"/><Relationship Id="rId14" Type="http://schemas.openxmlformats.org/officeDocument/2006/relationships/ctrlProp" Target="../ctrlProps/ctrlProp154.xml"/><Relationship Id="rId22" Type="http://schemas.openxmlformats.org/officeDocument/2006/relationships/ctrlProp" Target="../ctrlProps/ctrlProp162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1.xml"/><Relationship Id="rId13" Type="http://schemas.openxmlformats.org/officeDocument/2006/relationships/ctrlProp" Target="../ctrlProps/ctrlProp176.xml"/><Relationship Id="rId18" Type="http://schemas.openxmlformats.org/officeDocument/2006/relationships/ctrlProp" Target="../ctrlProps/ctrlProp181.xml"/><Relationship Id="rId3" Type="http://schemas.openxmlformats.org/officeDocument/2006/relationships/ctrlProp" Target="../ctrlProps/ctrlProp166.xml"/><Relationship Id="rId7" Type="http://schemas.openxmlformats.org/officeDocument/2006/relationships/ctrlProp" Target="../ctrlProps/ctrlProp170.xml"/><Relationship Id="rId12" Type="http://schemas.openxmlformats.org/officeDocument/2006/relationships/ctrlProp" Target="../ctrlProps/ctrlProp175.xml"/><Relationship Id="rId17" Type="http://schemas.openxmlformats.org/officeDocument/2006/relationships/ctrlProp" Target="../ctrlProps/ctrlProp180.xml"/><Relationship Id="rId2" Type="http://schemas.openxmlformats.org/officeDocument/2006/relationships/vmlDrawing" Target="../drawings/vmlDrawing10.vml"/><Relationship Id="rId16" Type="http://schemas.openxmlformats.org/officeDocument/2006/relationships/ctrlProp" Target="../ctrlProps/ctrlProp179.xml"/><Relationship Id="rId20" Type="http://schemas.openxmlformats.org/officeDocument/2006/relationships/ctrlProp" Target="../ctrlProps/ctrlProp183.xml"/><Relationship Id="rId1" Type="http://schemas.openxmlformats.org/officeDocument/2006/relationships/drawing" Target="../drawings/drawing10.xml"/><Relationship Id="rId6" Type="http://schemas.openxmlformats.org/officeDocument/2006/relationships/ctrlProp" Target="../ctrlProps/ctrlProp169.xml"/><Relationship Id="rId11" Type="http://schemas.openxmlformats.org/officeDocument/2006/relationships/ctrlProp" Target="../ctrlProps/ctrlProp174.xml"/><Relationship Id="rId5" Type="http://schemas.openxmlformats.org/officeDocument/2006/relationships/ctrlProp" Target="../ctrlProps/ctrlProp168.xml"/><Relationship Id="rId15" Type="http://schemas.openxmlformats.org/officeDocument/2006/relationships/ctrlProp" Target="../ctrlProps/ctrlProp178.xml"/><Relationship Id="rId10" Type="http://schemas.openxmlformats.org/officeDocument/2006/relationships/ctrlProp" Target="../ctrlProps/ctrlProp173.xml"/><Relationship Id="rId19" Type="http://schemas.openxmlformats.org/officeDocument/2006/relationships/ctrlProp" Target="../ctrlProps/ctrlProp182.xml"/><Relationship Id="rId4" Type="http://schemas.openxmlformats.org/officeDocument/2006/relationships/ctrlProp" Target="../ctrlProps/ctrlProp167.xml"/><Relationship Id="rId9" Type="http://schemas.openxmlformats.org/officeDocument/2006/relationships/ctrlProp" Target="../ctrlProps/ctrlProp172.xml"/><Relationship Id="rId14" Type="http://schemas.openxmlformats.org/officeDocument/2006/relationships/ctrlProp" Target="../ctrlProps/ctrlProp177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9.xml"/><Relationship Id="rId13" Type="http://schemas.openxmlformats.org/officeDocument/2006/relationships/ctrlProp" Target="../ctrlProps/ctrlProp194.xml"/><Relationship Id="rId18" Type="http://schemas.openxmlformats.org/officeDocument/2006/relationships/ctrlProp" Target="../ctrlProps/ctrlProp199.xml"/><Relationship Id="rId3" Type="http://schemas.openxmlformats.org/officeDocument/2006/relationships/ctrlProp" Target="../ctrlProps/ctrlProp184.xml"/><Relationship Id="rId7" Type="http://schemas.openxmlformats.org/officeDocument/2006/relationships/ctrlProp" Target="../ctrlProps/ctrlProp188.xml"/><Relationship Id="rId12" Type="http://schemas.openxmlformats.org/officeDocument/2006/relationships/ctrlProp" Target="../ctrlProps/ctrlProp193.xml"/><Relationship Id="rId17" Type="http://schemas.openxmlformats.org/officeDocument/2006/relationships/ctrlProp" Target="../ctrlProps/ctrlProp198.xml"/><Relationship Id="rId2" Type="http://schemas.openxmlformats.org/officeDocument/2006/relationships/vmlDrawing" Target="../drawings/vmlDrawing11.vml"/><Relationship Id="rId16" Type="http://schemas.openxmlformats.org/officeDocument/2006/relationships/ctrlProp" Target="../ctrlProps/ctrlProp197.xml"/><Relationship Id="rId20" Type="http://schemas.openxmlformats.org/officeDocument/2006/relationships/ctrlProp" Target="../ctrlProps/ctrlProp201.xml"/><Relationship Id="rId1" Type="http://schemas.openxmlformats.org/officeDocument/2006/relationships/drawing" Target="../drawings/drawing11.xml"/><Relationship Id="rId6" Type="http://schemas.openxmlformats.org/officeDocument/2006/relationships/ctrlProp" Target="../ctrlProps/ctrlProp187.xml"/><Relationship Id="rId11" Type="http://schemas.openxmlformats.org/officeDocument/2006/relationships/ctrlProp" Target="../ctrlProps/ctrlProp192.xml"/><Relationship Id="rId5" Type="http://schemas.openxmlformats.org/officeDocument/2006/relationships/ctrlProp" Target="../ctrlProps/ctrlProp186.xml"/><Relationship Id="rId15" Type="http://schemas.openxmlformats.org/officeDocument/2006/relationships/ctrlProp" Target="../ctrlProps/ctrlProp196.xml"/><Relationship Id="rId10" Type="http://schemas.openxmlformats.org/officeDocument/2006/relationships/ctrlProp" Target="../ctrlProps/ctrlProp191.xml"/><Relationship Id="rId19" Type="http://schemas.openxmlformats.org/officeDocument/2006/relationships/ctrlProp" Target="../ctrlProps/ctrlProp200.xml"/><Relationship Id="rId4" Type="http://schemas.openxmlformats.org/officeDocument/2006/relationships/ctrlProp" Target="../ctrlProps/ctrlProp185.xml"/><Relationship Id="rId9" Type="http://schemas.openxmlformats.org/officeDocument/2006/relationships/ctrlProp" Target="../ctrlProps/ctrlProp190.xml"/><Relationship Id="rId14" Type="http://schemas.openxmlformats.org/officeDocument/2006/relationships/ctrlProp" Target="../ctrlProps/ctrlProp195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7.xml"/><Relationship Id="rId13" Type="http://schemas.openxmlformats.org/officeDocument/2006/relationships/ctrlProp" Target="../ctrlProps/ctrlProp212.xml"/><Relationship Id="rId18" Type="http://schemas.openxmlformats.org/officeDocument/2006/relationships/ctrlProp" Target="../ctrlProps/ctrlProp217.xml"/><Relationship Id="rId3" Type="http://schemas.openxmlformats.org/officeDocument/2006/relationships/ctrlProp" Target="../ctrlProps/ctrlProp202.xml"/><Relationship Id="rId21" Type="http://schemas.openxmlformats.org/officeDocument/2006/relationships/ctrlProp" Target="../ctrlProps/ctrlProp220.xml"/><Relationship Id="rId7" Type="http://schemas.openxmlformats.org/officeDocument/2006/relationships/ctrlProp" Target="../ctrlProps/ctrlProp206.xml"/><Relationship Id="rId12" Type="http://schemas.openxmlformats.org/officeDocument/2006/relationships/ctrlProp" Target="../ctrlProps/ctrlProp211.xml"/><Relationship Id="rId17" Type="http://schemas.openxmlformats.org/officeDocument/2006/relationships/ctrlProp" Target="../ctrlProps/ctrlProp216.xml"/><Relationship Id="rId25" Type="http://schemas.openxmlformats.org/officeDocument/2006/relationships/ctrlProp" Target="../ctrlProps/ctrlProp224.xml"/><Relationship Id="rId2" Type="http://schemas.openxmlformats.org/officeDocument/2006/relationships/vmlDrawing" Target="../drawings/vmlDrawing12.vml"/><Relationship Id="rId16" Type="http://schemas.openxmlformats.org/officeDocument/2006/relationships/ctrlProp" Target="../ctrlProps/ctrlProp215.xml"/><Relationship Id="rId20" Type="http://schemas.openxmlformats.org/officeDocument/2006/relationships/ctrlProp" Target="../ctrlProps/ctrlProp219.xml"/><Relationship Id="rId1" Type="http://schemas.openxmlformats.org/officeDocument/2006/relationships/drawing" Target="../drawings/drawing12.xml"/><Relationship Id="rId6" Type="http://schemas.openxmlformats.org/officeDocument/2006/relationships/ctrlProp" Target="../ctrlProps/ctrlProp205.xml"/><Relationship Id="rId11" Type="http://schemas.openxmlformats.org/officeDocument/2006/relationships/ctrlProp" Target="../ctrlProps/ctrlProp210.xml"/><Relationship Id="rId24" Type="http://schemas.openxmlformats.org/officeDocument/2006/relationships/ctrlProp" Target="../ctrlProps/ctrlProp223.xml"/><Relationship Id="rId5" Type="http://schemas.openxmlformats.org/officeDocument/2006/relationships/ctrlProp" Target="../ctrlProps/ctrlProp204.xml"/><Relationship Id="rId15" Type="http://schemas.openxmlformats.org/officeDocument/2006/relationships/ctrlProp" Target="../ctrlProps/ctrlProp214.xml"/><Relationship Id="rId23" Type="http://schemas.openxmlformats.org/officeDocument/2006/relationships/ctrlProp" Target="../ctrlProps/ctrlProp222.xml"/><Relationship Id="rId10" Type="http://schemas.openxmlformats.org/officeDocument/2006/relationships/ctrlProp" Target="../ctrlProps/ctrlProp209.xml"/><Relationship Id="rId19" Type="http://schemas.openxmlformats.org/officeDocument/2006/relationships/ctrlProp" Target="../ctrlProps/ctrlProp218.xml"/><Relationship Id="rId4" Type="http://schemas.openxmlformats.org/officeDocument/2006/relationships/ctrlProp" Target="../ctrlProps/ctrlProp203.xml"/><Relationship Id="rId9" Type="http://schemas.openxmlformats.org/officeDocument/2006/relationships/ctrlProp" Target="../ctrlProps/ctrlProp208.xml"/><Relationship Id="rId14" Type="http://schemas.openxmlformats.org/officeDocument/2006/relationships/ctrlProp" Target="../ctrlProps/ctrlProp213.xml"/><Relationship Id="rId22" Type="http://schemas.openxmlformats.org/officeDocument/2006/relationships/ctrlProp" Target="../ctrlProps/ctrlProp221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0.xml"/><Relationship Id="rId13" Type="http://schemas.openxmlformats.org/officeDocument/2006/relationships/ctrlProp" Target="../ctrlProps/ctrlProp235.xml"/><Relationship Id="rId18" Type="http://schemas.openxmlformats.org/officeDocument/2006/relationships/ctrlProp" Target="../ctrlProps/ctrlProp240.xml"/><Relationship Id="rId3" Type="http://schemas.openxmlformats.org/officeDocument/2006/relationships/ctrlProp" Target="../ctrlProps/ctrlProp225.xml"/><Relationship Id="rId7" Type="http://schemas.openxmlformats.org/officeDocument/2006/relationships/ctrlProp" Target="../ctrlProps/ctrlProp229.xml"/><Relationship Id="rId12" Type="http://schemas.openxmlformats.org/officeDocument/2006/relationships/ctrlProp" Target="../ctrlProps/ctrlProp234.xml"/><Relationship Id="rId17" Type="http://schemas.openxmlformats.org/officeDocument/2006/relationships/ctrlProp" Target="../ctrlProps/ctrlProp239.xml"/><Relationship Id="rId2" Type="http://schemas.openxmlformats.org/officeDocument/2006/relationships/vmlDrawing" Target="../drawings/vmlDrawing13.vml"/><Relationship Id="rId16" Type="http://schemas.openxmlformats.org/officeDocument/2006/relationships/ctrlProp" Target="../ctrlProps/ctrlProp238.xml"/><Relationship Id="rId20" Type="http://schemas.openxmlformats.org/officeDocument/2006/relationships/ctrlProp" Target="../ctrlProps/ctrlProp242.xml"/><Relationship Id="rId1" Type="http://schemas.openxmlformats.org/officeDocument/2006/relationships/drawing" Target="../drawings/drawing13.xml"/><Relationship Id="rId6" Type="http://schemas.openxmlformats.org/officeDocument/2006/relationships/ctrlProp" Target="../ctrlProps/ctrlProp228.xml"/><Relationship Id="rId11" Type="http://schemas.openxmlformats.org/officeDocument/2006/relationships/ctrlProp" Target="../ctrlProps/ctrlProp233.xml"/><Relationship Id="rId5" Type="http://schemas.openxmlformats.org/officeDocument/2006/relationships/ctrlProp" Target="../ctrlProps/ctrlProp227.xml"/><Relationship Id="rId15" Type="http://schemas.openxmlformats.org/officeDocument/2006/relationships/ctrlProp" Target="../ctrlProps/ctrlProp237.xml"/><Relationship Id="rId10" Type="http://schemas.openxmlformats.org/officeDocument/2006/relationships/ctrlProp" Target="../ctrlProps/ctrlProp232.xml"/><Relationship Id="rId19" Type="http://schemas.openxmlformats.org/officeDocument/2006/relationships/ctrlProp" Target="../ctrlProps/ctrlProp241.xml"/><Relationship Id="rId4" Type="http://schemas.openxmlformats.org/officeDocument/2006/relationships/ctrlProp" Target="../ctrlProps/ctrlProp226.xml"/><Relationship Id="rId9" Type="http://schemas.openxmlformats.org/officeDocument/2006/relationships/ctrlProp" Target="../ctrlProps/ctrlProp231.xml"/><Relationship Id="rId14" Type="http://schemas.openxmlformats.org/officeDocument/2006/relationships/ctrlProp" Target="../ctrlProps/ctrlProp236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4"/>
  <dimension ref="A1:BP27"/>
  <sheetViews>
    <sheetView showGridLines="0" tabSelected="1" topLeftCell="E1" zoomScale="85" zoomScaleNormal="85" workbookViewId="0">
      <selection activeCell="Q29" sqref="Q29"/>
    </sheetView>
  </sheetViews>
  <sheetFormatPr baseColWidth="10" defaultRowHeight="14.4" x14ac:dyDescent="0.3"/>
  <cols>
    <col min="1" max="2" width="11.5546875" hidden="1" customWidth="1"/>
    <col min="3" max="3" width="1.109375" hidden="1" customWidth="1"/>
    <col min="4" max="4" width="11.5546875" hidden="1" customWidth="1"/>
    <col min="5" max="5" width="2.88671875" customWidth="1"/>
    <col min="6" max="6" width="69.21875" bestFit="1" customWidth="1"/>
    <col min="7" max="8" width="5.109375" bestFit="1" customWidth="1"/>
    <col min="9" max="14" width="4" bestFit="1" customWidth="1"/>
    <col min="15" max="15" width="5.109375" bestFit="1" customWidth="1"/>
    <col min="16" max="58" width="4" bestFit="1" customWidth="1"/>
    <col min="60" max="60" width="13.6640625" style="37" bestFit="1" customWidth="1"/>
    <col min="61" max="61" width="15" bestFit="1" customWidth="1"/>
    <col min="62" max="62" width="23" bestFit="1" customWidth="1"/>
    <col min="63" max="63" width="19.5546875" bestFit="1" customWidth="1"/>
    <col min="64" max="64" width="17" bestFit="1" customWidth="1"/>
  </cols>
  <sheetData>
    <row r="1" spans="5:68" x14ac:dyDescent="0.3"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</row>
    <row r="2" spans="5:68" x14ac:dyDescent="0.3"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</row>
    <row r="3" spans="5:68" x14ac:dyDescent="0.3">
      <c r="E3" s="22"/>
      <c r="F3" s="18" t="s">
        <v>100</v>
      </c>
      <c r="G3" s="30">
        <v>2022</v>
      </c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</row>
    <row r="4" spans="5:68" x14ac:dyDescent="0.3">
      <c r="E4" s="22"/>
      <c r="F4" s="18" t="s">
        <v>12</v>
      </c>
      <c r="G4" s="31" t="s">
        <v>13</v>
      </c>
      <c r="H4" s="32"/>
      <c r="I4" s="32"/>
      <c r="J4" s="33"/>
      <c r="K4" s="31" t="s">
        <v>40</v>
      </c>
      <c r="L4" s="32"/>
      <c r="M4" s="32"/>
      <c r="N4" s="33"/>
      <c r="O4" s="29" t="s">
        <v>45</v>
      </c>
      <c r="P4" s="29"/>
      <c r="Q4" s="29"/>
      <c r="R4" s="29"/>
      <c r="S4" s="29"/>
      <c r="T4" s="29" t="s">
        <v>54</v>
      </c>
      <c r="U4" s="29"/>
      <c r="V4" s="29"/>
      <c r="W4" s="29"/>
      <c r="X4" s="29" t="s">
        <v>59</v>
      </c>
      <c r="Y4" s="29"/>
      <c r="Z4" s="29"/>
      <c r="AA4" s="29"/>
      <c r="AB4" s="29" t="s">
        <v>60</v>
      </c>
      <c r="AC4" s="29"/>
      <c r="AD4" s="29"/>
      <c r="AE4" s="29"/>
      <c r="AF4" s="29"/>
      <c r="AG4" s="29" t="s">
        <v>65</v>
      </c>
      <c r="AH4" s="29"/>
      <c r="AI4" s="29"/>
      <c r="AJ4" s="29"/>
      <c r="AK4" s="29" t="s">
        <v>101</v>
      </c>
      <c r="AL4" s="29"/>
      <c r="AM4" s="29"/>
      <c r="AN4" s="29"/>
      <c r="AO4" s="29"/>
      <c r="AP4" s="29" t="s">
        <v>76</v>
      </c>
      <c r="AQ4" s="29"/>
      <c r="AR4" s="29"/>
      <c r="AS4" s="29"/>
      <c r="AT4" s="29" t="s">
        <v>80</v>
      </c>
      <c r="AU4" s="29"/>
      <c r="AV4" s="29"/>
      <c r="AW4" s="29"/>
      <c r="AX4" s="29" t="s">
        <v>85</v>
      </c>
      <c r="AY4" s="29"/>
      <c r="AZ4" s="29"/>
      <c r="BA4" s="29"/>
      <c r="BB4" s="29"/>
      <c r="BC4" s="29" t="s">
        <v>99</v>
      </c>
      <c r="BD4" s="29"/>
      <c r="BE4" s="29"/>
      <c r="BF4" s="29"/>
    </row>
    <row r="5" spans="5:68" x14ac:dyDescent="0.3">
      <c r="E5" s="22"/>
      <c r="F5" s="19" t="s">
        <v>106</v>
      </c>
      <c r="G5" s="20" t="s">
        <v>1</v>
      </c>
      <c r="H5" s="20" t="s">
        <v>37</v>
      </c>
      <c r="I5" s="20" t="s">
        <v>38</v>
      </c>
      <c r="J5" s="20" t="s">
        <v>39</v>
      </c>
      <c r="K5" s="20" t="s">
        <v>46</v>
      </c>
      <c r="L5" s="20" t="s">
        <v>47</v>
      </c>
      <c r="M5" s="20" t="s">
        <v>48</v>
      </c>
      <c r="N5" s="20" t="s">
        <v>49</v>
      </c>
      <c r="O5" s="20" t="s">
        <v>41</v>
      </c>
      <c r="P5" s="20" t="s">
        <v>42</v>
      </c>
      <c r="Q5" s="20" t="s">
        <v>43</v>
      </c>
      <c r="R5" s="20" t="s">
        <v>44</v>
      </c>
      <c r="S5" s="20" t="s">
        <v>50</v>
      </c>
      <c r="T5" s="20" t="s">
        <v>51</v>
      </c>
      <c r="U5" s="20" t="s">
        <v>52</v>
      </c>
      <c r="V5" s="20" t="s">
        <v>53</v>
      </c>
      <c r="W5" s="20" t="s">
        <v>55</v>
      </c>
      <c r="X5" s="20" t="s">
        <v>56</v>
      </c>
      <c r="Y5" s="20" t="s">
        <v>57</v>
      </c>
      <c r="Z5" s="20" t="s">
        <v>58</v>
      </c>
      <c r="AA5" s="20" t="s">
        <v>61</v>
      </c>
      <c r="AB5" s="20" t="s">
        <v>62</v>
      </c>
      <c r="AC5" s="20" t="s">
        <v>63</v>
      </c>
      <c r="AD5" s="20" t="s">
        <v>64</v>
      </c>
      <c r="AE5" s="20" t="s">
        <v>66</v>
      </c>
      <c r="AF5" s="20" t="s">
        <v>67</v>
      </c>
      <c r="AG5" s="20" t="s">
        <v>68</v>
      </c>
      <c r="AH5" s="20" t="s">
        <v>69</v>
      </c>
      <c r="AI5" s="20" t="s">
        <v>70</v>
      </c>
      <c r="AJ5" s="20" t="s">
        <v>72</v>
      </c>
      <c r="AK5" s="20" t="s">
        <v>73</v>
      </c>
      <c r="AL5" s="20" t="s">
        <v>74</v>
      </c>
      <c r="AM5" s="20" t="s">
        <v>75</v>
      </c>
      <c r="AN5" s="20" t="s">
        <v>77</v>
      </c>
      <c r="AO5" s="20" t="s">
        <v>78</v>
      </c>
      <c r="AP5" s="20" t="s">
        <v>79</v>
      </c>
      <c r="AQ5" s="20" t="s">
        <v>81</v>
      </c>
      <c r="AR5" s="20" t="s">
        <v>82</v>
      </c>
      <c r="AS5" s="20" t="s">
        <v>83</v>
      </c>
      <c r="AT5" s="20" t="s">
        <v>84</v>
      </c>
      <c r="AU5" s="20" t="s">
        <v>86</v>
      </c>
      <c r="AV5" s="20" t="s">
        <v>87</v>
      </c>
      <c r="AW5" s="20" t="s">
        <v>88</v>
      </c>
      <c r="AX5" s="20" t="s">
        <v>89</v>
      </c>
      <c r="AY5" s="20" t="s">
        <v>91</v>
      </c>
      <c r="AZ5" s="20" t="s">
        <v>92</v>
      </c>
      <c r="BA5" s="20" t="s">
        <v>93</v>
      </c>
      <c r="BB5" s="20" t="s">
        <v>94</v>
      </c>
      <c r="BC5" s="20" t="s">
        <v>95</v>
      </c>
      <c r="BD5" s="20" t="s">
        <v>96</v>
      </c>
      <c r="BE5" s="20" t="s">
        <v>97</v>
      </c>
      <c r="BF5" s="20" t="s">
        <v>98</v>
      </c>
    </row>
    <row r="6" spans="5:68" x14ac:dyDescent="0.3">
      <c r="E6" s="22"/>
      <c r="F6" s="18" t="s">
        <v>102</v>
      </c>
      <c r="G6" s="2">
        <f>Janvier!C13</f>
        <v>78</v>
      </c>
      <c r="H6" s="2">
        <f>Janvier!C39</f>
        <v>78</v>
      </c>
      <c r="I6" s="2">
        <f>Janvier!C65</f>
        <v>78</v>
      </c>
      <c r="J6" s="2">
        <f>Janvier!C91</f>
        <v>78</v>
      </c>
      <c r="K6" s="2">
        <f>Février!C13</f>
        <v>78</v>
      </c>
      <c r="L6" s="2">
        <f>Février!C39</f>
        <v>78</v>
      </c>
      <c r="M6" s="2">
        <f>Février!C65</f>
        <v>78</v>
      </c>
      <c r="N6" s="2">
        <f>Février!C91</f>
        <v>78</v>
      </c>
      <c r="O6" s="2">
        <f>Mars!$C$13</f>
        <v>78</v>
      </c>
      <c r="P6" s="2">
        <f>Mars!$C$39</f>
        <v>78</v>
      </c>
      <c r="Q6" s="2">
        <f>Mars!$C$65</f>
        <v>78</v>
      </c>
      <c r="R6" s="2">
        <f>Mars!$C$91</f>
        <v>78</v>
      </c>
      <c r="S6" s="2">
        <f>Mars!$C$117</f>
        <v>78</v>
      </c>
      <c r="T6" s="2">
        <f>Avril!C13</f>
        <v>78</v>
      </c>
      <c r="U6" s="2">
        <f>Avril!C39</f>
        <v>78</v>
      </c>
      <c r="V6" s="2">
        <f>Avril!C65</f>
        <v>78</v>
      </c>
      <c r="W6" s="2">
        <f>Avril!C91</f>
        <v>78</v>
      </c>
      <c r="X6" s="2">
        <f>Mai!C13</f>
        <v>78</v>
      </c>
      <c r="Y6" s="2">
        <f>Mai!C39</f>
        <v>78</v>
      </c>
      <c r="Z6" s="2">
        <f>Mai!C65</f>
        <v>78</v>
      </c>
      <c r="AA6" s="2">
        <f>Mai!C91</f>
        <v>78</v>
      </c>
      <c r="AB6" s="2">
        <f>Juin!C13</f>
        <v>78</v>
      </c>
      <c r="AC6" s="2">
        <f>Juin!C39</f>
        <v>78</v>
      </c>
      <c r="AD6" s="2">
        <f>Juin!C65</f>
        <v>78</v>
      </c>
      <c r="AE6" s="2">
        <f>Juin!C91</f>
        <v>78</v>
      </c>
      <c r="AF6" s="2">
        <f>Juin!C117</f>
        <v>78</v>
      </c>
      <c r="AG6" s="2">
        <f>Juillet!C13</f>
        <v>78</v>
      </c>
      <c r="AH6" s="2">
        <f>Juillet!C39</f>
        <v>78</v>
      </c>
      <c r="AI6" s="2">
        <f>Juillet!C65</f>
        <v>78</v>
      </c>
      <c r="AJ6" s="2">
        <f>Juillet!C91</f>
        <v>78</v>
      </c>
      <c r="AK6" s="2">
        <f>Août!$C$13</f>
        <v>78</v>
      </c>
      <c r="AL6" s="2">
        <f>Août!$C$39</f>
        <v>78</v>
      </c>
      <c r="AM6" s="2">
        <f>Août!$C$65</f>
        <v>78</v>
      </c>
      <c r="AN6" s="2">
        <f>Août!$C$91</f>
        <v>78</v>
      </c>
      <c r="AO6" s="2">
        <f>Août!$C$117</f>
        <v>78</v>
      </c>
      <c r="AP6" s="2">
        <f>Septembre!C13</f>
        <v>78</v>
      </c>
      <c r="AQ6" s="2">
        <f>Septembre!C39</f>
        <v>78</v>
      </c>
      <c r="AR6" s="2">
        <f>Septembre!C65</f>
        <v>78</v>
      </c>
      <c r="AS6" s="2">
        <f>Septembre!C91</f>
        <v>78</v>
      </c>
      <c r="AT6" s="2">
        <f>Octobre!C13</f>
        <v>78</v>
      </c>
      <c r="AU6" s="2">
        <f>Octobre!C39</f>
        <v>78</v>
      </c>
      <c r="AV6" s="2">
        <f>Octobre!C65</f>
        <v>78</v>
      </c>
      <c r="AW6" s="2">
        <f>Octobre!C91</f>
        <v>78</v>
      </c>
      <c r="AX6" s="2">
        <f>Novembre!C13</f>
        <v>78</v>
      </c>
      <c r="AY6" s="2">
        <f>Novembre!C39</f>
        <v>78</v>
      </c>
      <c r="AZ6" s="2">
        <f>Novembre!C65</f>
        <v>78</v>
      </c>
      <c r="BA6" s="2">
        <f>Novembre!C91</f>
        <v>78</v>
      </c>
      <c r="BB6" s="2">
        <f>Novembre!C117</f>
        <v>78</v>
      </c>
      <c r="BC6" s="2">
        <f>Décembre!C13</f>
        <v>78</v>
      </c>
      <c r="BD6" s="2">
        <f>Décembre!C39</f>
        <v>78</v>
      </c>
      <c r="BE6" s="2">
        <f>Décembre!C65</f>
        <v>78</v>
      </c>
      <c r="BF6" s="2">
        <f>Décembre!C91</f>
        <v>78</v>
      </c>
      <c r="BI6" s="37"/>
    </row>
    <row r="7" spans="5:68" x14ac:dyDescent="0.3">
      <c r="E7" s="22"/>
      <c r="F7" s="18" t="s">
        <v>103</v>
      </c>
      <c r="G7" s="2">
        <f>Janvier!C16</f>
        <v>195</v>
      </c>
      <c r="H7" s="2">
        <f>Janvier!C42</f>
        <v>195</v>
      </c>
      <c r="I7" s="2">
        <f>Janvier!C68</f>
        <v>195</v>
      </c>
      <c r="J7" s="2">
        <f>Janvier!C94</f>
        <v>195</v>
      </c>
      <c r="K7" s="2">
        <f>Février!C16</f>
        <v>195</v>
      </c>
      <c r="L7" s="2">
        <f>Février!C42</f>
        <v>195</v>
      </c>
      <c r="M7" s="2">
        <f>Février!C68</f>
        <v>195</v>
      </c>
      <c r="N7" s="2">
        <f>Février!C94</f>
        <v>195</v>
      </c>
      <c r="O7" s="2">
        <f>Mars!$C$16</f>
        <v>195</v>
      </c>
      <c r="P7" s="2">
        <f>Mars!$C$42</f>
        <v>195</v>
      </c>
      <c r="Q7" s="2">
        <f>Mars!$C$68</f>
        <v>195</v>
      </c>
      <c r="R7" s="2">
        <f>Mars!$C$94</f>
        <v>195</v>
      </c>
      <c r="S7" s="2">
        <f>Mars!$C$120</f>
        <v>195</v>
      </c>
      <c r="T7" s="2">
        <f>Avril!C16</f>
        <v>195</v>
      </c>
      <c r="U7" s="2">
        <f>Avril!C42</f>
        <v>195</v>
      </c>
      <c r="V7" s="2">
        <f>Avril!C68</f>
        <v>195</v>
      </c>
      <c r="W7" s="2">
        <f>Avril!C94</f>
        <v>195</v>
      </c>
      <c r="X7" s="2">
        <f>Mai!C16</f>
        <v>195</v>
      </c>
      <c r="Y7" s="2">
        <f>Mai!C42</f>
        <v>195</v>
      </c>
      <c r="Z7" s="2">
        <f>Mai!C68</f>
        <v>195</v>
      </c>
      <c r="AA7" s="2">
        <f>Mai!C94</f>
        <v>195</v>
      </c>
      <c r="AB7" s="2">
        <f>Juin!C16</f>
        <v>195</v>
      </c>
      <c r="AC7" s="2">
        <f>Juin!C42</f>
        <v>195</v>
      </c>
      <c r="AD7" s="2">
        <f>Juin!C68</f>
        <v>195</v>
      </c>
      <c r="AE7" s="2">
        <f>Juin!C94</f>
        <v>195</v>
      </c>
      <c r="AF7" s="2">
        <f>Juin!C120</f>
        <v>195</v>
      </c>
      <c r="AG7" s="2">
        <f>Juillet!C16</f>
        <v>195</v>
      </c>
      <c r="AH7" s="2">
        <f>Juillet!C42</f>
        <v>195</v>
      </c>
      <c r="AI7" s="2">
        <f>Juillet!C68</f>
        <v>195</v>
      </c>
      <c r="AJ7" s="2">
        <f>Juillet!C94</f>
        <v>195</v>
      </c>
      <c r="AK7" s="2">
        <f>Août!$C$16</f>
        <v>195</v>
      </c>
      <c r="AL7" s="2">
        <f>Août!$C$42</f>
        <v>195</v>
      </c>
      <c r="AM7" s="2">
        <f>Août!$C$68</f>
        <v>195</v>
      </c>
      <c r="AN7" s="2">
        <f>Août!$C$94</f>
        <v>195</v>
      </c>
      <c r="AO7" s="2">
        <f>Août!$C$120</f>
        <v>195</v>
      </c>
      <c r="AP7" s="2">
        <f>Septembre!C16</f>
        <v>195</v>
      </c>
      <c r="AQ7" s="2">
        <f>Septembre!C42</f>
        <v>195</v>
      </c>
      <c r="AR7" s="2">
        <f>Septembre!C68</f>
        <v>195</v>
      </c>
      <c r="AS7" s="2">
        <f>Septembre!C94</f>
        <v>195</v>
      </c>
      <c r="AT7" s="2">
        <f>Octobre!C16</f>
        <v>195</v>
      </c>
      <c r="AU7" s="2">
        <f>Octobre!C42</f>
        <v>195</v>
      </c>
      <c r="AV7" s="2">
        <f>Octobre!C68</f>
        <v>195</v>
      </c>
      <c r="AW7" s="2">
        <f>Octobre!C94</f>
        <v>195</v>
      </c>
      <c r="AX7" s="2">
        <f>Novembre!C16</f>
        <v>195</v>
      </c>
      <c r="AY7" s="2">
        <f>Novembre!C42</f>
        <v>195</v>
      </c>
      <c r="AZ7" s="2">
        <f>Novembre!C68</f>
        <v>195</v>
      </c>
      <c r="BA7" s="2">
        <f>Novembre!C94</f>
        <v>195</v>
      </c>
      <c r="BB7" s="2">
        <f>Novembre!C120</f>
        <v>195</v>
      </c>
      <c r="BC7" s="2">
        <f>Décembre!C16</f>
        <v>195</v>
      </c>
      <c r="BD7" s="2">
        <f>Décembre!C42</f>
        <v>195</v>
      </c>
      <c r="BE7" s="2">
        <f>Décembre!C68</f>
        <v>195</v>
      </c>
      <c r="BF7" s="2">
        <f>Décembre!C94</f>
        <v>195</v>
      </c>
      <c r="BH7" s="10" t="s">
        <v>119</v>
      </c>
      <c r="BI7" s="10" t="s">
        <v>120</v>
      </c>
      <c r="BJ7" s="10" t="s">
        <v>121</v>
      </c>
      <c r="BK7" s="10" t="s">
        <v>122</v>
      </c>
      <c r="BL7" s="10" t="s">
        <v>123</v>
      </c>
      <c r="BM7" s="10"/>
      <c r="BN7" s="10"/>
      <c r="BO7" s="10"/>
      <c r="BP7" s="10"/>
    </row>
    <row r="8" spans="5:68" x14ac:dyDescent="0.3">
      <c r="E8" s="22"/>
      <c r="F8" s="18" t="s">
        <v>104</v>
      </c>
      <c r="G8" s="2">
        <f>Janvier!C19</f>
        <v>39</v>
      </c>
      <c r="H8" s="2">
        <f>Janvier!C45</f>
        <v>39</v>
      </c>
      <c r="I8" s="2">
        <f>Janvier!C71</f>
        <v>39</v>
      </c>
      <c r="J8" s="2">
        <f>Janvier!C97</f>
        <v>39</v>
      </c>
      <c r="K8" s="2">
        <f>Février!C19</f>
        <v>39</v>
      </c>
      <c r="L8" s="2">
        <f>Février!C45</f>
        <v>39</v>
      </c>
      <c r="M8" s="2">
        <f>Février!C71</f>
        <v>39</v>
      </c>
      <c r="N8" s="2">
        <f>Février!C97</f>
        <v>39</v>
      </c>
      <c r="O8" s="2">
        <f>Mars!$C$19</f>
        <v>39</v>
      </c>
      <c r="P8" s="2">
        <f>Mars!$C$45</f>
        <v>39</v>
      </c>
      <c r="Q8" s="2">
        <f>Mars!$C$71</f>
        <v>39</v>
      </c>
      <c r="R8" s="2">
        <f>Mars!$C$97</f>
        <v>39</v>
      </c>
      <c r="S8" s="2">
        <f>Mars!$C$123</f>
        <v>39</v>
      </c>
      <c r="T8" s="2">
        <f>Avril!C19</f>
        <v>39</v>
      </c>
      <c r="U8" s="2">
        <f>Avril!C45</f>
        <v>39</v>
      </c>
      <c r="V8" s="2">
        <f>Avril!C71</f>
        <v>39</v>
      </c>
      <c r="W8" s="2">
        <f>Avril!C97</f>
        <v>39</v>
      </c>
      <c r="X8" s="2">
        <f>Mai!C19</f>
        <v>39</v>
      </c>
      <c r="Y8" s="2">
        <f>Mai!C45</f>
        <v>39</v>
      </c>
      <c r="Z8" s="2">
        <f>Mai!C71</f>
        <v>39</v>
      </c>
      <c r="AA8" s="2">
        <f>Mai!C97</f>
        <v>39</v>
      </c>
      <c r="AB8" s="2">
        <f>Juin!C19</f>
        <v>39</v>
      </c>
      <c r="AC8" s="2">
        <f>Juin!C45</f>
        <v>39</v>
      </c>
      <c r="AD8" s="2">
        <f>Juin!C71</f>
        <v>39</v>
      </c>
      <c r="AE8" s="2">
        <f>Juin!C97</f>
        <v>39</v>
      </c>
      <c r="AF8" s="2">
        <f>Juin!C123</f>
        <v>39</v>
      </c>
      <c r="AG8" s="2">
        <f>Juillet!C19</f>
        <v>39</v>
      </c>
      <c r="AH8" s="2">
        <f>Juillet!C45</f>
        <v>39</v>
      </c>
      <c r="AI8" s="2">
        <f>Juillet!C71</f>
        <v>39</v>
      </c>
      <c r="AJ8" s="2">
        <f>Juillet!C97</f>
        <v>39</v>
      </c>
      <c r="AK8" s="2">
        <f>Août!$C$19</f>
        <v>39</v>
      </c>
      <c r="AL8" s="2">
        <f>Août!$C$45</f>
        <v>39</v>
      </c>
      <c r="AM8" s="2">
        <f>Août!$C$71</f>
        <v>39</v>
      </c>
      <c r="AN8" s="2">
        <f>Août!$C$97</f>
        <v>39</v>
      </c>
      <c r="AO8" s="2">
        <f>Août!$C$123</f>
        <v>39</v>
      </c>
      <c r="AP8" s="2">
        <f>Septembre!C19</f>
        <v>39</v>
      </c>
      <c r="AQ8" s="2">
        <f>Septembre!C45</f>
        <v>39</v>
      </c>
      <c r="AR8" s="2">
        <f>Septembre!C71</f>
        <v>39</v>
      </c>
      <c r="AS8" s="2">
        <f>Septembre!C97</f>
        <v>39</v>
      </c>
      <c r="AT8" s="2">
        <f>Octobre!C19</f>
        <v>39</v>
      </c>
      <c r="AU8" s="2">
        <f>Octobre!C45</f>
        <v>39</v>
      </c>
      <c r="AV8" s="2">
        <f>Octobre!C71</f>
        <v>39</v>
      </c>
      <c r="AW8" s="2">
        <f>Octobre!C97</f>
        <v>39</v>
      </c>
      <c r="AX8" s="2">
        <f>Novembre!C19</f>
        <v>39</v>
      </c>
      <c r="AY8" s="2">
        <f>Novembre!C45</f>
        <v>39</v>
      </c>
      <c r="AZ8" s="2">
        <f>Novembre!C71</f>
        <v>39</v>
      </c>
      <c r="BA8" s="2">
        <f>Novembre!C97</f>
        <v>39</v>
      </c>
      <c r="BB8" s="2">
        <f>Novembre!C123</f>
        <v>39</v>
      </c>
      <c r="BC8" s="2">
        <f>Décembre!C19</f>
        <v>39</v>
      </c>
      <c r="BD8" s="2">
        <f>Décembre!C45</f>
        <v>39</v>
      </c>
      <c r="BE8" s="2">
        <f>Décembre!C71</f>
        <v>39</v>
      </c>
      <c r="BF8" s="2">
        <f>Décembre!C97</f>
        <v>39</v>
      </c>
      <c r="BH8" s="2"/>
      <c r="BI8" s="2"/>
      <c r="BJ8" s="2"/>
      <c r="BK8" s="2"/>
      <c r="BL8" s="2"/>
      <c r="BM8" s="10"/>
      <c r="BN8" s="41"/>
      <c r="BO8" s="41"/>
      <c r="BP8" s="41"/>
    </row>
    <row r="9" spans="5:68" x14ac:dyDescent="0.3">
      <c r="E9" s="22"/>
      <c r="F9" s="18" t="s">
        <v>105</v>
      </c>
      <c r="G9" s="2">
        <f>Janvier!C22</f>
        <v>39</v>
      </c>
      <c r="H9" s="2">
        <f>Janvier!C48</f>
        <v>39</v>
      </c>
      <c r="I9" s="2">
        <f>Janvier!C74</f>
        <v>39</v>
      </c>
      <c r="J9" s="2">
        <f>Janvier!C100</f>
        <v>39</v>
      </c>
      <c r="K9" s="2">
        <f>Février!C22</f>
        <v>39</v>
      </c>
      <c r="L9" s="2">
        <f>Février!C48</f>
        <v>39</v>
      </c>
      <c r="M9" s="2">
        <f>Février!C74</f>
        <v>39</v>
      </c>
      <c r="N9" s="2">
        <f>Février!C100</f>
        <v>39</v>
      </c>
      <c r="O9" s="2">
        <f>Mars!$C$22</f>
        <v>39</v>
      </c>
      <c r="P9" s="2">
        <f>Mars!$C$48</f>
        <v>39</v>
      </c>
      <c r="Q9" s="2">
        <f>Mars!$C$74</f>
        <v>39</v>
      </c>
      <c r="R9" s="2">
        <f>Mars!$C$100</f>
        <v>39</v>
      </c>
      <c r="S9" s="2">
        <f>Mars!$C$126</f>
        <v>39</v>
      </c>
      <c r="T9" s="2">
        <f>Avril!C22</f>
        <v>39</v>
      </c>
      <c r="U9" s="2">
        <f>Avril!C48</f>
        <v>39</v>
      </c>
      <c r="V9" s="2">
        <f>Avril!C74</f>
        <v>39</v>
      </c>
      <c r="W9" s="2">
        <f>Avril!C100</f>
        <v>39</v>
      </c>
      <c r="X9" s="2">
        <f>Mai!C22</f>
        <v>39</v>
      </c>
      <c r="Y9" s="2">
        <f>Mai!C48</f>
        <v>39</v>
      </c>
      <c r="Z9" s="2">
        <f>Mai!C74</f>
        <v>39</v>
      </c>
      <c r="AA9" s="2">
        <f>Mai!C100</f>
        <v>39</v>
      </c>
      <c r="AB9" s="2">
        <f>Juin!C22</f>
        <v>39</v>
      </c>
      <c r="AC9" s="2">
        <f>Juin!C48</f>
        <v>39</v>
      </c>
      <c r="AD9" s="2">
        <f>Juin!C74</f>
        <v>39</v>
      </c>
      <c r="AE9" s="2">
        <f>Juin!C100</f>
        <v>39</v>
      </c>
      <c r="AF9" s="2">
        <f>Juin!C126</f>
        <v>39</v>
      </c>
      <c r="AG9" s="2">
        <f>Juillet!C22</f>
        <v>39</v>
      </c>
      <c r="AH9" s="2">
        <f>Juillet!C48</f>
        <v>39</v>
      </c>
      <c r="AI9" s="2">
        <f>Juillet!C74</f>
        <v>39</v>
      </c>
      <c r="AJ9" s="2">
        <f>Juillet!C100</f>
        <v>39</v>
      </c>
      <c r="AK9" s="2">
        <f>Août!$C$22</f>
        <v>39</v>
      </c>
      <c r="AL9" s="2">
        <f>Août!$C$48</f>
        <v>39</v>
      </c>
      <c r="AM9" s="2">
        <f>Août!$C$74</f>
        <v>39</v>
      </c>
      <c r="AN9" s="2">
        <f>Août!$C$100</f>
        <v>39</v>
      </c>
      <c r="AO9" s="2">
        <f>Août!$C$126</f>
        <v>39</v>
      </c>
      <c r="AP9" s="2">
        <f>Septembre!C22</f>
        <v>39</v>
      </c>
      <c r="AQ9" s="2">
        <f>Septembre!C48</f>
        <v>39</v>
      </c>
      <c r="AR9" s="2">
        <f>Septembre!C74</f>
        <v>39</v>
      </c>
      <c r="AS9" s="2">
        <f>Septembre!C100</f>
        <v>39</v>
      </c>
      <c r="AT9" s="2">
        <f>Octobre!C22</f>
        <v>39</v>
      </c>
      <c r="AU9" s="2">
        <f>Octobre!C48</f>
        <v>39</v>
      </c>
      <c r="AV9" s="2">
        <f>Octobre!C74</f>
        <v>39</v>
      </c>
      <c r="AW9" s="2">
        <f>Octobre!C100</f>
        <v>39</v>
      </c>
      <c r="AX9" s="2">
        <f>Novembre!C22</f>
        <v>39</v>
      </c>
      <c r="AY9" s="2">
        <f>Novembre!C48</f>
        <v>39</v>
      </c>
      <c r="AZ9" s="2">
        <f>Novembre!C74</f>
        <v>39</v>
      </c>
      <c r="BA9" s="2">
        <f>Novembre!C100</f>
        <v>39</v>
      </c>
      <c r="BB9" s="2">
        <f>Novembre!C126</f>
        <v>39</v>
      </c>
      <c r="BC9" s="2">
        <f>Décembre!C22</f>
        <v>39</v>
      </c>
      <c r="BD9" s="2">
        <f>Décembre!C48</f>
        <v>39</v>
      </c>
      <c r="BE9" s="2">
        <f>Décembre!C74</f>
        <v>39</v>
      </c>
      <c r="BF9" s="26">
        <f>Décembre!C100</f>
        <v>39</v>
      </c>
      <c r="BG9" s="40"/>
      <c r="BH9" s="40"/>
      <c r="BI9" s="37"/>
    </row>
    <row r="10" spans="5:68" x14ac:dyDescent="0.3">
      <c r="E10" s="22"/>
      <c r="F10" s="21"/>
      <c r="G10" s="2"/>
      <c r="H10" s="2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39"/>
      <c r="BG10" s="40"/>
      <c r="BH10" s="40"/>
      <c r="BI10" s="37"/>
    </row>
    <row r="11" spans="5:68" x14ac:dyDescent="0.3">
      <c r="E11" s="22"/>
      <c r="F11" s="19" t="s">
        <v>111</v>
      </c>
      <c r="G11" s="28" t="s">
        <v>124</v>
      </c>
      <c r="H11" s="28" t="s">
        <v>124</v>
      </c>
      <c r="I11" s="2"/>
      <c r="J11" s="28"/>
      <c r="K11" s="28"/>
      <c r="L11" s="2"/>
      <c r="M11" s="28"/>
      <c r="N11" s="2"/>
      <c r="O11" s="28" t="s">
        <v>124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6"/>
      <c r="BG11" s="40"/>
      <c r="BH11" s="40"/>
      <c r="BI11" s="37"/>
    </row>
    <row r="12" spans="5:68" x14ac:dyDescent="0.3">
      <c r="E12" s="22"/>
      <c r="F12" s="18" t="s">
        <v>107</v>
      </c>
      <c r="G12" s="2">
        <v>8</v>
      </c>
      <c r="H12" s="2">
        <v>7</v>
      </c>
      <c r="I12" s="2"/>
      <c r="J12" s="2"/>
      <c r="K12" s="2"/>
      <c r="L12" s="2"/>
      <c r="M12" s="2"/>
      <c r="N12" s="2"/>
      <c r="O12" s="2">
        <v>7</v>
      </c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6"/>
      <c r="BG12" s="40"/>
      <c r="BH12" s="40"/>
      <c r="BI12" s="37"/>
    </row>
    <row r="13" spans="5:68" x14ac:dyDescent="0.3">
      <c r="E13" s="22"/>
      <c r="F13" s="18" t="s">
        <v>110</v>
      </c>
      <c r="G13" s="2">
        <v>9</v>
      </c>
      <c r="H13" s="2">
        <v>8</v>
      </c>
      <c r="I13" s="2"/>
      <c r="J13" s="2"/>
      <c r="K13" s="2"/>
      <c r="L13" s="2"/>
      <c r="M13" s="2"/>
      <c r="N13" s="2"/>
      <c r="O13" s="2">
        <v>5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6"/>
      <c r="BG13" s="40"/>
      <c r="BH13" s="40"/>
      <c r="BI13" s="37"/>
    </row>
    <row r="14" spans="5:68" x14ac:dyDescent="0.3">
      <c r="E14" s="22"/>
      <c r="F14" s="18" t="s">
        <v>108</v>
      </c>
      <c r="G14" s="2">
        <v>5</v>
      </c>
      <c r="H14" s="2">
        <v>9</v>
      </c>
      <c r="I14" s="2"/>
      <c r="J14" s="2"/>
      <c r="K14" s="2"/>
      <c r="L14" s="2"/>
      <c r="M14" s="2"/>
      <c r="N14" s="2"/>
      <c r="O14" s="2">
        <v>8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6"/>
      <c r="BG14" s="40"/>
      <c r="BH14" s="40"/>
      <c r="BI14" s="37"/>
    </row>
    <row r="15" spans="5:68" x14ac:dyDescent="0.3">
      <c r="E15" s="22"/>
      <c r="F15" s="18" t="s">
        <v>109</v>
      </c>
      <c r="G15" s="2">
        <v>1</v>
      </c>
      <c r="H15" s="2">
        <v>8</v>
      </c>
      <c r="I15" s="2"/>
      <c r="J15" s="2"/>
      <c r="K15" s="2"/>
      <c r="L15" s="2"/>
      <c r="M15" s="2"/>
      <c r="N15" s="2"/>
      <c r="O15" s="2">
        <v>6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6"/>
      <c r="BG15" s="40"/>
      <c r="BH15" s="40"/>
      <c r="BI15" s="37"/>
    </row>
    <row r="16" spans="5:68" x14ac:dyDescent="0.3"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6"/>
      <c r="BG16" s="13"/>
      <c r="BH16" s="40"/>
      <c r="BI16" s="37"/>
    </row>
    <row r="17" spans="6:61" x14ac:dyDescent="0.3">
      <c r="F17" s="19" t="s">
        <v>111</v>
      </c>
      <c r="G17" s="28" t="s">
        <v>124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6"/>
      <c r="BI17" s="37"/>
    </row>
    <row r="18" spans="6:61" x14ac:dyDescent="0.3">
      <c r="F18" s="18" t="s">
        <v>107</v>
      </c>
      <c r="G18" s="2">
        <v>4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6"/>
      <c r="BI18" s="37"/>
    </row>
    <row r="19" spans="6:61" x14ac:dyDescent="0.3">
      <c r="F19" s="18" t="s">
        <v>110</v>
      </c>
      <c r="G19" s="2">
        <v>5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6"/>
      <c r="BI19" s="37"/>
    </row>
    <row r="20" spans="6:61" x14ac:dyDescent="0.3">
      <c r="F20" s="18" t="s">
        <v>108</v>
      </c>
      <c r="G20" s="2">
        <v>7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6"/>
      <c r="BI20" s="37"/>
    </row>
    <row r="21" spans="6:61" x14ac:dyDescent="0.3">
      <c r="F21" s="18" t="s">
        <v>109</v>
      </c>
      <c r="G21" s="2">
        <v>4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6"/>
      <c r="BI21" s="37"/>
    </row>
    <row r="22" spans="6:61" x14ac:dyDescent="0.3">
      <c r="F22" s="38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6"/>
    </row>
    <row r="23" spans="6:61" x14ac:dyDescent="0.3">
      <c r="F23" s="18" t="s">
        <v>115</v>
      </c>
      <c r="G23" s="2">
        <f>MAX(0,G6-SUMIF($F$11:$F$21,SUBSTITUTE(Tableau_Semaine[[#This Row],[Semaines]],"restantes ","") &amp;" sur chantier",G$11:G$21))</f>
        <v>66</v>
      </c>
      <c r="H23" s="2">
        <f>MAX(0,H6-SUMIF($F$11:$F$21,SUBSTITUTE(Tableau_Semaine[[#This Row],[Semaines]],"restantes ","") &amp;" sur chantier",H$11:H$21))</f>
        <v>71</v>
      </c>
      <c r="I23" s="2">
        <f>MAX(0,I6-SUMIF($F$11:$F$21,SUBSTITUTE(Tableau_Semaine[[#This Row],[Semaines]],"restantes ","") &amp;" sur chantier",I$11:I$21))</f>
        <v>78</v>
      </c>
      <c r="J23" s="2">
        <f>MAX(0,J6-SUMIF($F$11:$F$21,SUBSTITUTE(Tableau_Semaine[[#This Row],[Semaines]],"restantes ","") &amp;" sur chantier",J$11:J$21))</f>
        <v>78</v>
      </c>
      <c r="K23" s="2">
        <f>MAX(0,K6-SUMIF($F$11:$F$21,SUBSTITUTE(Tableau_Semaine[[#This Row],[Semaines]],"restantes ","") &amp;" sur chantier",K$11:K$21))</f>
        <v>78</v>
      </c>
      <c r="L23" s="2">
        <f>MAX(0,L6-SUMIF($F$11:$F$21,SUBSTITUTE(Tableau_Semaine[[#This Row],[Semaines]],"restantes ","") &amp;" sur chantier",L$11:L$21))</f>
        <v>78</v>
      </c>
      <c r="M23" s="2">
        <f>MAX(0,M6-SUMIF($F$11:$F$21,SUBSTITUTE(Tableau_Semaine[[#This Row],[Semaines]],"restantes ","") &amp;" sur chantier",M$11:M$21))</f>
        <v>78</v>
      </c>
      <c r="N23" s="2">
        <f>MAX(0,N6-SUMIF($F$11:$F$21,SUBSTITUTE(Tableau_Semaine[[#This Row],[Semaines]],"restantes ","") &amp;" sur chantier",N$11:N$21))</f>
        <v>78</v>
      </c>
      <c r="O23" s="2">
        <f>MAX(0,O6-SUMIF($F$11:$F$21,SUBSTITUTE(Tableau_Semaine[[#This Row],[Semaines]],"restantes ","") &amp;" sur chantier",O$11:O$21))</f>
        <v>71</v>
      </c>
      <c r="P23" s="2">
        <f>MAX(0,P6-SUMIF($F$11:$F$21,SUBSTITUTE(Tableau_Semaine[[#This Row],[Semaines]],"restantes ","") &amp;" sur chantier",P$11:P$21))</f>
        <v>78</v>
      </c>
      <c r="Q23" s="2">
        <f>MAX(0,Q6-SUMIF($F$11:$F$21,SUBSTITUTE(Tableau_Semaine[[#This Row],[Semaines]],"restantes ","") &amp;" sur chantier",Q$11:Q$21))</f>
        <v>78</v>
      </c>
      <c r="R23" s="2">
        <f>MAX(0,R6-SUMIF($F$11:$F$21,SUBSTITUTE(Tableau_Semaine[[#This Row],[Semaines]],"restantes ","") &amp;" sur chantier",R$11:R$21))</f>
        <v>78</v>
      </c>
      <c r="S23" s="2">
        <f>MAX(0,S6-SUMIF($F$11:$F$21,SUBSTITUTE(Tableau_Semaine[[#This Row],[Semaines]],"restantes ","") &amp;" sur chantier",S$11:S$21))</f>
        <v>78</v>
      </c>
      <c r="T23" s="2">
        <f>MAX(0,T6-SUMIF($F$11:$F$21,SUBSTITUTE(Tableau_Semaine[[#This Row],[Semaines]],"restantes ","") &amp;" sur chantier",T$11:T$21))</f>
        <v>78</v>
      </c>
      <c r="U23" s="2">
        <f>MAX(0,U6-SUMIF($F$11:$F$21,SUBSTITUTE(Tableau_Semaine[[#This Row],[Semaines]],"restantes ","") &amp;" sur chantier",U$11:U$21))</f>
        <v>78</v>
      </c>
      <c r="V23" s="2">
        <f>MAX(0,V6-SUMIF($F$11:$F$21,SUBSTITUTE(Tableau_Semaine[[#This Row],[Semaines]],"restantes ","") &amp;" sur chantier",V$11:V$21))</f>
        <v>78</v>
      </c>
      <c r="W23" s="2">
        <f>MAX(0,W6-SUMIF($F$11:$F$21,SUBSTITUTE(Tableau_Semaine[[#This Row],[Semaines]],"restantes ","") &amp;" sur chantier",W$11:W$21))</f>
        <v>78</v>
      </c>
      <c r="X23" s="2">
        <f>MAX(0,X6-SUMIF($F$11:$F$21,SUBSTITUTE(Tableau_Semaine[[#This Row],[Semaines]],"restantes ","") &amp;" sur chantier",X$11:X$21))</f>
        <v>78</v>
      </c>
      <c r="Y23" s="2">
        <f>MAX(0,Y6-SUMIF($F$11:$F$21,SUBSTITUTE(Tableau_Semaine[[#This Row],[Semaines]],"restantes ","") &amp;" sur chantier",Y$11:Y$21))</f>
        <v>78</v>
      </c>
      <c r="Z23" s="2">
        <f>MAX(0,Z6-SUMIF($F$11:$F$21,SUBSTITUTE(Tableau_Semaine[[#This Row],[Semaines]],"restantes ","") &amp;" sur chantier",Z$11:Z$21))</f>
        <v>78</v>
      </c>
      <c r="AA23" s="2">
        <f>MAX(0,AA6-SUMIF($F$11:$F$21,SUBSTITUTE(Tableau_Semaine[[#This Row],[Semaines]],"restantes ","") &amp;" sur chantier",AA$11:AA$21))</f>
        <v>78</v>
      </c>
      <c r="AB23" s="2">
        <f>MAX(0,AB6-SUMIF($F$11:$F$21,SUBSTITUTE(Tableau_Semaine[[#This Row],[Semaines]],"restantes ","") &amp;" sur chantier",AB$11:AB$21))</f>
        <v>78</v>
      </c>
      <c r="AC23" s="2">
        <f>MAX(0,AC6-SUMIF($F$11:$F$21,SUBSTITUTE(Tableau_Semaine[[#This Row],[Semaines]],"restantes ","") &amp;" sur chantier",AC$11:AC$21))</f>
        <v>78</v>
      </c>
      <c r="AD23" s="2">
        <f>MAX(0,AD6-SUMIF($F$11:$F$21,SUBSTITUTE(Tableau_Semaine[[#This Row],[Semaines]],"restantes ","") &amp;" sur chantier",AD$11:AD$21))</f>
        <v>78</v>
      </c>
      <c r="AE23" s="2">
        <f>MAX(0,AE6-SUMIF($F$11:$F$21,SUBSTITUTE(Tableau_Semaine[[#This Row],[Semaines]],"restantes ","") &amp;" sur chantier",AE$11:AE$21))</f>
        <v>78</v>
      </c>
      <c r="AF23" s="2">
        <f>MAX(0,AF6-SUMIF($F$11:$F$21,SUBSTITUTE(Tableau_Semaine[[#This Row],[Semaines]],"restantes ","") &amp;" sur chantier",AF$11:AF$21))</f>
        <v>78</v>
      </c>
      <c r="AG23" s="2">
        <f>MAX(0,AG6-SUMIF($F$11:$F$21,SUBSTITUTE(Tableau_Semaine[[#This Row],[Semaines]],"restantes ","") &amp;" sur chantier",AG$11:AG$21))</f>
        <v>78</v>
      </c>
      <c r="AH23" s="2">
        <f>MAX(0,AH6-SUMIF($F$11:$F$21,SUBSTITUTE(Tableau_Semaine[[#This Row],[Semaines]],"restantes ","") &amp;" sur chantier",AH$11:AH$21))</f>
        <v>78</v>
      </c>
      <c r="AI23" s="2">
        <f>MAX(0,AI6-SUMIF($F$11:$F$21,SUBSTITUTE(Tableau_Semaine[[#This Row],[Semaines]],"restantes ","") &amp;" sur chantier",AI$11:AI$21))</f>
        <v>78</v>
      </c>
      <c r="AJ23" s="2">
        <f>MAX(0,AJ6-SUMIF($F$11:$F$21,SUBSTITUTE(Tableau_Semaine[[#This Row],[Semaines]],"restantes ","") &amp;" sur chantier",AJ$11:AJ$21))</f>
        <v>78</v>
      </c>
      <c r="AK23" s="2">
        <f>MAX(0,AK6-SUMIF($F$11:$F$21,SUBSTITUTE(Tableau_Semaine[[#This Row],[Semaines]],"restantes ","") &amp;" sur chantier",AK$11:AK$21))</f>
        <v>78</v>
      </c>
      <c r="AL23" s="2">
        <f>MAX(0,AL6-SUMIF($F$11:$F$21,SUBSTITUTE(Tableau_Semaine[[#This Row],[Semaines]],"restantes ","") &amp;" sur chantier",AL$11:AL$21))</f>
        <v>78</v>
      </c>
      <c r="AM23" s="2">
        <f>MAX(0,AM6-SUMIF($F$11:$F$21,SUBSTITUTE(Tableau_Semaine[[#This Row],[Semaines]],"restantes ","") &amp;" sur chantier",AM$11:AM$21))</f>
        <v>78</v>
      </c>
      <c r="AN23" s="2">
        <f>MAX(0,AN6-SUMIF($F$11:$F$21,SUBSTITUTE(Tableau_Semaine[[#This Row],[Semaines]],"restantes ","") &amp;" sur chantier",AN$11:AN$21))</f>
        <v>78</v>
      </c>
      <c r="AO23" s="2">
        <f>MAX(0,AO6-SUMIF($F$11:$F$21,SUBSTITUTE(Tableau_Semaine[[#This Row],[Semaines]],"restantes ","") &amp;" sur chantier",AO$11:AO$21))</f>
        <v>78</v>
      </c>
      <c r="AP23" s="2">
        <f>MAX(0,AP6-SUMIF($F$11:$F$21,SUBSTITUTE(Tableau_Semaine[[#This Row],[Semaines]],"restantes ","") &amp;" sur chantier",AP$11:AP$21))</f>
        <v>78</v>
      </c>
      <c r="AQ23" s="2">
        <f>MAX(0,AQ6-SUMIF($F$11:$F$21,SUBSTITUTE(Tableau_Semaine[[#This Row],[Semaines]],"restantes ","") &amp;" sur chantier",AQ$11:AQ$21))</f>
        <v>78</v>
      </c>
      <c r="AR23" s="2">
        <f>MAX(0,AR6-SUMIF($F$11:$F$21,SUBSTITUTE(Tableau_Semaine[[#This Row],[Semaines]],"restantes ","") &amp;" sur chantier",AR$11:AR$21))</f>
        <v>78</v>
      </c>
      <c r="AS23" s="2">
        <f>MAX(0,AS6-SUMIF($F$11:$F$21,SUBSTITUTE(Tableau_Semaine[[#This Row],[Semaines]],"restantes ","") &amp;" sur chantier",AS$11:AS$21))</f>
        <v>78</v>
      </c>
      <c r="AT23" s="2">
        <f>MAX(0,AT6-SUMIF($F$11:$F$21,SUBSTITUTE(Tableau_Semaine[[#This Row],[Semaines]],"restantes ","") &amp;" sur chantier",AT$11:AT$21))</f>
        <v>78</v>
      </c>
      <c r="AU23" s="2">
        <f>MAX(0,AU6-SUMIF($F$11:$F$21,SUBSTITUTE(Tableau_Semaine[[#This Row],[Semaines]],"restantes ","") &amp;" sur chantier",AU$11:AU$21))</f>
        <v>78</v>
      </c>
      <c r="AV23" s="2">
        <f>MAX(0,AV6-SUMIF($F$11:$F$21,SUBSTITUTE(Tableau_Semaine[[#This Row],[Semaines]],"restantes ","") &amp;" sur chantier",AV$11:AV$21))</f>
        <v>78</v>
      </c>
      <c r="AW23" s="2">
        <f>MAX(0,AW6-SUMIF($F$11:$F$21,SUBSTITUTE(Tableau_Semaine[[#This Row],[Semaines]],"restantes ","") &amp;" sur chantier",AW$11:AW$21))</f>
        <v>78</v>
      </c>
      <c r="AX23" s="2">
        <f>MAX(0,AX6-SUMIF($F$11:$F$21,SUBSTITUTE(Tableau_Semaine[[#This Row],[Semaines]],"restantes ","") &amp;" sur chantier",AX$11:AX$21))</f>
        <v>78</v>
      </c>
      <c r="AY23" s="2">
        <f>MAX(0,AY6-SUMIF($F$11:$F$21,SUBSTITUTE(Tableau_Semaine[[#This Row],[Semaines]],"restantes ","") &amp;" sur chantier",AY$11:AY$21))</f>
        <v>78</v>
      </c>
      <c r="AZ23" s="2">
        <f>MAX(0,AZ6-SUMIF($F$11:$F$21,SUBSTITUTE(Tableau_Semaine[[#This Row],[Semaines]],"restantes ","") &amp;" sur chantier",AZ$11:AZ$21))</f>
        <v>78</v>
      </c>
      <c r="BA23" s="2">
        <f>MAX(0,BA6-SUMIF($F$11:$F$21,SUBSTITUTE(Tableau_Semaine[[#This Row],[Semaines]],"restantes ","") &amp;" sur chantier",BA$11:BA$21))</f>
        <v>78</v>
      </c>
      <c r="BB23" s="2">
        <f>MAX(0,BB6-SUMIF($F$11:$F$21,SUBSTITUTE(Tableau_Semaine[[#This Row],[Semaines]],"restantes ","") &amp;" sur chantier",BB$11:BB$21))</f>
        <v>78</v>
      </c>
      <c r="BC23" s="2">
        <f>MAX(0,BC6-SUMIF($F$11:$F$21,SUBSTITUTE(Tableau_Semaine[[#This Row],[Semaines]],"restantes ","") &amp;" sur chantier",BC$11:BC$21))</f>
        <v>78</v>
      </c>
      <c r="BD23" s="2">
        <f>MAX(0,BD6-SUMIF($F$11:$F$21,SUBSTITUTE(Tableau_Semaine[[#This Row],[Semaines]],"restantes ","") &amp;" sur chantier",BD$11:BD$21))</f>
        <v>78</v>
      </c>
      <c r="BE23" s="2">
        <f>MAX(0,BE6-SUMIF($F$11:$F$21,SUBSTITUTE(Tableau_Semaine[[#This Row],[Semaines]],"restantes ","") &amp;" sur chantier",BE$11:BE$21))</f>
        <v>78</v>
      </c>
      <c r="BF23" s="2">
        <f>MAX(0,BF6-SUMIF($F$11:$F$21,SUBSTITUTE(Tableau_Semaine[[#This Row],[Semaines]],"restantes ","") &amp;" sur chantier",BF$11:BF$21))</f>
        <v>78</v>
      </c>
    </row>
    <row r="24" spans="6:61" x14ac:dyDescent="0.3">
      <c r="F24" s="18" t="s">
        <v>116</v>
      </c>
      <c r="G24" s="2">
        <f>MAX(0,G7-SUMIF($F$11:$F$21,SUBSTITUTE(Tableau_Semaine[[#This Row],[Semaines]],"restantes ","") &amp;" sur chantier",G$11:G$21))</f>
        <v>181</v>
      </c>
      <c r="H24" s="2">
        <f>MAX(0,H7-SUMIF($F$11:$F$21,SUBSTITUTE(Tableau_Semaine[[#This Row],[Semaines]],"restantes ","") &amp;" sur chantier",H$11:H$21))</f>
        <v>187</v>
      </c>
      <c r="I24" s="2">
        <f>MAX(0,I7-SUMIF($F$11:$F$21,SUBSTITUTE(Tableau_Semaine[[#This Row],[Semaines]],"restantes ","") &amp;" sur chantier",I$11:I$21))</f>
        <v>195</v>
      </c>
      <c r="J24" s="2">
        <f>MAX(0,J7-SUMIF($F$11:$F$21,SUBSTITUTE(Tableau_Semaine[[#This Row],[Semaines]],"restantes ","") &amp;" sur chantier",J$11:J$21))</f>
        <v>195</v>
      </c>
      <c r="K24" s="2">
        <f>MAX(0,K7-SUMIF($F$11:$F$21,SUBSTITUTE(Tableau_Semaine[[#This Row],[Semaines]],"restantes ","") &amp;" sur chantier",K$11:K$21))</f>
        <v>195</v>
      </c>
      <c r="L24" s="2">
        <f>MAX(0,L7-SUMIF($F$11:$F$21,SUBSTITUTE(Tableau_Semaine[[#This Row],[Semaines]],"restantes ","") &amp;" sur chantier",L$11:L$21))</f>
        <v>195</v>
      </c>
      <c r="M24" s="2">
        <f>MAX(0,M7-SUMIF($F$11:$F$21,SUBSTITUTE(Tableau_Semaine[[#This Row],[Semaines]],"restantes ","") &amp;" sur chantier",M$11:M$21))</f>
        <v>195</v>
      </c>
      <c r="N24" s="2">
        <f>MAX(0,N7-SUMIF($F$11:$F$21,SUBSTITUTE(Tableau_Semaine[[#This Row],[Semaines]],"restantes ","") &amp;" sur chantier",N$11:N$21))</f>
        <v>195</v>
      </c>
      <c r="O24" s="2">
        <f>MAX(0,O7-SUMIF($F$11:$F$21,SUBSTITUTE(Tableau_Semaine[[#This Row],[Semaines]],"restantes ","") &amp;" sur chantier",O$11:O$21))</f>
        <v>190</v>
      </c>
      <c r="P24" s="2">
        <f>MAX(0,P7-SUMIF($F$11:$F$21,SUBSTITUTE(Tableau_Semaine[[#This Row],[Semaines]],"restantes ","") &amp;" sur chantier",P$11:P$21))</f>
        <v>195</v>
      </c>
      <c r="Q24" s="2">
        <f>MAX(0,Q7-SUMIF($F$11:$F$21,SUBSTITUTE(Tableau_Semaine[[#This Row],[Semaines]],"restantes ","") &amp;" sur chantier",Q$11:Q$21))</f>
        <v>195</v>
      </c>
      <c r="R24" s="2">
        <f>MAX(0,R7-SUMIF($F$11:$F$21,SUBSTITUTE(Tableau_Semaine[[#This Row],[Semaines]],"restantes ","") &amp;" sur chantier",R$11:R$21))</f>
        <v>195</v>
      </c>
      <c r="S24" s="2">
        <f>MAX(0,S7-SUMIF($F$11:$F$21,SUBSTITUTE(Tableau_Semaine[[#This Row],[Semaines]],"restantes ","") &amp;" sur chantier",S$11:S$21))</f>
        <v>195</v>
      </c>
      <c r="T24" s="2">
        <f>MAX(0,T7-SUMIF($F$11:$F$21,SUBSTITUTE(Tableau_Semaine[[#This Row],[Semaines]],"restantes ","") &amp;" sur chantier",T$11:T$21))</f>
        <v>195</v>
      </c>
      <c r="U24" s="2">
        <f>MAX(0,U7-SUMIF($F$11:$F$21,SUBSTITUTE(Tableau_Semaine[[#This Row],[Semaines]],"restantes ","") &amp;" sur chantier",U$11:U$21))</f>
        <v>195</v>
      </c>
      <c r="V24" s="2">
        <f>MAX(0,V7-SUMIF($F$11:$F$21,SUBSTITUTE(Tableau_Semaine[[#This Row],[Semaines]],"restantes ","") &amp;" sur chantier",V$11:V$21))</f>
        <v>195</v>
      </c>
      <c r="W24" s="2">
        <f>MAX(0,W7-SUMIF($F$11:$F$21,SUBSTITUTE(Tableau_Semaine[[#This Row],[Semaines]],"restantes ","") &amp;" sur chantier",W$11:W$21))</f>
        <v>195</v>
      </c>
      <c r="X24" s="2">
        <f>MAX(0,X7-SUMIF($F$11:$F$21,SUBSTITUTE(Tableau_Semaine[[#This Row],[Semaines]],"restantes ","") &amp;" sur chantier",X$11:X$21))</f>
        <v>195</v>
      </c>
      <c r="Y24" s="2">
        <f>MAX(0,Y7-SUMIF($F$11:$F$21,SUBSTITUTE(Tableau_Semaine[[#This Row],[Semaines]],"restantes ","") &amp;" sur chantier",Y$11:Y$21))</f>
        <v>195</v>
      </c>
      <c r="Z24" s="2">
        <f>MAX(0,Z7-SUMIF($F$11:$F$21,SUBSTITUTE(Tableau_Semaine[[#This Row],[Semaines]],"restantes ","") &amp;" sur chantier",Z$11:Z$21))</f>
        <v>195</v>
      </c>
      <c r="AA24" s="2">
        <f>MAX(0,AA7-SUMIF($F$11:$F$21,SUBSTITUTE(Tableau_Semaine[[#This Row],[Semaines]],"restantes ","") &amp;" sur chantier",AA$11:AA$21))</f>
        <v>195</v>
      </c>
      <c r="AB24" s="2">
        <f>MAX(0,AB7-SUMIF($F$11:$F$21,SUBSTITUTE(Tableau_Semaine[[#This Row],[Semaines]],"restantes ","") &amp;" sur chantier",AB$11:AB$21))</f>
        <v>195</v>
      </c>
      <c r="AC24" s="2">
        <f>MAX(0,AC7-SUMIF($F$11:$F$21,SUBSTITUTE(Tableau_Semaine[[#This Row],[Semaines]],"restantes ","") &amp;" sur chantier",AC$11:AC$21))</f>
        <v>195</v>
      </c>
      <c r="AD24" s="2">
        <f>MAX(0,AD7-SUMIF($F$11:$F$21,SUBSTITUTE(Tableau_Semaine[[#This Row],[Semaines]],"restantes ","") &amp;" sur chantier",AD$11:AD$21))</f>
        <v>195</v>
      </c>
      <c r="AE24" s="2">
        <f>MAX(0,AE7-SUMIF($F$11:$F$21,SUBSTITUTE(Tableau_Semaine[[#This Row],[Semaines]],"restantes ","") &amp;" sur chantier",AE$11:AE$21))</f>
        <v>195</v>
      </c>
      <c r="AF24" s="2">
        <f>MAX(0,AF7-SUMIF($F$11:$F$21,SUBSTITUTE(Tableau_Semaine[[#This Row],[Semaines]],"restantes ","") &amp;" sur chantier",AF$11:AF$21))</f>
        <v>195</v>
      </c>
      <c r="AG24" s="2">
        <f>MAX(0,AG7-SUMIF($F$11:$F$21,SUBSTITUTE(Tableau_Semaine[[#This Row],[Semaines]],"restantes ","") &amp;" sur chantier",AG$11:AG$21))</f>
        <v>195</v>
      </c>
      <c r="AH24" s="2">
        <f>MAX(0,AH7-SUMIF($F$11:$F$21,SUBSTITUTE(Tableau_Semaine[[#This Row],[Semaines]],"restantes ","") &amp;" sur chantier",AH$11:AH$21))</f>
        <v>195</v>
      </c>
      <c r="AI24" s="2">
        <f>MAX(0,AI7-SUMIF($F$11:$F$21,SUBSTITUTE(Tableau_Semaine[[#This Row],[Semaines]],"restantes ","") &amp;" sur chantier",AI$11:AI$21))</f>
        <v>195</v>
      </c>
      <c r="AJ24" s="2">
        <f>MAX(0,AJ7-SUMIF($F$11:$F$21,SUBSTITUTE(Tableau_Semaine[[#This Row],[Semaines]],"restantes ","") &amp;" sur chantier",AJ$11:AJ$21))</f>
        <v>195</v>
      </c>
      <c r="AK24" s="2">
        <f>MAX(0,AK7-SUMIF($F$11:$F$21,SUBSTITUTE(Tableau_Semaine[[#This Row],[Semaines]],"restantes ","") &amp;" sur chantier",AK$11:AK$21))</f>
        <v>195</v>
      </c>
      <c r="AL24" s="2">
        <f>MAX(0,AL7-SUMIF($F$11:$F$21,SUBSTITUTE(Tableau_Semaine[[#This Row],[Semaines]],"restantes ","") &amp;" sur chantier",AL$11:AL$21))</f>
        <v>195</v>
      </c>
      <c r="AM24" s="2">
        <f>MAX(0,AM7-SUMIF($F$11:$F$21,SUBSTITUTE(Tableau_Semaine[[#This Row],[Semaines]],"restantes ","") &amp;" sur chantier",AM$11:AM$21))</f>
        <v>195</v>
      </c>
      <c r="AN24" s="2">
        <f>MAX(0,AN7-SUMIF($F$11:$F$21,SUBSTITUTE(Tableau_Semaine[[#This Row],[Semaines]],"restantes ","") &amp;" sur chantier",AN$11:AN$21))</f>
        <v>195</v>
      </c>
      <c r="AO24" s="2">
        <f>MAX(0,AO7-SUMIF($F$11:$F$21,SUBSTITUTE(Tableau_Semaine[[#This Row],[Semaines]],"restantes ","") &amp;" sur chantier",AO$11:AO$21))</f>
        <v>195</v>
      </c>
      <c r="AP24" s="2">
        <f>MAX(0,AP7-SUMIF($F$11:$F$21,SUBSTITUTE(Tableau_Semaine[[#This Row],[Semaines]],"restantes ","") &amp;" sur chantier",AP$11:AP$21))</f>
        <v>195</v>
      </c>
      <c r="AQ24" s="2">
        <f>MAX(0,AQ7-SUMIF($F$11:$F$21,SUBSTITUTE(Tableau_Semaine[[#This Row],[Semaines]],"restantes ","") &amp;" sur chantier",AQ$11:AQ$21))</f>
        <v>195</v>
      </c>
      <c r="AR24" s="2">
        <f>MAX(0,AR7-SUMIF($F$11:$F$21,SUBSTITUTE(Tableau_Semaine[[#This Row],[Semaines]],"restantes ","") &amp;" sur chantier",AR$11:AR$21))</f>
        <v>195</v>
      </c>
      <c r="AS24" s="2">
        <f>MAX(0,AS7-SUMIF($F$11:$F$21,SUBSTITUTE(Tableau_Semaine[[#This Row],[Semaines]],"restantes ","") &amp;" sur chantier",AS$11:AS$21))</f>
        <v>195</v>
      </c>
      <c r="AT24" s="2">
        <f>MAX(0,AT7-SUMIF($F$11:$F$21,SUBSTITUTE(Tableau_Semaine[[#This Row],[Semaines]],"restantes ","") &amp;" sur chantier",AT$11:AT$21))</f>
        <v>195</v>
      </c>
      <c r="AU24" s="2">
        <f>MAX(0,AU7-SUMIF($F$11:$F$21,SUBSTITUTE(Tableau_Semaine[[#This Row],[Semaines]],"restantes ","") &amp;" sur chantier",AU$11:AU$21))</f>
        <v>195</v>
      </c>
      <c r="AV24" s="2">
        <f>MAX(0,AV7-SUMIF($F$11:$F$21,SUBSTITUTE(Tableau_Semaine[[#This Row],[Semaines]],"restantes ","") &amp;" sur chantier",AV$11:AV$21))</f>
        <v>195</v>
      </c>
      <c r="AW24" s="2">
        <f>MAX(0,AW7-SUMIF($F$11:$F$21,SUBSTITUTE(Tableau_Semaine[[#This Row],[Semaines]],"restantes ","") &amp;" sur chantier",AW$11:AW$21))</f>
        <v>195</v>
      </c>
      <c r="AX24" s="2">
        <f>MAX(0,AX7-SUMIF($F$11:$F$21,SUBSTITUTE(Tableau_Semaine[[#This Row],[Semaines]],"restantes ","") &amp;" sur chantier",AX$11:AX$21))</f>
        <v>195</v>
      </c>
      <c r="AY24" s="2">
        <f>MAX(0,AY7-SUMIF($F$11:$F$21,SUBSTITUTE(Tableau_Semaine[[#This Row],[Semaines]],"restantes ","") &amp;" sur chantier",AY$11:AY$21))</f>
        <v>195</v>
      </c>
      <c r="AZ24" s="2">
        <f>MAX(0,AZ7-SUMIF($F$11:$F$21,SUBSTITUTE(Tableau_Semaine[[#This Row],[Semaines]],"restantes ","") &amp;" sur chantier",AZ$11:AZ$21))</f>
        <v>195</v>
      </c>
      <c r="BA24" s="2">
        <f>MAX(0,BA7-SUMIF($F$11:$F$21,SUBSTITUTE(Tableau_Semaine[[#This Row],[Semaines]],"restantes ","") &amp;" sur chantier",BA$11:BA$21))</f>
        <v>195</v>
      </c>
      <c r="BB24" s="2">
        <f>MAX(0,BB7-SUMIF($F$11:$F$21,SUBSTITUTE(Tableau_Semaine[[#This Row],[Semaines]],"restantes ","") &amp;" sur chantier",BB$11:BB$21))</f>
        <v>195</v>
      </c>
      <c r="BC24" s="2">
        <f>MAX(0,BC7-SUMIF($F$11:$F$21,SUBSTITUTE(Tableau_Semaine[[#This Row],[Semaines]],"restantes ","") &amp;" sur chantier",BC$11:BC$21))</f>
        <v>195</v>
      </c>
      <c r="BD24" s="2">
        <f>MAX(0,BD7-SUMIF($F$11:$F$21,SUBSTITUTE(Tableau_Semaine[[#This Row],[Semaines]],"restantes ","") &amp;" sur chantier",BD$11:BD$21))</f>
        <v>195</v>
      </c>
      <c r="BE24" s="2">
        <f>MAX(0,BE7-SUMIF($F$11:$F$21,SUBSTITUTE(Tableau_Semaine[[#This Row],[Semaines]],"restantes ","") &amp;" sur chantier",BE$11:BE$21))</f>
        <v>195</v>
      </c>
      <c r="BF24" s="2">
        <f>MAX(0,BF7-SUMIF($F$11:$F$21,SUBSTITUTE(Tableau_Semaine[[#This Row],[Semaines]],"restantes ","") &amp;" sur chantier",BF$11:BF$21))</f>
        <v>195</v>
      </c>
    </row>
    <row r="25" spans="6:61" x14ac:dyDescent="0.3">
      <c r="F25" s="18" t="s">
        <v>117</v>
      </c>
      <c r="G25" s="2">
        <f>MAX(0,G8-SUMIF($F$11:$F$21,SUBSTITUTE(Tableau_Semaine[[#This Row],[Semaines]],"restantes ","") &amp;" sur chantier",G$11:G$21))</f>
        <v>27</v>
      </c>
      <c r="H25" s="2">
        <f>MAX(0,H8-SUMIF($F$11:$F$21,SUBSTITUTE(Tableau_Semaine[[#This Row],[Semaines]],"restantes ","") &amp;" sur chantier",H$11:H$21))</f>
        <v>30</v>
      </c>
      <c r="I25" s="2">
        <f>MAX(0,I8-SUMIF($F$11:$F$21,SUBSTITUTE(Tableau_Semaine[[#This Row],[Semaines]],"restantes ","") &amp;" sur chantier",I$11:I$21))</f>
        <v>39</v>
      </c>
      <c r="J25" s="2">
        <f>MAX(0,J8-SUMIF($F$11:$F$21,SUBSTITUTE(Tableau_Semaine[[#This Row],[Semaines]],"restantes ","") &amp;" sur chantier",J$11:J$21))</f>
        <v>39</v>
      </c>
      <c r="K25" s="2">
        <f>MAX(0,K8-SUMIF($F$11:$F$21,SUBSTITUTE(Tableau_Semaine[[#This Row],[Semaines]],"restantes ","") &amp;" sur chantier",K$11:K$21))</f>
        <v>39</v>
      </c>
      <c r="L25" s="2">
        <f>MAX(0,L8-SUMIF($F$11:$F$21,SUBSTITUTE(Tableau_Semaine[[#This Row],[Semaines]],"restantes ","") &amp;" sur chantier",L$11:L$21))</f>
        <v>39</v>
      </c>
      <c r="M25" s="2">
        <f>MAX(0,M8-SUMIF($F$11:$F$21,SUBSTITUTE(Tableau_Semaine[[#This Row],[Semaines]],"restantes ","") &amp;" sur chantier",M$11:M$21))</f>
        <v>39</v>
      </c>
      <c r="N25" s="2">
        <f>MAX(0,N8-SUMIF($F$11:$F$21,SUBSTITUTE(Tableau_Semaine[[#This Row],[Semaines]],"restantes ","") &amp;" sur chantier",N$11:N$21))</f>
        <v>39</v>
      </c>
      <c r="O25" s="2">
        <f>MAX(0,O8-SUMIF($F$11:$F$21,SUBSTITUTE(Tableau_Semaine[[#This Row],[Semaines]],"restantes ","") &amp;" sur chantier",O$11:O$21))</f>
        <v>31</v>
      </c>
      <c r="P25" s="2">
        <f>MAX(0,P8-SUMIF($F$11:$F$21,SUBSTITUTE(Tableau_Semaine[[#This Row],[Semaines]],"restantes ","") &amp;" sur chantier",P$11:P$21))</f>
        <v>39</v>
      </c>
      <c r="Q25" s="2">
        <f>MAX(0,Q8-SUMIF($F$11:$F$21,SUBSTITUTE(Tableau_Semaine[[#This Row],[Semaines]],"restantes ","") &amp;" sur chantier",Q$11:Q$21))</f>
        <v>39</v>
      </c>
      <c r="R25" s="2">
        <f>MAX(0,R8-SUMIF($F$11:$F$21,SUBSTITUTE(Tableau_Semaine[[#This Row],[Semaines]],"restantes ","") &amp;" sur chantier",R$11:R$21))</f>
        <v>39</v>
      </c>
      <c r="S25" s="2">
        <f>MAX(0,S8-SUMIF($F$11:$F$21,SUBSTITUTE(Tableau_Semaine[[#This Row],[Semaines]],"restantes ","") &amp;" sur chantier",S$11:S$21))</f>
        <v>39</v>
      </c>
      <c r="T25" s="2">
        <f>MAX(0,T8-SUMIF($F$11:$F$21,SUBSTITUTE(Tableau_Semaine[[#This Row],[Semaines]],"restantes ","") &amp;" sur chantier",T$11:T$21))</f>
        <v>39</v>
      </c>
      <c r="U25" s="2">
        <f>MAX(0,U8-SUMIF($F$11:$F$21,SUBSTITUTE(Tableau_Semaine[[#This Row],[Semaines]],"restantes ","") &amp;" sur chantier",U$11:U$21))</f>
        <v>39</v>
      </c>
      <c r="V25" s="2">
        <f>MAX(0,V8-SUMIF($F$11:$F$21,SUBSTITUTE(Tableau_Semaine[[#This Row],[Semaines]],"restantes ","") &amp;" sur chantier",V$11:V$21))</f>
        <v>39</v>
      </c>
      <c r="W25" s="2">
        <f>MAX(0,W8-SUMIF($F$11:$F$21,SUBSTITUTE(Tableau_Semaine[[#This Row],[Semaines]],"restantes ","") &amp;" sur chantier",W$11:W$21))</f>
        <v>39</v>
      </c>
      <c r="X25" s="2">
        <f>MAX(0,X8-SUMIF($F$11:$F$21,SUBSTITUTE(Tableau_Semaine[[#This Row],[Semaines]],"restantes ","") &amp;" sur chantier",X$11:X$21))</f>
        <v>39</v>
      </c>
      <c r="Y25" s="2">
        <f>MAX(0,Y8-SUMIF($F$11:$F$21,SUBSTITUTE(Tableau_Semaine[[#This Row],[Semaines]],"restantes ","") &amp;" sur chantier",Y$11:Y$21))</f>
        <v>39</v>
      </c>
      <c r="Z25" s="2">
        <f>MAX(0,Z8-SUMIF($F$11:$F$21,SUBSTITUTE(Tableau_Semaine[[#This Row],[Semaines]],"restantes ","") &amp;" sur chantier",Z$11:Z$21))</f>
        <v>39</v>
      </c>
      <c r="AA25" s="2">
        <f>MAX(0,AA8-SUMIF($F$11:$F$21,SUBSTITUTE(Tableau_Semaine[[#This Row],[Semaines]],"restantes ","") &amp;" sur chantier",AA$11:AA$21))</f>
        <v>39</v>
      </c>
      <c r="AB25" s="2">
        <f>MAX(0,AB8-SUMIF($F$11:$F$21,SUBSTITUTE(Tableau_Semaine[[#This Row],[Semaines]],"restantes ","") &amp;" sur chantier",AB$11:AB$21))</f>
        <v>39</v>
      </c>
      <c r="AC25" s="2">
        <f>MAX(0,AC8-SUMIF($F$11:$F$21,SUBSTITUTE(Tableau_Semaine[[#This Row],[Semaines]],"restantes ","") &amp;" sur chantier",AC$11:AC$21))</f>
        <v>39</v>
      </c>
      <c r="AD25" s="2">
        <f>MAX(0,AD8-SUMIF($F$11:$F$21,SUBSTITUTE(Tableau_Semaine[[#This Row],[Semaines]],"restantes ","") &amp;" sur chantier",AD$11:AD$21))</f>
        <v>39</v>
      </c>
      <c r="AE25" s="2">
        <f>MAX(0,AE8-SUMIF($F$11:$F$21,SUBSTITUTE(Tableau_Semaine[[#This Row],[Semaines]],"restantes ","") &amp;" sur chantier",AE$11:AE$21))</f>
        <v>39</v>
      </c>
      <c r="AF25" s="2">
        <f>MAX(0,AF8-SUMIF($F$11:$F$21,SUBSTITUTE(Tableau_Semaine[[#This Row],[Semaines]],"restantes ","") &amp;" sur chantier",AF$11:AF$21))</f>
        <v>39</v>
      </c>
      <c r="AG25" s="2">
        <f>MAX(0,AG8-SUMIF($F$11:$F$21,SUBSTITUTE(Tableau_Semaine[[#This Row],[Semaines]],"restantes ","") &amp;" sur chantier",AG$11:AG$21))</f>
        <v>39</v>
      </c>
      <c r="AH25" s="2">
        <f>MAX(0,AH8-SUMIF($F$11:$F$21,SUBSTITUTE(Tableau_Semaine[[#This Row],[Semaines]],"restantes ","") &amp;" sur chantier",AH$11:AH$21))</f>
        <v>39</v>
      </c>
      <c r="AI25" s="2">
        <f>MAX(0,AI8-SUMIF($F$11:$F$21,SUBSTITUTE(Tableau_Semaine[[#This Row],[Semaines]],"restantes ","") &amp;" sur chantier",AI$11:AI$21))</f>
        <v>39</v>
      </c>
      <c r="AJ25" s="2">
        <f>MAX(0,AJ8-SUMIF($F$11:$F$21,SUBSTITUTE(Tableau_Semaine[[#This Row],[Semaines]],"restantes ","") &amp;" sur chantier",AJ$11:AJ$21))</f>
        <v>39</v>
      </c>
      <c r="AK25" s="2">
        <f>MAX(0,AK8-SUMIF($F$11:$F$21,SUBSTITUTE(Tableau_Semaine[[#This Row],[Semaines]],"restantes ","") &amp;" sur chantier",AK$11:AK$21))</f>
        <v>39</v>
      </c>
      <c r="AL25" s="2">
        <f>MAX(0,AL8-SUMIF($F$11:$F$21,SUBSTITUTE(Tableau_Semaine[[#This Row],[Semaines]],"restantes ","") &amp;" sur chantier",AL$11:AL$21))</f>
        <v>39</v>
      </c>
      <c r="AM25" s="2">
        <f>MAX(0,AM8-SUMIF($F$11:$F$21,SUBSTITUTE(Tableau_Semaine[[#This Row],[Semaines]],"restantes ","") &amp;" sur chantier",AM$11:AM$21))</f>
        <v>39</v>
      </c>
      <c r="AN25" s="2">
        <f>MAX(0,AN8-SUMIF($F$11:$F$21,SUBSTITUTE(Tableau_Semaine[[#This Row],[Semaines]],"restantes ","") &amp;" sur chantier",AN$11:AN$21))</f>
        <v>39</v>
      </c>
      <c r="AO25" s="2">
        <f>MAX(0,AO8-SUMIF($F$11:$F$21,SUBSTITUTE(Tableau_Semaine[[#This Row],[Semaines]],"restantes ","") &amp;" sur chantier",AO$11:AO$21))</f>
        <v>39</v>
      </c>
      <c r="AP25" s="2">
        <f>MAX(0,AP8-SUMIF($F$11:$F$21,SUBSTITUTE(Tableau_Semaine[[#This Row],[Semaines]],"restantes ","") &amp;" sur chantier",AP$11:AP$21))</f>
        <v>39</v>
      </c>
      <c r="AQ25" s="2">
        <f>MAX(0,AQ8-SUMIF($F$11:$F$21,SUBSTITUTE(Tableau_Semaine[[#This Row],[Semaines]],"restantes ","") &amp;" sur chantier",AQ$11:AQ$21))</f>
        <v>39</v>
      </c>
      <c r="AR25" s="2">
        <f>MAX(0,AR8-SUMIF($F$11:$F$21,SUBSTITUTE(Tableau_Semaine[[#This Row],[Semaines]],"restantes ","") &amp;" sur chantier",AR$11:AR$21))</f>
        <v>39</v>
      </c>
      <c r="AS25" s="2">
        <f>MAX(0,AS8-SUMIF($F$11:$F$21,SUBSTITUTE(Tableau_Semaine[[#This Row],[Semaines]],"restantes ","") &amp;" sur chantier",AS$11:AS$21))</f>
        <v>39</v>
      </c>
      <c r="AT25" s="2">
        <f>MAX(0,AT8-SUMIF($F$11:$F$21,SUBSTITUTE(Tableau_Semaine[[#This Row],[Semaines]],"restantes ","") &amp;" sur chantier",AT$11:AT$21))</f>
        <v>39</v>
      </c>
      <c r="AU25" s="2">
        <f>MAX(0,AU8-SUMIF($F$11:$F$21,SUBSTITUTE(Tableau_Semaine[[#This Row],[Semaines]],"restantes ","") &amp;" sur chantier",AU$11:AU$21))</f>
        <v>39</v>
      </c>
      <c r="AV25" s="2">
        <f>MAX(0,AV8-SUMIF($F$11:$F$21,SUBSTITUTE(Tableau_Semaine[[#This Row],[Semaines]],"restantes ","") &amp;" sur chantier",AV$11:AV$21))</f>
        <v>39</v>
      </c>
      <c r="AW25" s="2">
        <f>MAX(0,AW8-SUMIF($F$11:$F$21,SUBSTITUTE(Tableau_Semaine[[#This Row],[Semaines]],"restantes ","") &amp;" sur chantier",AW$11:AW$21))</f>
        <v>39</v>
      </c>
      <c r="AX25" s="2">
        <f>MAX(0,AX8-SUMIF($F$11:$F$21,SUBSTITUTE(Tableau_Semaine[[#This Row],[Semaines]],"restantes ","") &amp;" sur chantier",AX$11:AX$21))</f>
        <v>39</v>
      </c>
      <c r="AY25" s="2">
        <f>MAX(0,AY8-SUMIF($F$11:$F$21,SUBSTITUTE(Tableau_Semaine[[#This Row],[Semaines]],"restantes ","") &amp;" sur chantier",AY$11:AY$21))</f>
        <v>39</v>
      </c>
      <c r="AZ25" s="2">
        <f>MAX(0,AZ8-SUMIF($F$11:$F$21,SUBSTITUTE(Tableau_Semaine[[#This Row],[Semaines]],"restantes ","") &amp;" sur chantier",AZ$11:AZ$21))</f>
        <v>39</v>
      </c>
      <c r="BA25" s="2">
        <f>MAX(0,BA8-SUMIF($F$11:$F$21,SUBSTITUTE(Tableau_Semaine[[#This Row],[Semaines]],"restantes ","") &amp;" sur chantier",BA$11:BA$21))</f>
        <v>39</v>
      </c>
      <c r="BB25" s="2">
        <f>MAX(0,BB8-SUMIF($F$11:$F$21,SUBSTITUTE(Tableau_Semaine[[#This Row],[Semaines]],"restantes ","") &amp;" sur chantier",BB$11:BB$21))</f>
        <v>39</v>
      </c>
      <c r="BC25" s="2">
        <f>MAX(0,BC8-SUMIF($F$11:$F$21,SUBSTITUTE(Tableau_Semaine[[#This Row],[Semaines]],"restantes ","") &amp;" sur chantier",BC$11:BC$21))</f>
        <v>39</v>
      </c>
      <c r="BD25" s="2">
        <f>MAX(0,BD8-SUMIF($F$11:$F$21,SUBSTITUTE(Tableau_Semaine[[#This Row],[Semaines]],"restantes ","") &amp;" sur chantier",BD$11:BD$21))</f>
        <v>39</v>
      </c>
      <c r="BE25" s="2">
        <f>MAX(0,BE8-SUMIF($F$11:$F$21,SUBSTITUTE(Tableau_Semaine[[#This Row],[Semaines]],"restantes ","") &amp;" sur chantier",BE$11:BE$21))</f>
        <v>39</v>
      </c>
      <c r="BF25" s="2">
        <f>MAX(0,BF8-SUMIF($F$11:$F$21,SUBSTITUTE(Tableau_Semaine[[#This Row],[Semaines]],"restantes ","") &amp;" sur chantier",BF$11:BF$21))</f>
        <v>39</v>
      </c>
    </row>
    <row r="26" spans="6:61" x14ac:dyDescent="0.3">
      <c r="F26" s="18" t="s">
        <v>114</v>
      </c>
      <c r="G26" s="2">
        <f>MAX(0,G9-SUMIF($F$11:$F$21,SUBSTITUTE(Tableau_Semaine[[#This Row],[Semaines]],"restantes ","") &amp;" sur chantier",G$11:G$21))</f>
        <v>34</v>
      </c>
      <c r="H26" s="2">
        <f>MAX(0,H9-SUMIF($F$11:$F$21,SUBSTITUTE(Tableau_Semaine[[#This Row],[Semaines]],"restantes ","") &amp;" sur chantier",H$11:H$21))</f>
        <v>31</v>
      </c>
      <c r="I26" s="2">
        <f>MAX(0,I9-SUMIF($F$11:$F$21,SUBSTITUTE(Tableau_Semaine[[#This Row],[Semaines]],"restantes ","") &amp;" sur chantier",I$11:I$21))</f>
        <v>39</v>
      </c>
      <c r="J26" s="2">
        <f>MAX(0,J9-SUMIF($F$11:$F$21,SUBSTITUTE(Tableau_Semaine[[#This Row],[Semaines]],"restantes ","") &amp;" sur chantier",J$11:J$21))</f>
        <v>39</v>
      </c>
      <c r="K26" s="2">
        <f>MAX(0,K9-SUMIF($F$11:$F$21,SUBSTITUTE(Tableau_Semaine[[#This Row],[Semaines]],"restantes ","") &amp;" sur chantier",K$11:K$21))</f>
        <v>39</v>
      </c>
      <c r="L26" s="2">
        <f>MAX(0,L9-SUMIF($F$11:$F$21,SUBSTITUTE(Tableau_Semaine[[#This Row],[Semaines]],"restantes ","") &amp;" sur chantier",L$11:L$21))</f>
        <v>39</v>
      </c>
      <c r="M26" s="2">
        <f>MAX(0,M9-SUMIF($F$11:$F$21,SUBSTITUTE(Tableau_Semaine[[#This Row],[Semaines]],"restantes ","") &amp;" sur chantier",M$11:M$21))</f>
        <v>39</v>
      </c>
      <c r="N26" s="2">
        <f>MAX(0,N9-SUMIF($F$11:$F$21,SUBSTITUTE(Tableau_Semaine[[#This Row],[Semaines]],"restantes ","") &amp;" sur chantier",N$11:N$21))</f>
        <v>39</v>
      </c>
      <c r="O26" s="2">
        <f>MAX(0,O9-SUMIF($F$11:$F$21,SUBSTITUTE(Tableau_Semaine[[#This Row],[Semaines]],"restantes ","") &amp;" sur chantier",O$11:O$21))</f>
        <v>33</v>
      </c>
      <c r="P26" s="2">
        <f>MAX(0,P9-SUMIF($F$11:$F$21,SUBSTITUTE(Tableau_Semaine[[#This Row],[Semaines]],"restantes ","") &amp;" sur chantier",P$11:P$21))</f>
        <v>39</v>
      </c>
      <c r="Q26" s="2">
        <f>MAX(0,Q9-SUMIF($F$11:$F$21,SUBSTITUTE(Tableau_Semaine[[#This Row],[Semaines]],"restantes ","") &amp;" sur chantier",Q$11:Q$21))</f>
        <v>39</v>
      </c>
      <c r="R26" s="2">
        <f>MAX(0,R9-SUMIF($F$11:$F$21,SUBSTITUTE(Tableau_Semaine[[#This Row],[Semaines]],"restantes ","") &amp;" sur chantier",R$11:R$21))</f>
        <v>39</v>
      </c>
      <c r="S26" s="2">
        <f>MAX(0,S9-SUMIF($F$11:$F$21,SUBSTITUTE(Tableau_Semaine[[#This Row],[Semaines]],"restantes ","") &amp;" sur chantier",S$11:S$21))</f>
        <v>39</v>
      </c>
      <c r="T26" s="2">
        <f>MAX(0,T9-SUMIF($F$11:$F$21,SUBSTITUTE(Tableau_Semaine[[#This Row],[Semaines]],"restantes ","") &amp;" sur chantier",T$11:T$21))</f>
        <v>39</v>
      </c>
      <c r="U26" s="2">
        <f>MAX(0,U9-SUMIF($F$11:$F$21,SUBSTITUTE(Tableau_Semaine[[#This Row],[Semaines]],"restantes ","") &amp;" sur chantier",U$11:U$21))</f>
        <v>39</v>
      </c>
      <c r="V26" s="2">
        <f>MAX(0,V9-SUMIF($F$11:$F$21,SUBSTITUTE(Tableau_Semaine[[#This Row],[Semaines]],"restantes ","") &amp;" sur chantier",V$11:V$21))</f>
        <v>39</v>
      </c>
      <c r="W26" s="2">
        <f>MAX(0,W9-SUMIF($F$11:$F$21,SUBSTITUTE(Tableau_Semaine[[#This Row],[Semaines]],"restantes ","") &amp;" sur chantier",W$11:W$21))</f>
        <v>39</v>
      </c>
      <c r="X26" s="2">
        <f>MAX(0,X9-SUMIF($F$11:$F$21,SUBSTITUTE(Tableau_Semaine[[#This Row],[Semaines]],"restantes ","") &amp;" sur chantier",X$11:X$21))</f>
        <v>39</v>
      </c>
      <c r="Y26" s="2">
        <f>MAX(0,Y9-SUMIF($F$11:$F$21,SUBSTITUTE(Tableau_Semaine[[#This Row],[Semaines]],"restantes ","") &amp;" sur chantier",Y$11:Y$21))</f>
        <v>39</v>
      </c>
      <c r="Z26" s="2">
        <f>MAX(0,Z9-SUMIF($F$11:$F$21,SUBSTITUTE(Tableau_Semaine[[#This Row],[Semaines]],"restantes ","") &amp;" sur chantier",Z$11:Z$21))</f>
        <v>39</v>
      </c>
      <c r="AA26" s="2">
        <f>MAX(0,AA9-SUMIF($F$11:$F$21,SUBSTITUTE(Tableau_Semaine[[#This Row],[Semaines]],"restantes ","") &amp;" sur chantier",AA$11:AA$21))</f>
        <v>39</v>
      </c>
      <c r="AB26" s="2">
        <f>MAX(0,AB9-SUMIF($F$11:$F$21,SUBSTITUTE(Tableau_Semaine[[#This Row],[Semaines]],"restantes ","") &amp;" sur chantier",AB$11:AB$21))</f>
        <v>39</v>
      </c>
      <c r="AC26" s="2">
        <f>MAX(0,AC9-SUMIF($F$11:$F$21,SUBSTITUTE(Tableau_Semaine[[#This Row],[Semaines]],"restantes ","") &amp;" sur chantier",AC$11:AC$21))</f>
        <v>39</v>
      </c>
      <c r="AD26" s="2">
        <f>MAX(0,AD9-SUMIF($F$11:$F$21,SUBSTITUTE(Tableau_Semaine[[#This Row],[Semaines]],"restantes ","") &amp;" sur chantier",AD$11:AD$21))</f>
        <v>39</v>
      </c>
      <c r="AE26" s="2">
        <f>MAX(0,AE9-SUMIF($F$11:$F$21,SUBSTITUTE(Tableau_Semaine[[#This Row],[Semaines]],"restantes ","") &amp;" sur chantier",AE$11:AE$21))</f>
        <v>39</v>
      </c>
      <c r="AF26" s="2">
        <f>MAX(0,AF9-SUMIF($F$11:$F$21,SUBSTITUTE(Tableau_Semaine[[#This Row],[Semaines]],"restantes ","") &amp;" sur chantier",AF$11:AF$21))</f>
        <v>39</v>
      </c>
      <c r="AG26" s="2">
        <f>MAX(0,AG9-SUMIF($F$11:$F$21,SUBSTITUTE(Tableau_Semaine[[#This Row],[Semaines]],"restantes ","") &amp;" sur chantier",AG$11:AG$21))</f>
        <v>39</v>
      </c>
      <c r="AH26" s="2">
        <f>MAX(0,AH9-SUMIF($F$11:$F$21,SUBSTITUTE(Tableau_Semaine[[#This Row],[Semaines]],"restantes ","") &amp;" sur chantier",AH$11:AH$21))</f>
        <v>39</v>
      </c>
      <c r="AI26" s="2">
        <f>MAX(0,AI9-SUMIF($F$11:$F$21,SUBSTITUTE(Tableau_Semaine[[#This Row],[Semaines]],"restantes ","") &amp;" sur chantier",AI$11:AI$21))</f>
        <v>39</v>
      </c>
      <c r="AJ26" s="2">
        <f>MAX(0,AJ9-SUMIF($F$11:$F$21,SUBSTITUTE(Tableau_Semaine[[#This Row],[Semaines]],"restantes ","") &amp;" sur chantier",AJ$11:AJ$21))</f>
        <v>39</v>
      </c>
      <c r="AK26" s="2">
        <f>MAX(0,AK9-SUMIF($F$11:$F$21,SUBSTITUTE(Tableau_Semaine[[#This Row],[Semaines]],"restantes ","") &amp;" sur chantier",AK$11:AK$21))</f>
        <v>39</v>
      </c>
      <c r="AL26" s="2">
        <f>MAX(0,AL9-SUMIF($F$11:$F$21,SUBSTITUTE(Tableau_Semaine[[#This Row],[Semaines]],"restantes ","") &amp;" sur chantier",AL$11:AL$21))</f>
        <v>39</v>
      </c>
      <c r="AM26" s="2">
        <f>MAX(0,AM9-SUMIF($F$11:$F$21,SUBSTITUTE(Tableau_Semaine[[#This Row],[Semaines]],"restantes ","") &amp;" sur chantier",AM$11:AM$21))</f>
        <v>39</v>
      </c>
      <c r="AN26" s="2">
        <f>MAX(0,AN9-SUMIF($F$11:$F$21,SUBSTITUTE(Tableau_Semaine[[#This Row],[Semaines]],"restantes ","") &amp;" sur chantier",AN$11:AN$21))</f>
        <v>39</v>
      </c>
      <c r="AO26" s="2">
        <f>MAX(0,AO9-SUMIF($F$11:$F$21,SUBSTITUTE(Tableau_Semaine[[#This Row],[Semaines]],"restantes ","") &amp;" sur chantier",AO$11:AO$21))</f>
        <v>39</v>
      </c>
      <c r="AP26" s="2">
        <f>MAX(0,AP9-SUMIF($F$11:$F$21,SUBSTITUTE(Tableau_Semaine[[#This Row],[Semaines]],"restantes ","") &amp;" sur chantier",AP$11:AP$21))</f>
        <v>39</v>
      </c>
      <c r="AQ26" s="2">
        <f>MAX(0,AQ9-SUMIF($F$11:$F$21,SUBSTITUTE(Tableau_Semaine[[#This Row],[Semaines]],"restantes ","") &amp;" sur chantier",AQ$11:AQ$21))</f>
        <v>39</v>
      </c>
      <c r="AR26" s="2">
        <f>MAX(0,AR9-SUMIF($F$11:$F$21,SUBSTITUTE(Tableau_Semaine[[#This Row],[Semaines]],"restantes ","") &amp;" sur chantier",AR$11:AR$21))</f>
        <v>39</v>
      </c>
      <c r="AS26" s="2">
        <f>MAX(0,AS9-SUMIF($F$11:$F$21,SUBSTITUTE(Tableau_Semaine[[#This Row],[Semaines]],"restantes ","") &amp;" sur chantier",AS$11:AS$21))</f>
        <v>39</v>
      </c>
      <c r="AT26" s="2">
        <f>MAX(0,AT9-SUMIF($F$11:$F$21,SUBSTITUTE(Tableau_Semaine[[#This Row],[Semaines]],"restantes ","") &amp;" sur chantier",AT$11:AT$21))</f>
        <v>39</v>
      </c>
      <c r="AU26" s="2">
        <f>MAX(0,AU9-SUMIF($F$11:$F$21,SUBSTITUTE(Tableau_Semaine[[#This Row],[Semaines]],"restantes ","") &amp;" sur chantier",AU$11:AU$21))</f>
        <v>39</v>
      </c>
      <c r="AV26" s="2">
        <f>MAX(0,AV9-SUMIF($F$11:$F$21,SUBSTITUTE(Tableau_Semaine[[#This Row],[Semaines]],"restantes ","") &amp;" sur chantier",AV$11:AV$21))</f>
        <v>39</v>
      </c>
      <c r="AW26" s="2">
        <f>MAX(0,AW9-SUMIF($F$11:$F$21,SUBSTITUTE(Tableau_Semaine[[#This Row],[Semaines]],"restantes ","") &amp;" sur chantier",AW$11:AW$21))</f>
        <v>39</v>
      </c>
      <c r="AX26" s="2">
        <f>MAX(0,AX9-SUMIF($F$11:$F$21,SUBSTITUTE(Tableau_Semaine[[#This Row],[Semaines]],"restantes ","") &amp;" sur chantier",AX$11:AX$21))</f>
        <v>39</v>
      </c>
      <c r="AY26" s="2">
        <f>MAX(0,AY9-SUMIF($F$11:$F$21,SUBSTITUTE(Tableau_Semaine[[#This Row],[Semaines]],"restantes ","") &amp;" sur chantier",AY$11:AY$21))</f>
        <v>39</v>
      </c>
      <c r="AZ26" s="2">
        <f>MAX(0,AZ9-SUMIF($F$11:$F$21,SUBSTITUTE(Tableau_Semaine[[#This Row],[Semaines]],"restantes ","") &amp;" sur chantier",AZ$11:AZ$21))</f>
        <v>39</v>
      </c>
      <c r="BA26" s="2">
        <f>MAX(0,BA9-SUMIF($F$11:$F$21,SUBSTITUTE(Tableau_Semaine[[#This Row],[Semaines]],"restantes ","") &amp;" sur chantier",BA$11:BA$21))</f>
        <v>39</v>
      </c>
      <c r="BB26" s="2">
        <f>MAX(0,BB9-SUMIF($F$11:$F$21,SUBSTITUTE(Tableau_Semaine[[#This Row],[Semaines]],"restantes ","") &amp;" sur chantier",BB$11:BB$21))</f>
        <v>39</v>
      </c>
      <c r="BC26" s="2">
        <f>MAX(0,BC9-SUMIF($F$11:$F$21,SUBSTITUTE(Tableau_Semaine[[#This Row],[Semaines]],"restantes ","") &amp;" sur chantier",BC$11:BC$21))</f>
        <v>39</v>
      </c>
      <c r="BD26" s="2">
        <f>MAX(0,BD9-SUMIF($F$11:$F$21,SUBSTITUTE(Tableau_Semaine[[#This Row],[Semaines]],"restantes ","") &amp;" sur chantier",BD$11:BD$21))</f>
        <v>39</v>
      </c>
      <c r="BE26" s="2">
        <f>MAX(0,BE9-SUMIF($F$11:$F$21,SUBSTITUTE(Tableau_Semaine[[#This Row],[Semaines]],"restantes ","") &amp;" sur chantier",BE$11:BE$21))</f>
        <v>39</v>
      </c>
      <c r="BF26" s="2">
        <f>MAX(0,BF9-SUMIF($F$11:$F$21,SUBSTITUTE(Tableau_Semaine[[#This Row],[Semaines]],"restantes ","") &amp;" sur chantier",BF$11:BF$21))</f>
        <v>39</v>
      </c>
    </row>
    <row r="27" spans="6:61" x14ac:dyDescent="0.3">
      <c r="F27" s="23" t="s">
        <v>112</v>
      </c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5"/>
    </row>
  </sheetData>
  <mergeCells count="13">
    <mergeCell ref="AX4:BB4"/>
    <mergeCell ref="BC4:BF4"/>
    <mergeCell ref="G3:BF3"/>
    <mergeCell ref="AB4:AF4"/>
    <mergeCell ref="AG4:AJ4"/>
    <mergeCell ref="AK4:AO4"/>
    <mergeCell ref="AP4:AS4"/>
    <mergeCell ref="AT4:AW4"/>
    <mergeCell ref="G4:J4"/>
    <mergeCell ref="K4:N4"/>
    <mergeCell ref="O4:S4"/>
    <mergeCell ref="T4:W4"/>
    <mergeCell ref="X4:AA4"/>
  </mergeCells>
  <phoneticPr fontId="3" type="noConversion"/>
  <conditionalFormatting sqref="G7:BF7">
    <cfRule type="cellIs" dxfId="1426" priority="48" operator="lessThan">
      <formula>195</formula>
    </cfRule>
    <cfRule type="cellIs" dxfId="1425" priority="49" operator="equal">
      <formula>195</formula>
    </cfRule>
  </conditionalFormatting>
  <conditionalFormatting sqref="G6:BF6">
    <cfRule type="cellIs" dxfId="1424" priority="46" operator="lessThan">
      <formula>78</formula>
    </cfRule>
    <cfRule type="cellIs" dxfId="1423" priority="47" operator="equal">
      <formula>78</formula>
    </cfRule>
  </conditionalFormatting>
  <conditionalFormatting sqref="G8:BF8">
    <cfRule type="cellIs" dxfId="1422" priority="44" operator="lessThan">
      <formula>39</formula>
    </cfRule>
    <cfRule type="cellIs" dxfId="1421" priority="45" operator="equal">
      <formula>39</formula>
    </cfRule>
  </conditionalFormatting>
  <conditionalFormatting sqref="G9:BF9">
    <cfRule type="cellIs" dxfId="1420" priority="42" operator="lessThan">
      <formula>39</formula>
    </cfRule>
    <cfRule type="cellIs" dxfId="1419" priority="43" operator="equal">
      <formula>39</formula>
    </cfRule>
  </conditionalFormatting>
  <conditionalFormatting sqref="G6:BF9">
    <cfRule type="cellIs" dxfId="1418" priority="29" operator="equal">
      <formula>0</formula>
    </cfRule>
  </conditionalFormatting>
  <conditionalFormatting sqref="G23:BF26">
    <cfRule type="cellIs" dxfId="1417" priority="27" operator="lessThan">
      <formula>78</formula>
    </cfRule>
    <cfRule type="cellIs" dxfId="1416" priority="28" operator="equal">
      <formula>78</formula>
    </cfRule>
  </conditionalFormatting>
  <conditionalFormatting sqref="G24:BF24">
    <cfRule type="cellIs" dxfId="1415" priority="24" operator="lessThan">
      <formula>195</formula>
    </cfRule>
    <cfRule type="cellIs" dxfId="1414" priority="25" operator="equal">
      <formula>195</formula>
    </cfRule>
  </conditionalFormatting>
  <conditionalFormatting sqref="G25:BF25">
    <cfRule type="cellIs" dxfId="1413" priority="22" operator="lessThan">
      <formula>39</formula>
    </cfRule>
    <cfRule type="cellIs" dxfId="1412" priority="23" operator="equal">
      <formula>39</formula>
    </cfRule>
  </conditionalFormatting>
  <conditionalFormatting sqref="G26:BF26">
    <cfRule type="cellIs" dxfId="1411" priority="20" operator="lessThan">
      <formula>39</formula>
    </cfRule>
    <cfRule type="cellIs" dxfId="1410" priority="21" operator="equal">
      <formula>39</formula>
    </cfRule>
  </conditionalFormatting>
  <conditionalFormatting sqref="G23:BF26">
    <cfRule type="cellIs" dxfId="1409" priority="19" operator="equal">
      <formula>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8" r:id="rId4" name="Button 2">
              <controlPr defaultSize="0" print="0" autoFill="0" autoPict="0" macro="[0]!Chantier">
                <anchor moveWithCells="1" sizeWithCells="1">
                  <from>
                    <xdr:col>5</xdr:col>
                    <xdr:colOff>3398520</xdr:colOff>
                    <xdr:row>27</xdr:row>
                    <xdr:rowOff>160020</xdr:rowOff>
                  </from>
                  <to>
                    <xdr:col>6</xdr:col>
                    <xdr:colOff>30480</xdr:colOff>
                    <xdr:row>29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5" name="Button 7">
              <controlPr defaultSize="0" print="0" autoFill="0" autoPict="0" macro="[0]!ResetChantier">
                <anchor moveWithCells="1" sizeWithCells="1">
                  <from>
                    <xdr:col>5</xdr:col>
                    <xdr:colOff>3390900</xdr:colOff>
                    <xdr:row>29</xdr:row>
                    <xdr:rowOff>152400</xdr:rowOff>
                  </from>
                  <to>
                    <xdr:col>6</xdr:col>
                    <xdr:colOff>30480</xdr:colOff>
                    <xdr:row>31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6" name="Button 8">
              <controlPr defaultSize="0" print="0" autoFill="0" autoPict="0" macro="[0]!copie_decal">
                <anchor moveWithCells="1" sizeWithCells="1">
                  <from>
                    <xdr:col>5</xdr:col>
                    <xdr:colOff>3390900</xdr:colOff>
                    <xdr:row>31</xdr:row>
                    <xdr:rowOff>160020</xdr:rowOff>
                  </from>
                  <to>
                    <xdr:col>6</xdr:col>
                    <xdr:colOff>30480</xdr:colOff>
                    <xdr:row>34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7" name="Button 9">
              <controlPr defaultSize="0" print="0" autoFill="0" autoPict="0" macro="[0]!SaisirCongés">
                <anchor moveWithCells="1" sizeWithCells="1">
                  <from>
                    <xdr:col>5</xdr:col>
                    <xdr:colOff>3383280</xdr:colOff>
                    <xdr:row>35</xdr:row>
                    <xdr:rowOff>0</xdr:rowOff>
                  </from>
                  <to>
                    <xdr:col>6</xdr:col>
                    <xdr:colOff>45720</xdr:colOff>
                    <xdr:row>37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8" name="Button 11">
              <controlPr defaultSize="0" print="0" autoFill="0" autoPict="0" macro="[0]!SaisirMois">
                <anchor moveWithCells="1" sizeWithCells="1">
                  <from>
                    <xdr:col>5</xdr:col>
                    <xdr:colOff>2247900</xdr:colOff>
                    <xdr:row>28</xdr:row>
                    <xdr:rowOff>7620</xdr:rowOff>
                  </from>
                  <to>
                    <xdr:col>5</xdr:col>
                    <xdr:colOff>3314700</xdr:colOff>
                    <xdr:row>29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9" name="Button 13">
              <controlPr defaultSize="0" print="0" autoFill="0" autoPict="0" macro="[0]!Importation">
                <anchor moveWithCells="1" sizeWithCells="1">
                  <from>
                    <xdr:col>59</xdr:col>
                    <xdr:colOff>30480</xdr:colOff>
                    <xdr:row>1</xdr:row>
                    <xdr:rowOff>38100</xdr:rowOff>
                  </from>
                  <to>
                    <xdr:col>60</xdr:col>
                    <xdr:colOff>640080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2">
    <tablePart r:id="rId10"/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T114"/>
  <sheetViews>
    <sheetView zoomScale="85" zoomScaleNormal="85" workbookViewId="0">
      <selection activeCell="C2" sqref="C2:K2"/>
    </sheetView>
  </sheetViews>
  <sheetFormatPr baseColWidth="10" defaultRowHeight="14.4" x14ac:dyDescent="0.3"/>
  <cols>
    <col min="1" max="1" width="2.6640625" customWidth="1"/>
    <col min="2" max="2" width="60.109375" bestFit="1" customWidth="1"/>
    <col min="3" max="3" width="11.44140625" customWidth="1"/>
    <col min="4" max="4" width="11.5546875" customWidth="1"/>
    <col min="12" max="12" width="20.109375" bestFit="1" customWidth="1"/>
    <col min="13" max="13" width="13.6640625" bestFit="1" customWidth="1"/>
    <col min="14" max="14" width="17.44140625" bestFit="1" customWidth="1"/>
    <col min="15" max="15" width="14.6640625" bestFit="1" customWidth="1"/>
  </cols>
  <sheetData>
    <row r="1" spans="2:15" x14ac:dyDescent="0.3">
      <c r="B1" s="3" t="s">
        <v>12</v>
      </c>
      <c r="C1" s="35" t="s">
        <v>13</v>
      </c>
      <c r="D1" s="35"/>
      <c r="E1" s="35"/>
      <c r="F1" s="35"/>
      <c r="G1" s="35"/>
      <c r="H1" s="35"/>
      <c r="I1" s="35"/>
      <c r="J1" s="35"/>
      <c r="K1" s="35"/>
    </row>
    <row r="2" spans="2:15" x14ac:dyDescent="0.3">
      <c r="B2" s="4" t="s">
        <v>0</v>
      </c>
      <c r="C2" s="34" t="s">
        <v>1</v>
      </c>
      <c r="D2" s="34"/>
      <c r="E2" s="34"/>
      <c r="F2" s="34"/>
      <c r="G2" s="34"/>
      <c r="H2" s="34"/>
      <c r="I2" s="34"/>
      <c r="J2" s="34"/>
      <c r="K2" s="34"/>
      <c r="L2" s="1"/>
      <c r="M2" s="1"/>
      <c r="N2" s="1"/>
      <c r="O2" s="1"/>
    </row>
    <row r="3" spans="2:15" x14ac:dyDescent="0.3">
      <c r="B3" s="4" t="s">
        <v>11</v>
      </c>
      <c r="C3" s="2" t="s">
        <v>28</v>
      </c>
      <c r="D3" s="2" t="s">
        <v>29</v>
      </c>
      <c r="E3" s="2" t="s">
        <v>30</v>
      </c>
      <c r="F3" s="2" t="s">
        <v>31</v>
      </c>
      <c r="G3" s="2" t="s">
        <v>32</v>
      </c>
      <c r="H3" s="2" t="s">
        <v>33</v>
      </c>
      <c r="I3" s="2" t="s">
        <v>34</v>
      </c>
      <c r="J3" s="2" t="s">
        <v>35</v>
      </c>
      <c r="K3" s="2" t="s">
        <v>36</v>
      </c>
      <c r="L3" s="1"/>
      <c r="M3" s="1"/>
      <c r="N3" s="1"/>
      <c r="O3" s="1"/>
    </row>
    <row r="4" spans="2:15" x14ac:dyDescent="0.3">
      <c r="B4" s="4" t="s">
        <v>9</v>
      </c>
      <c r="C4" s="6" t="s">
        <v>4</v>
      </c>
      <c r="D4" s="6" t="s">
        <v>4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8" t="s">
        <v>6</v>
      </c>
      <c r="K4" s="9" t="s">
        <v>7</v>
      </c>
      <c r="L4" s="5" t="s">
        <v>10</v>
      </c>
      <c r="M4" s="5" t="s">
        <v>2</v>
      </c>
      <c r="N4" s="5" t="s">
        <v>8</v>
      </c>
      <c r="O4" s="5" t="s">
        <v>3</v>
      </c>
    </row>
    <row r="5" spans="2:15" x14ac:dyDescent="0.3">
      <c r="B5" s="4" t="s">
        <v>25</v>
      </c>
      <c r="C5" s="2">
        <v>39</v>
      </c>
      <c r="D5" s="2">
        <v>39</v>
      </c>
      <c r="E5" s="2">
        <v>39</v>
      </c>
      <c r="F5" s="2">
        <v>39</v>
      </c>
      <c r="G5" s="2">
        <v>39</v>
      </c>
      <c r="H5" s="2">
        <v>39</v>
      </c>
      <c r="I5" s="2">
        <v>39</v>
      </c>
      <c r="J5" s="2">
        <v>39</v>
      </c>
      <c r="K5" s="2">
        <v>39</v>
      </c>
      <c r="L5" s="2">
        <v>2</v>
      </c>
      <c r="M5" s="2">
        <v>5</v>
      </c>
      <c r="N5" s="2">
        <v>1</v>
      </c>
      <c r="O5" s="2">
        <v>1</v>
      </c>
    </row>
    <row r="6" spans="2:15" x14ac:dyDescent="0.3">
      <c r="B6" s="4" t="s">
        <v>24</v>
      </c>
      <c r="C6" s="2" t="s">
        <v>23</v>
      </c>
      <c r="D6" s="2" t="s">
        <v>23</v>
      </c>
      <c r="E6" s="2" t="s">
        <v>23</v>
      </c>
      <c r="F6" s="2" t="s">
        <v>23</v>
      </c>
      <c r="G6" s="2" t="s">
        <v>23</v>
      </c>
      <c r="H6" s="2" t="s">
        <v>23</v>
      </c>
      <c r="I6" s="2" t="s">
        <v>23</v>
      </c>
      <c r="J6" s="2" t="s">
        <v>23</v>
      </c>
      <c r="K6" s="2" t="s">
        <v>23</v>
      </c>
    </row>
    <row r="7" spans="2:15" x14ac:dyDescent="0.3">
      <c r="B7" s="4" t="s">
        <v>26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</row>
    <row r="8" spans="2:15" x14ac:dyDescent="0.3">
      <c r="B8" s="4" t="s">
        <v>27</v>
      </c>
      <c r="C8" s="2">
        <f t="shared" ref="C8:K8" si="0">MAX(0,C5-$C$25*8-C7*8)</f>
        <v>39</v>
      </c>
      <c r="D8" s="2">
        <f t="shared" si="0"/>
        <v>39</v>
      </c>
      <c r="E8" s="2">
        <f t="shared" si="0"/>
        <v>39</v>
      </c>
      <c r="F8" s="2">
        <f t="shared" si="0"/>
        <v>39</v>
      </c>
      <c r="G8" s="2">
        <f t="shared" si="0"/>
        <v>39</v>
      </c>
      <c r="H8" s="2">
        <f t="shared" si="0"/>
        <v>39</v>
      </c>
      <c r="I8" s="2">
        <f t="shared" si="0"/>
        <v>39</v>
      </c>
      <c r="J8" s="2">
        <f t="shared" si="0"/>
        <v>39</v>
      </c>
      <c r="K8" s="2">
        <f t="shared" si="0"/>
        <v>39</v>
      </c>
    </row>
    <row r="9" spans="2:15" x14ac:dyDescent="0.3">
      <c r="C9" s="10"/>
      <c r="D9" s="10"/>
      <c r="E9" s="10"/>
      <c r="F9" s="10"/>
      <c r="G9" s="10"/>
      <c r="H9" s="10"/>
      <c r="I9" s="10"/>
      <c r="J9" s="10"/>
      <c r="K9" s="10"/>
    </row>
    <row r="12" spans="2:15" x14ac:dyDescent="0.3">
      <c r="B12" s="4" t="s">
        <v>15</v>
      </c>
      <c r="C12" s="2">
        <f>L5*39</f>
        <v>78</v>
      </c>
    </row>
    <row r="13" spans="2:15" x14ac:dyDescent="0.3">
      <c r="B13" s="4" t="s">
        <v>16</v>
      </c>
      <c r="C13" s="2">
        <f>C8+D8</f>
        <v>78</v>
      </c>
    </row>
    <row r="15" spans="2:15" x14ac:dyDescent="0.3">
      <c r="B15" s="4" t="s">
        <v>17</v>
      </c>
      <c r="C15" s="2">
        <f>M5*39</f>
        <v>195</v>
      </c>
    </row>
    <row r="16" spans="2:15" x14ac:dyDescent="0.3">
      <c r="B16" s="4" t="s">
        <v>18</v>
      </c>
      <c r="C16" s="2">
        <f>E8+F8+G8+H8+I8</f>
        <v>195</v>
      </c>
    </row>
    <row r="18" spans="1:20" x14ac:dyDescent="0.3">
      <c r="B18" s="4" t="s">
        <v>19</v>
      </c>
      <c r="C18" s="2">
        <f>N5*39</f>
        <v>39</v>
      </c>
    </row>
    <row r="19" spans="1:20" x14ac:dyDescent="0.3">
      <c r="B19" s="4" t="s">
        <v>20</v>
      </c>
      <c r="C19" s="2">
        <f>J8</f>
        <v>39</v>
      </c>
    </row>
    <row r="21" spans="1:20" x14ac:dyDescent="0.3">
      <c r="B21" s="4" t="s">
        <v>21</v>
      </c>
      <c r="C21" s="2">
        <f>O5*39</f>
        <v>39</v>
      </c>
    </row>
    <row r="22" spans="1:20" x14ac:dyDescent="0.3">
      <c r="B22" s="4" t="s">
        <v>22</v>
      </c>
      <c r="C22" s="2">
        <f>K8</f>
        <v>39</v>
      </c>
    </row>
    <row r="23" spans="1:20" x14ac:dyDescent="0.3">
      <c r="K23" t="s">
        <v>118</v>
      </c>
    </row>
    <row r="25" spans="1:20" x14ac:dyDescent="0.3">
      <c r="B25" s="4" t="s">
        <v>14</v>
      </c>
      <c r="C25" s="2">
        <v>0</v>
      </c>
      <c r="T25" t="s">
        <v>118</v>
      </c>
    </row>
    <row r="27" spans="1:20" x14ac:dyDescent="0.3">
      <c r="A27" s="13"/>
      <c r="B27" s="17" t="s">
        <v>12</v>
      </c>
      <c r="C27" s="35" t="s">
        <v>13</v>
      </c>
      <c r="D27" s="35"/>
      <c r="E27" s="35"/>
      <c r="F27" s="35"/>
      <c r="G27" s="35"/>
      <c r="H27" s="35"/>
      <c r="I27" s="35"/>
      <c r="J27" s="35"/>
      <c r="K27" s="35"/>
      <c r="P27" s="13"/>
      <c r="Q27" s="11"/>
      <c r="R27" s="11"/>
    </row>
    <row r="28" spans="1:20" x14ac:dyDescent="0.3">
      <c r="A28" s="13"/>
      <c r="B28" s="4" t="s">
        <v>0</v>
      </c>
      <c r="C28" s="34" t="s">
        <v>37</v>
      </c>
      <c r="D28" s="34"/>
      <c r="E28" s="34"/>
      <c r="F28" s="34"/>
      <c r="G28" s="34"/>
      <c r="H28" s="34"/>
      <c r="I28" s="34"/>
      <c r="J28" s="34"/>
      <c r="K28" s="34"/>
      <c r="L28" s="1"/>
      <c r="M28" s="1"/>
      <c r="N28" s="1"/>
      <c r="O28" s="1"/>
      <c r="P28" s="13"/>
      <c r="Q28" s="11"/>
      <c r="R28" s="11"/>
    </row>
    <row r="29" spans="1:20" x14ac:dyDescent="0.3">
      <c r="A29" s="13"/>
      <c r="B29" s="4" t="s">
        <v>11</v>
      </c>
      <c r="C29" s="2" t="s">
        <v>28</v>
      </c>
      <c r="D29" s="2" t="s">
        <v>29</v>
      </c>
      <c r="E29" s="2" t="s">
        <v>30</v>
      </c>
      <c r="F29" s="2" t="s">
        <v>31</v>
      </c>
      <c r="G29" s="2" t="s">
        <v>32</v>
      </c>
      <c r="H29" s="2" t="s">
        <v>33</v>
      </c>
      <c r="I29" s="2" t="s">
        <v>34</v>
      </c>
      <c r="J29" s="2" t="s">
        <v>35</v>
      </c>
      <c r="K29" s="2" t="s">
        <v>36</v>
      </c>
      <c r="L29" s="1"/>
      <c r="M29" s="1"/>
      <c r="N29" s="1"/>
      <c r="O29" s="1"/>
      <c r="P29" s="13"/>
      <c r="Q29" s="11"/>
      <c r="R29" s="11"/>
    </row>
    <row r="30" spans="1:20" x14ac:dyDescent="0.3">
      <c r="A30" s="13"/>
      <c r="B30" s="4" t="s">
        <v>9</v>
      </c>
      <c r="C30" s="6" t="s">
        <v>4</v>
      </c>
      <c r="D30" s="6" t="s">
        <v>4</v>
      </c>
      <c r="E30" s="7" t="s">
        <v>5</v>
      </c>
      <c r="F30" s="7" t="s">
        <v>5</v>
      </c>
      <c r="G30" s="7" t="s">
        <v>5</v>
      </c>
      <c r="H30" s="7" t="s">
        <v>5</v>
      </c>
      <c r="I30" s="7" t="s">
        <v>5</v>
      </c>
      <c r="J30" s="8" t="s">
        <v>6</v>
      </c>
      <c r="K30" s="9" t="s">
        <v>7</v>
      </c>
      <c r="L30" s="5" t="s">
        <v>10</v>
      </c>
      <c r="M30" s="5" t="s">
        <v>2</v>
      </c>
      <c r="N30" s="5" t="s">
        <v>8</v>
      </c>
      <c r="O30" s="5" t="s">
        <v>3</v>
      </c>
      <c r="P30" s="13"/>
      <c r="Q30" s="11"/>
      <c r="R30" s="11"/>
    </row>
    <row r="31" spans="1:20" x14ac:dyDescent="0.3">
      <c r="A31" s="13"/>
      <c r="B31" s="4" t="s">
        <v>25</v>
      </c>
      <c r="C31" s="2">
        <v>39</v>
      </c>
      <c r="D31" s="2">
        <v>39</v>
      </c>
      <c r="E31" s="2">
        <v>39</v>
      </c>
      <c r="F31" s="2">
        <v>39</v>
      </c>
      <c r="G31" s="2">
        <v>39</v>
      </c>
      <c r="H31" s="2">
        <v>39</v>
      </c>
      <c r="I31" s="2">
        <v>39</v>
      </c>
      <c r="J31" s="2">
        <v>39</v>
      </c>
      <c r="K31" s="2">
        <v>39</v>
      </c>
      <c r="L31" s="2">
        <v>2</v>
      </c>
      <c r="M31" s="2">
        <v>5</v>
      </c>
      <c r="N31" s="2">
        <v>1</v>
      </c>
      <c r="O31" s="2">
        <v>1</v>
      </c>
      <c r="P31" s="13"/>
      <c r="Q31" s="11"/>
      <c r="R31" s="11"/>
    </row>
    <row r="32" spans="1:20" x14ac:dyDescent="0.3">
      <c r="A32" s="13"/>
      <c r="B32" s="4" t="s">
        <v>24</v>
      </c>
      <c r="C32" s="2" t="s">
        <v>23</v>
      </c>
      <c r="D32" s="2" t="s">
        <v>23</v>
      </c>
      <c r="E32" s="2" t="s">
        <v>23</v>
      </c>
      <c r="F32" s="2" t="s">
        <v>23</v>
      </c>
      <c r="G32" s="2" t="s">
        <v>23</v>
      </c>
      <c r="H32" s="2" t="s">
        <v>23</v>
      </c>
      <c r="I32" s="2" t="s">
        <v>23</v>
      </c>
      <c r="J32" s="2" t="s">
        <v>23</v>
      </c>
      <c r="K32" s="2" t="s">
        <v>23</v>
      </c>
      <c r="P32" s="13"/>
      <c r="Q32" s="11"/>
      <c r="R32" s="11"/>
    </row>
    <row r="33" spans="1:18" x14ac:dyDescent="0.3">
      <c r="A33" s="13"/>
      <c r="B33" s="4" t="s">
        <v>26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P33" s="13"/>
      <c r="Q33" s="11"/>
      <c r="R33" s="11"/>
    </row>
    <row r="34" spans="1:18" x14ac:dyDescent="0.3">
      <c r="A34" s="13"/>
      <c r="B34" s="4" t="s">
        <v>27</v>
      </c>
      <c r="C34" s="2">
        <f t="shared" ref="C34:K34" si="1">MAX(0,C31-$C$51*8-C33*8)</f>
        <v>39</v>
      </c>
      <c r="D34" s="2">
        <f t="shared" si="1"/>
        <v>39</v>
      </c>
      <c r="E34" s="2">
        <f t="shared" si="1"/>
        <v>39</v>
      </c>
      <c r="F34" s="2">
        <f t="shared" si="1"/>
        <v>39</v>
      </c>
      <c r="G34" s="2">
        <f t="shared" si="1"/>
        <v>39</v>
      </c>
      <c r="H34" s="2">
        <f t="shared" si="1"/>
        <v>39</v>
      </c>
      <c r="I34" s="2">
        <f t="shared" si="1"/>
        <v>39</v>
      </c>
      <c r="J34" s="2">
        <f t="shared" si="1"/>
        <v>39</v>
      </c>
      <c r="K34" s="2">
        <f t="shared" si="1"/>
        <v>39</v>
      </c>
      <c r="P34" s="13"/>
      <c r="Q34" s="11"/>
      <c r="R34" s="11"/>
    </row>
    <row r="35" spans="1:18" x14ac:dyDescent="0.3">
      <c r="A35" s="13"/>
      <c r="C35" s="10"/>
      <c r="D35" s="10"/>
      <c r="E35" s="10"/>
      <c r="F35" s="10"/>
      <c r="G35" s="10"/>
      <c r="H35" s="10"/>
      <c r="I35" s="10"/>
      <c r="J35" s="10"/>
      <c r="K35" s="10"/>
      <c r="P35" s="13"/>
      <c r="Q35" s="11"/>
      <c r="R35" s="11"/>
    </row>
    <row r="36" spans="1:18" x14ac:dyDescent="0.3">
      <c r="A36" s="13"/>
      <c r="P36" s="13"/>
      <c r="Q36" s="11"/>
      <c r="R36" s="11"/>
    </row>
    <row r="37" spans="1:18" x14ac:dyDescent="0.3">
      <c r="A37" s="13"/>
      <c r="P37" s="13"/>
      <c r="Q37" s="11"/>
      <c r="R37" s="11"/>
    </row>
    <row r="38" spans="1:18" x14ac:dyDescent="0.3">
      <c r="A38" s="13"/>
      <c r="B38" s="4" t="s">
        <v>15</v>
      </c>
      <c r="C38" s="2">
        <f>L31*39</f>
        <v>78</v>
      </c>
      <c r="P38" s="13"/>
      <c r="Q38" s="11"/>
      <c r="R38" s="11"/>
    </row>
    <row r="39" spans="1:18" x14ac:dyDescent="0.3">
      <c r="A39" s="13"/>
      <c r="B39" s="4" t="s">
        <v>16</v>
      </c>
      <c r="C39" s="2">
        <f>C34+D34</f>
        <v>78</v>
      </c>
      <c r="P39" s="13"/>
      <c r="Q39" s="11"/>
      <c r="R39" s="11"/>
    </row>
    <row r="40" spans="1:18" x14ac:dyDescent="0.3">
      <c r="A40" s="13"/>
      <c r="P40" s="13"/>
      <c r="Q40" s="11"/>
      <c r="R40" s="11"/>
    </row>
    <row r="41" spans="1:18" x14ac:dyDescent="0.3">
      <c r="A41" s="13"/>
      <c r="B41" s="4" t="s">
        <v>17</v>
      </c>
      <c r="C41" s="2">
        <f>M31*39</f>
        <v>195</v>
      </c>
      <c r="P41" s="13"/>
      <c r="Q41" s="11"/>
      <c r="R41" s="11"/>
    </row>
    <row r="42" spans="1:18" x14ac:dyDescent="0.3">
      <c r="A42" s="13"/>
      <c r="B42" s="4" t="s">
        <v>18</v>
      </c>
      <c r="C42" s="2">
        <f>E34+F34+G34+H34+I34</f>
        <v>195</v>
      </c>
      <c r="P42" s="13"/>
      <c r="Q42" s="11"/>
      <c r="R42" s="11"/>
    </row>
    <row r="43" spans="1:18" x14ac:dyDescent="0.3">
      <c r="A43" s="13"/>
      <c r="P43" s="13"/>
      <c r="Q43" s="11"/>
      <c r="R43" s="11"/>
    </row>
    <row r="44" spans="1:18" x14ac:dyDescent="0.3">
      <c r="A44" s="13"/>
      <c r="B44" s="4" t="s">
        <v>19</v>
      </c>
      <c r="C44" s="2">
        <f>N31*39</f>
        <v>39</v>
      </c>
      <c r="P44" s="13"/>
      <c r="Q44" s="11"/>
      <c r="R44" s="11"/>
    </row>
    <row r="45" spans="1:18" x14ac:dyDescent="0.3">
      <c r="A45" s="13"/>
      <c r="B45" s="4" t="s">
        <v>20</v>
      </c>
      <c r="C45" s="2">
        <f>J34</f>
        <v>39</v>
      </c>
      <c r="P45" s="13"/>
      <c r="Q45" s="11"/>
      <c r="R45" s="11"/>
    </row>
    <row r="46" spans="1:18" x14ac:dyDescent="0.3">
      <c r="A46" s="13"/>
      <c r="P46" s="13"/>
      <c r="Q46" s="11"/>
      <c r="R46" s="11"/>
    </row>
    <row r="47" spans="1:18" x14ac:dyDescent="0.3">
      <c r="A47" s="13"/>
      <c r="B47" s="4" t="s">
        <v>21</v>
      </c>
      <c r="C47" s="2">
        <f>O31*39</f>
        <v>39</v>
      </c>
      <c r="P47" s="13"/>
      <c r="Q47" s="11"/>
      <c r="R47" s="11"/>
    </row>
    <row r="48" spans="1:18" x14ac:dyDescent="0.3">
      <c r="A48" s="13"/>
      <c r="B48" s="4" t="s">
        <v>22</v>
      </c>
      <c r="C48" s="2">
        <f>K34</f>
        <v>39</v>
      </c>
      <c r="P48" s="13"/>
      <c r="Q48" s="11"/>
      <c r="R48" s="11"/>
    </row>
    <row r="49" spans="1:18" x14ac:dyDescent="0.3">
      <c r="A49" s="13"/>
      <c r="P49" s="13"/>
      <c r="Q49" s="11"/>
      <c r="R49" s="11"/>
    </row>
    <row r="50" spans="1:18" x14ac:dyDescent="0.3">
      <c r="A50" s="13"/>
      <c r="P50" s="13"/>
      <c r="Q50" s="11"/>
      <c r="R50" s="11"/>
    </row>
    <row r="51" spans="1:18" x14ac:dyDescent="0.3">
      <c r="A51" s="13"/>
      <c r="B51" s="4" t="s">
        <v>14</v>
      </c>
      <c r="C51" s="2">
        <v>0</v>
      </c>
      <c r="P51" s="13"/>
      <c r="Q51" s="11"/>
      <c r="R51" s="11"/>
    </row>
    <row r="52" spans="1:18" x14ac:dyDescent="0.3">
      <c r="A52" s="13"/>
      <c r="B52" s="14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1"/>
      <c r="R52" s="11"/>
    </row>
    <row r="53" spans="1:18" x14ac:dyDescent="0.3">
      <c r="A53" s="13"/>
      <c r="B53" s="17" t="s">
        <v>12</v>
      </c>
      <c r="C53" s="35" t="s">
        <v>13</v>
      </c>
      <c r="D53" s="35"/>
      <c r="E53" s="35"/>
      <c r="F53" s="35"/>
      <c r="G53" s="35"/>
      <c r="H53" s="35"/>
      <c r="I53" s="35"/>
      <c r="J53" s="35"/>
      <c r="K53" s="35"/>
      <c r="P53" s="13"/>
      <c r="Q53" s="11"/>
      <c r="R53" s="11"/>
    </row>
    <row r="54" spans="1:18" x14ac:dyDescent="0.3">
      <c r="A54" s="13"/>
      <c r="B54" s="4" t="s">
        <v>0</v>
      </c>
      <c r="C54" s="34" t="s">
        <v>38</v>
      </c>
      <c r="D54" s="34"/>
      <c r="E54" s="34"/>
      <c r="F54" s="34"/>
      <c r="G54" s="34"/>
      <c r="H54" s="34"/>
      <c r="I54" s="34"/>
      <c r="J54" s="34"/>
      <c r="K54" s="34"/>
      <c r="L54" s="1"/>
      <c r="M54" s="1"/>
      <c r="N54" s="1"/>
      <c r="O54" s="1"/>
      <c r="P54" s="13"/>
      <c r="Q54" s="11"/>
      <c r="R54" s="11"/>
    </row>
    <row r="55" spans="1:18" x14ac:dyDescent="0.3">
      <c r="A55" s="13"/>
      <c r="B55" s="4" t="s">
        <v>11</v>
      </c>
      <c r="C55" s="2" t="s">
        <v>28</v>
      </c>
      <c r="D55" s="2" t="s">
        <v>29</v>
      </c>
      <c r="E55" s="2" t="s">
        <v>30</v>
      </c>
      <c r="F55" s="2" t="s">
        <v>31</v>
      </c>
      <c r="G55" s="2" t="s">
        <v>32</v>
      </c>
      <c r="H55" s="2" t="s">
        <v>33</v>
      </c>
      <c r="I55" s="2" t="s">
        <v>34</v>
      </c>
      <c r="J55" s="2" t="s">
        <v>35</v>
      </c>
      <c r="K55" s="2" t="s">
        <v>36</v>
      </c>
      <c r="L55" s="1"/>
      <c r="M55" s="1"/>
      <c r="N55" s="1"/>
      <c r="O55" s="1"/>
      <c r="P55" s="13"/>
      <c r="Q55" s="11"/>
      <c r="R55" s="11"/>
    </row>
    <row r="56" spans="1:18" x14ac:dyDescent="0.3">
      <c r="A56" s="13"/>
      <c r="B56" s="4" t="s">
        <v>9</v>
      </c>
      <c r="C56" s="6" t="s">
        <v>4</v>
      </c>
      <c r="D56" s="6" t="s">
        <v>4</v>
      </c>
      <c r="E56" s="7" t="s">
        <v>5</v>
      </c>
      <c r="F56" s="7" t="s">
        <v>5</v>
      </c>
      <c r="G56" s="7" t="s">
        <v>5</v>
      </c>
      <c r="H56" s="7" t="s">
        <v>5</v>
      </c>
      <c r="I56" s="7" t="s">
        <v>5</v>
      </c>
      <c r="J56" s="8" t="s">
        <v>6</v>
      </c>
      <c r="K56" s="9" t="s">
        <v>7</v>
      </c>
      <c r="L56" s="5" t="s">
        <v>10</v>
      </c>
      <c r="M56" s="5" t="s">
        <v>2</v>
      </c>
      <c r="N56" s="5" t="s">
        <v>8</v>
      </c>
      <c r="O56" s="5" t="s">
        <v>3</v>
      </c>
      <c r="P56" s="13"/>
      <c r="Q56" s="11"/>
      <c r="R56" s="11"/>
    </row>
    <row r="57" spans="1:18" x14ac:dyDescent="0.3">
      <c r="A57" s="13"/>
      <c r="B57" s="4" t="s">
        <v>25</v>
      </c>
      <c r="C57" s="2">
        <v>39</v>
      </c>
      <c r="D57" s="2">
        <v>39</v>
      </c>
      <c r="E57" s="2">
        <v>39</v>
      </c>
      <c r="F57" s="2">
        <v>39</v>
      </c>
      <c r="G57" s="2">
        <v>39</v>
      </c>
      <c r="H57" s="2">
        <v>39</v>
      </c>
      <c r="I57" s="2">
        <v>39</v>
      </c>
      <c r="J57" s="2">
        <v>39</v>
      </c>
      <c r="K57" s="2">
        <v>39</v>
      </c>
      <c r="L57" s="2">
        <v>2</v>
      </c>
      <c r="M57" s="2">
        <v>5</v>
      </c>
      <c r="N57" s="2">
        <v>1</v>
      </c>
      <c r="O57" s="2">
        <v>1</v>
      </c>
      <c r="P57" s="13"/>
      <c r="Q57" s="11"/>
      <c r="R57" s="11"/>
    </row>
    <row r="58" spans="1:18" x14ac:dyDescent="0.3">
      <c r="A58" s="13"/>
      <c r="B58" s="4" t="s">
        <v>24</v>
      </c>
      <c r="C58" s="2" t="s">
        <v>23</v>
      </c>
      <c r="D58" s="2" t="s">
        <v>23</v>
      </c>
      <c r="E58" s="2" t="s">
        <v>23</v>
      </c>
      <c r="F58" s="2" t="s">
        <v>23</v>
      </c>
      <c r="G58" s="2" t="s">
        <v>23</v>
      </c>
      <c r="H58" s="2" t="s">
        <v>23</v>
      </c>
      <c r="I58" s="2" t="s">
        <v>23</v>
      </c>
      <c r="J58" s="2" t="s">
        <v>23</v>
      </c>
      <c r="K58" s="2" t="s">
        <v>23</v>
      </c>
      <c r="P58" s="13"/>
      <c r="Q58" s="11"/>
      <c r="R58" s="11"/>
    </row>
    <row r="59" spans="1:18" x14ac:dyDescent="0.3">
      <c r="A59" s="13"/>
      <c r="B59" s="4" t="s">
        <v>26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P59" s="13"/>
      <c r="Q59" s="11"/>
      <c r="R59" s="11"/>
    </row>
    <row r="60" spans="1:18" x14ac:dyDescent="0.3">
      <c r="A60" s="13"/>
      <c r="B60" s="4" t="s">
        <v>27</v>
      </c>
      <c r="C60" s="2">
        <f t="shared" ref="C60:K60" si="2">MAX(0,C57-$C$77*8-C59*8)</f>
        <v>39</v>
      </c>
      <c r="D60" s="2">
        <f t="shared" si="2"/>
        <v>39</v>
      </c>
      <c r="E60" s="2">
        <f t="shared" si="2"/>
        <v>39</v>
      </c>
      <c r="F60" s="2">
        <f t="shared" si="2"/>
        <v>39</v>
      </c>
      <c r="G60" s="2">
        <f t="shared" si="2"/>
        <v>39</v>
      </c>
      <c r="H60" s="2">
        <f t="shared" si="2"/>
        <v>39</v>
      </c>
      <c r="I60" s="2">
        <f t="shared" si="2"/>
        <v>39</v>
      </c>
      <c r="J60" s="2">
        <f t="shared" si="2"/>
        <v>39</v>
      </c>
      <c r="K60" s="2">
        <f t="shared" si="2"/>
        <v>39</v>
      </c>
      <c r="P60" s="13"/>
      <c r="Q60" s="11"/>
      <c r="R60" s="11"/>
    </row>
    <row r="61" spans="1:18" x14ac:dyDescent="0.3">
      <c r="A61" s="13"/>
      <c r="C61" s="10"/>
      <c r="D61" s="10"/>
      <c r="E61" s="10"/>
      <c r="F61" s="10"/>
      <c r="G61" s="10"/>
      <c r="H61" s="10"/>
      <c r="I61" s="10"/>
      <c r="J61" s="10"/>
      <c r="K61" s="10"/>
      <c r="P61" s="13"/>
      <c r="Q61" s="11"/>
      <c r="R61" s="11"/>
    </row>
    <row r="62" spans="1:18" x14ac:dyDescent="0.3">
      <c r="A62" s="13"/>
      <c r="P62" s="13"/>
      <c r="Q62" s="11"/>
      <c r="R62" s="11"/>
    </row>
    <row r="63" spans="1:18" x14ac:dyDescent="0.3">
      <c r="A63" s="13"/>
      <c r="P63" s="13"/>
      <c r="Q63" s="11"/>
      <c r="R63" s="11"/>
    </row>
    <row r="64" spans="1:18" x14ac:dyDescent="0.3">
      <c r="A64" s="13"/>
      <c r="B64" s="4" t="s">
        <v>15</v>
      </c>
      <c r="C64" s="2">
        <f>L57*39</f>
        <v>78</v>
      </c>
      <c r="P64" s="13"/>
      <c r="Q64" s="11"/>
      <c r="R64" s="11"/>
    </row>
    <row r="65" spans="1:18" x14ac:dyDescent="0.3">
      <c r="A65" s="13"/>
      <c r="B65" s="4" t="s">
        <v>16</v>
      </c>
      <c r="C65" s="2">
        <f>C60+D60</f>
        <v>78</v>
      </c>
      <c r="P65" s="13"/>
      <c r="Q65" s="11"/>
      <c r="R65" s="11"/>
    </row>
    <row r="66" spans="1:18" x14ac:dyDescent="0.3">
      <c r="A66" s="13"/>
      <c r="P66" s="13"/>
      <c r="Q66" s="11"/>
      <c r="R66" s="11"/>
    </row>
    <row r="67" spans="1:18" x14ac:dyDescent="0.3">
      <c r="A67" s="13"/>
      <c r="B67" s="4" t="s">
        <v>17</v>
      </c>
      <c r="C67" s="2">
        <f>M57*39</f>
        <v>195</v>
      </c>
      <c r="P67" s="13"/>
      <c r="Q67" s="11"/>
      <c r="R67" s="11"/>
    </row>
    <row r="68" spans="1:18" x14ac:dyDescent="0.3">
      <c r="A68" s="13"/>
      <c r="B68" s="4" t="s">
        <v>18</v>
      </c>
      <c r="C68" s="2">
        <f>E60+F60+G60+H60+I60</f>
        <v>195</v>
      </c>
      <c r="P68" s="13"/>
      <c r="Q68" s="11"/>
      <c r="R68" s="11"/>
    </row>
    <row r="69" spans="1:18" x14ac:dyDescent="0.3">
      <c r="A69" s="13"/>
      <c r="P69" s="13"/>
      <c r="Q69" s="11"/>
      <c r="R69" s="11"/>
    </row>
    <row r="70" spans="1:18" x14ac:dyDescent="0.3">
      <c r="A70" s="13"/>
      <c r="B70" s="4" t="s">
        <v>19</v>
      </c>
      <c r="C70" s="2">
        <f>N57*39</f>
        <v>39</v>
      </c>
      <c r="P70" s="13"/>
      <c r="Q70" s="11"/>
      <c r="R70" s="11"/>
    </row>
    <row r="71" spans="1:18" x14ac:dyDescent="0.3">
      <c r="A71" s="13"/>
      <c r="B71" s="4" t="s">
        <v>20</v>
      </c>
      <c r="C71" s="2">
        <f>J60</f>
        <v>39</v>
      </c>
      <c r="P71" s="13"/>
      <c r="Q71" s="11"/>
      <c r="R71" s="11"/>
    </row>
    <row r="72" spans="1:18" x14ac:dyDescent="0.3">
      <c r="A72" s="13"/>
      <c r="P72" s="13"/>
      <c r="Q72" s="11"/>
      <c r="R72" s="11"/>
    </row>
    <row r="73" spans="1:18" x14ac:dyDescent="0.3">
      <c r="A73" s="13"/>
      <c r="B73" s="4" t="s">
        <v>21</v>
      </c>
      <c r="C73" s="2">
        <f>O57*39</f>
        <v>39</v>
      </c>
      <c r="P73" s="13"/>
      <c r="Q73" s="11"/>
      <c r="R73" s="11"/>
    </row>
    <row r="74" spans="1:18" x14ac:dyDescent="0.3">
      <c r="A74" s="13"/>
      <c r="B74" s="4" t="s">
        <v>22</v>
      </c>
      <c r="C74" s="2">
        <f>K60</f>
        <v>39</v>
      </c>
      <c r="P74" s="13"/>
      <c r="Q74" s="11"/>
      <c r="R74" s="11"/>
    </row>
    <row r="75" spans="1:18" x14ac:dyDescent="0.3">
      <c r="A75" s="13"/>
      <c r="P75" s="13"/>
      <c r="Q75" s="11"/>
      <c r="R75" s="11"/>
    </row>
    <row r="76" spans="1:18" x14ac:dyDescent="0.3">
      <c r="A76" s="13"/>
      <c r="P76" s="13"/>
      <c r="Q76" s="11"/>
      <c r="R76" s="11"/>
    </row>
    <row r="77" spans="1:18" x14ac:dyDescent="0.3">
      <c r="A77" s="13"/>
      <c r="B77" s="4" t="s">
        <v>14</v>
      </c>
      <c r="C77" s="2">
        <v>0</v>
      </c>
      <c r="P77" s="13"/>
      <c r="Q77" s="11"/>
      <c r="R77" s="11"/>
    </row>
    <row r="78" spans="1:18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1"/>
      <c r="R78" s="11"/>
    </row>
    <row r="79" spans="1:18" x14ac:dyDescent="0.3">
      <c r="A79" s="13"/>
      <c r="B79" s="17" t="s">
        <v>12</v>
      </c>
      <c r="C79" s="35" t="s">
        <v>13</v>
      </c>
      <c r="D79" s="35"/>
      <c r="E79" s="35"/>
      <c r="F79" s="35"/>
      <c r="G79" s="35"/>
      <c r="H79" s="35"/>
      <c r="I79" s="35"/>
      <c r="J79" s="35"/>
      <c r="K79" s="35"/>
      <c r="P79" s="13"/>
      <c r="Q79" s="11"/>
      <c r="R79" s="11"/>
    </row>
    <row r="80" spans="1:18" x14ac:dyDescent="0.3">
      <c r="A80" s="13"/>
      <c r="B80" s="4" t="s">
        <v>0</v>
      </c>
      <c r="C80" s="34" t="s">
        <v>39</v>
      </c>
      <c r="D80" s="34"/>
      <c r="E80" s="34"/>
      <c r="F80" s="34"/>
      <c r="G80" s="34"/>
      <c r="H80" s="34"/>
      <c r="I80" s="34"/>
      <c r="J80" s="34"/>
      <c r="K80" s="34"/>
      <c r="L80" s="1"/>
      <c r="M80" s="1"/>
      <c r="N80" s="1"/>
      <c r="O80" s="1"/>
      <c r="P80" s="13"/>
      <c r="Q80" s="11"/>
      <c r="R80" s="11"/>
    </row>
    <row r="81" spans="1:18" x14ac:dyDescent="0.3">
      <c r="A81" s="13"/>
      <c r="B81" s="4" t="s">
        <v>11</v>
      </c>
      <c r="C81" s="2" t="s">
        <v>28</v>
      </c>
      <c r="D81" s="2" t="s">
        <v>29</v>
      </c>
      <c r="E81" s="2" t="s">
        <v>30</v>
      </c>
      <c r="F81" s="2" t="s">
        <v>31</v>
      </c>
      <c r="G81" s="2" t="s">
        <v>32</v>
      </c>
      <c r="H81" s="2" t="s">
        <v>33</v>
      </c>
      <c r="I81" s="2" t="s">
        <v>34</v>
      </c>
      <c r="J81" s="2" t="s">
        <v>35</v>
      </c>
      <c r="K81" s="2" t="s">
        <v>36</v>
      </c>
      <c r="L81" s="1"/>
      <c r="M81" s="1"/>
      <c r="N81" s="1"/>
      <c r="O81" s="1"/>
      <c r="P81" s="13"/>
      <c r="Q81" s="11"/>
      <c r="R81" s="11"/>
    </row>
    <row r="82" spans="1:18" x14ac:dyDescent="0.3">
      <c r="A82" s="13"/>
      <c r="B82" s="4" t="s">
        <v>9</v>
      </c>
      <c r="C82" s="6" t="s">
        <v>4</v>
      </c>
      <c r="D82" s="6" t="s">
        <v>4</v>
      </c>
      <c r="E82" s="7" t="s">
        <v>5</v>
      </c>
      <c r="F82" s="7" t="s">
        <v>5</v>
      </c>
      <c r="G82" s="7" t="s">
        <v>5</v>
      </c>
      <c r="H82" s="7" t="s">
        <v>5</v>
      </c>
      <c r="I82" s="7" t="s">
        <v>5</v>
      </c>
      <c r="J82" s="8" t="s">
        <v>6</v>
      </c>
      <c r="K82" s="9" t="s">
        <v>7</v>
      </c>
      <c r="L82" s="5" t="s">
        <v>10</v>
      </c>
      <c r="M82" s="5" t="s">
        <v>2</v>
      </c>
      <c r="N82" s="5" t="s">
        <v>8</v>
      </c>
      <c r="O82" s="5" t="s">
        <v>3</v>
      </c>
      <c r="P82" s="13"/>
      <c r="Q82" s="11"/>
      <c r="R82" s="11"/>
    </row>
    <row r="83" spans="1:18" x14ac:dyDescent="0.3">
      <c r="A83" s="13"/>
      <c r="B83" s="4" t="s">
        <v>25</v>
      </c>
      <c r="C83" s="2">
        <v>39</v>
      </c>
      <c r="D83" s="2">
        <v>39</v>
      </c>
      <c r="E83" s="2">
        <v>39</v>
      </c>
      <c r="F83" s="2">
        <v>39</v>
      </c>
      <c r="G83" s="2">
        <v>39</v>
      </c>
      <c r="H83" s="2">
        <v>39</v>
      </c>
      <c r="I83" s="2">
        <v>39</v>
      </c>
      <c r="J83" s="2">
        <v>39</v>
      </c>
      <c r="K83" s="2">
        <v>39</v>
      </c>
      <c r="L83" s="2">
        <v>2</v>
      </c>
      <c r="M83" s="2">
        <v>5</v>
      </c>
      <c r="N83" s="2">
        <v>1</v>
      </c>
      <c r="O83" s="2">
        <v>1</v>
      </c>
      <c r="P83" s="13"/>
      <c r="Q83" s="11"/>
      <c r="R83" s="11"/>
    </row>
    <row r="84" spans="1:18" x14ac:dyDescent="0.3">
      <c r="A84" s="13"/>
      <c r="B84" s="4" t="s">
        <v>24</v>
      </c>
      <c r="C84" s="2" t="s">
        <v>23</v>
      </c>
      <c r="D84" s="2" t="s">
        <v>23</v>
      </c>
      <c r="E84" s="2" t="s">
        <v>23</v>
      </c>
      <c r="F84" s="2" t="s">
        <v>23</v>
      </c>
      <c r="G84" s="2" t="s">
        <v>23</v>
      </c>
      <c r="H84" s="2" t="s">
        <v>23</v>
      </c>
      <c r="I84" s="2" t="s">
        <v>23</v>
      </c>
      <c r="J84" s="2" t="s">
        <v>23</v>
      </c>
      <c r="K84" s="2" t="s">
        <v>23</v>
      </c>
      <c r="P84" s="13"/>
      <c r="Q84" s="11"/>
      <c r="R84" s="11"/>
    </row>
    <row r="85" spans="1:18" x14ac:dyDescent="0.3">
      <c r="A85" s="13"/>
      <c r="B85" s="4" t="s">
        <v>26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P85" s="13"/>
      <c r="Q85" s="11"/>
      <c r="R85" s="11"/>
    </row>
    <row r="86" spans="1:18" x14ac:dyDescent="0.3">
      <c r="A86" s="13"/>
      <c r="B86" s="4" t="s">
        <v>27</v>
      </c>
      <c r="C86" s="2">
        <f t="shared" ref="C86:K86" si="3">MAX(0,C83-$C$103*8-C85*8)</f>
        <v>39</v>
      </c>
      <c r="D86" s="2">
        <f t="shared" si="3"/>
        <v>39</v>
      </c>
      <c r="E86" s="2">
        <f t="shared" si="3"/>
        <v>39</v>
      </c>
      <c r="F86" s="2">
        <f t="shared" si="3"/>
        <v>39</v>
      </c>
      <c r="G86" s="2">
        <f t="shared" si="3"/>
        <v>39</v>
      </c>
      <c r="H86" s="2">
        <f t="shared" si="3"/>
        <v>39</v>
      </c>
      <c r="I86" s="2">
        <f t="shared" si="3"/>
        <v>39</v>
      </c>
      <c r="J86" s="2">
        <f t="shared" si="3"/>
        <v>39</v>
      </c>
      <c r="K86" s="2">
        <f t="shared" si="3"/>
        <v>39</v>
      </c>
      <c r="P86" s="13"/>
      <c r="Q86" s="11"/>
      <c r="R86" s="11"/>
    </row>
    <row r="87" spans="1:18" x14ac:dyDescent="0.3">
      <c r="A87" s="13"/>
      <c r="C87" s="10"/>
      <c r="D87" s="10"/>
      <c r="E87" s="10"/>
      <c r="F87" s="10"/>
      <c r="G87" s="10"/>
      <c r="H87" s="10"/>
      <c r="I87" s="10"/>
      <c r="J87" s="10"/>
      <c r="K87" s="10"/>
      <c r="P87" s="13"/>
      <c r="Q87" s="11"/>
      <c r="R87" s="11"/>
    </row>
    <row r="88" spans="1:18" x14ac:dyDescent="0.3">
      <c r="A88" s="13"/>
      <c r="P88" s="13"/>
      <c r="Q88" s="11"/>
      <c r="R88" s="11"/>
    </row>
    <row r="89" spans="1:18" x14ac:dyDescent="0.3">
      <c r="A89" s="13"/>
      <c r="P89" s="13"/>
      <c r="Q89" s="11"/>
      <c r="R89" s="11"/>
    </row>
    <row r="90" spans="1:18" x14ac:dyDescent="0.3">
      <c r="A90" s="13"/>
      <c r="B90" s="4" t="s">
        <v>15</v>
      </c>
      <c r="C90" s="2">
        <f>L83*39</f>
        <v>78</v>
      </c>
      <c r="P90" s="13"/>
      <c r="Q90" s="11"/>
      <c r="R90" s="11"/>
    </row>
    <row r="91" spans="1:18" x14ac:dyDescent="0.3">
      <c r="A91" s="13"/>
      <c r="B91" s="4" t="s">
        <v>16</v>
      </c>
      <c r="C91" s="2">
        <f>C86+D86</f>
        <v>78</v>
      </c>
      <c r="P91" s="13"/>
      <c r="Q91" s="11"/>
      <c r="R91" s="11"/>
    </row>
    <row r="92" spans="1:18" x14ac:dyDescent="0.3">
      <c r="A92" s="13"/>
      <c r="P92" s="13"/>
      <c r="Q92" s="11"/>
      <c r="R92" s="11"/>
    </row>
    <row r="93" spans="1:18" x14ac:dyDescent="0.3">
      <c r="A93" s="13"/>
      <c r="B93" s="4" t="s">
        <v>17</v>
      </c>
      <c r="C93" s="2">
        <f>M83*39</f>
        <v>195</v>
      </c>
      <c r="P93" s="13"/>
      <c r="Q93" s="11"/>
      <c r="R93" s="11"/>
    </row>
    <row r="94" spans="1:18" x14ac:dyDescent="0.3">
      <c r="A94" s="13"/>
      <c r="B94" s="4" t="s">
        <v>18</v>
      </c>
      <c r="C94" s="2">
        <f>E86+F86+G86+H86+I86</f>
        <v>195</v>
      </c>
      <c r="P94" s="13"/>
      <c r="Q94" s="11"/>
      <c r="R94" s="11"/>
    </row>
    <row r="95" spans="1:18" x14ac:dyDescent="0.3">
      <c r="A95" s="13"/>
      <c r="P95" s="13"/>
      <c r="Q95" s="11"/>
      <c r="R95" s="11"/>
    </row>
    <row r="96" spans="1:18" x14ac:dyDescent="0.3">
      <c r="A96" s="13"/>
      <c r="B96" s="4" t="s">
        <v>19</v>
      </c>
      <c r="C96" s="2">
        <f>N83*39</f>
        <v>39</v>
      </c>
      <c r="P96" s="13"/>
      <c r="Q96" s="11"/>
      <c r="R96" s="11"/>
    </row>
    <row r="97" spans="1:18" x14ac:dyDescent="0.3">
      <c r="A97" s="13"/>
      <c r="B97" s="4" t="s">
        <v>20</v>
      </c>
      <c r="C97" s="2">
        <f>J86</f>
        <v>39</v>
      </c>
      <c r="P97" s="13"/>
      <c r="Q97" s="11"/>
      <c r="R97" s="11"/>
    </row>
    <row r="98" spans="1:18" x14ac:dyDescent="0.3">
      <c r="A98" s="13"/>
      <c r="P98" s="13"/>
      <c r="Q98" s="11"/>
      <c r="R98" s="11"/>
    </row>
    <row r="99" spans="1:18" x14ac:dyDescent="0.3">
      <c r="A99" s="13"/>
      <c r="B99" s="4" t="s">
        <v>21</v>
      </c>
      <c r="C99" s="2">
        <f>O83*39</f>
        <v>39</v>
      </c>
      <c r="P99" s="13"/>
      <c r="Q99" s="11"/>
      <c r="R99" s="11"/>
    </row>
    <row r="100" spans="1:18" x14ac:dyDescent="0.3">
      <c r="A100" s="13"/>
      <c r="B100" s="4" t="s">
        <v>22</v>
      </c>
      <c r="C100" s="2">
        <f>K86</f>
        <v>39</v>
      </c>
      <c r="P100" s="13"/>
      <c r="Q100" s="11"/>
      <c r="R100" s="11"/>
    </row>
    <row r="101" spans="1:18" x14ac:dyDescent="0.3">
      <c r="A101" s="13"/>
      <c r="P101" s="13"/>
      <c r="Q101" s="11"/>
      <c r="R101" s="11"/>
    </row>
    <row r="102" spans="1:18" x14ac:dyDescent="0.3">
      <c r="A102" s="13"/>
      <c r="P102" s="13"/>
      <c r="Q102" s="11"/>
      <c r="R102" s="11"/>
    </row>
    <row r="103" spans="1:18" x14ac:dyDescent="0.3">
      <c r="A103" s="13"/>
      <c r="B103" s="4" t="s">
        <v>14</v>
      </c>
      <c r="C103" s="2">
        <v>0</v>
      </c>
      <c r="P103" s="13"/>
      <c r="Q103" s="11"/>
      <c r="R103" s="11"/>
    </row>
    <row r="104" spans="1:18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1"/>
      <c r="R104" s="11"/>
    </row>
    <row r="105" spans="1:18" x14ac:dyDescent="0.3">
      <c r="A105" s="13"/>
      <c r="B105" s="16"/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1"/>
      <c r="R105" s="11"/>
    </row>
    <row r="106" spans="1:18" x14ac:dyDescent="0.3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1"/>
      <c r="R106" s="11"/>
    </row>
    <row r="107" spans="1:18" x14ac:dyDescent="0.3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1"/>
      <c r="R107" s="11"/>
    </row>
    <row r="108" spans="1:18" x14ac:dyDescent="0.3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1"/>
      <c r="R108" s="11"/>
    </row>
    <row r="109" spans="1:18" x14ac:dyDescent="0.3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1"/>
      <c r="R109" s="11"/>
    </row>
    <row r="110" spans="1:18" x14ac:dyDescent="0.3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 spans="1:18" x14ac:dyDescent="0.3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 spans="1:18" x14ac:dyDescent="0.3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 spans="1:16" x14ac:dyDescent="0.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 spans="1:16" x14ac:dyDescent="0.3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</sheetData>
  <mergeCells count="8">
    <mergeCell ref="C54:K54"/>
    <mergeCell ref="C79:K79"/>
    <mergeCell ref="C80:K80"/>
    <mergeCell ref="C2:K2"/>
    <mergeCell ref="C1:K1"/>
    <mergeCell ref="C28:K28"/>
    <mergeCell ref="C27:K27"/>
    <mergeCell ref="C53:K53"/>
  </mergeCells>
  <conditionalFormatting sqref="L5">
    <cfRule type="cellIs" dxfId="1408" priority="294" operator="lessThan">
      <formula>2</formula>
    </cfRule>
    <cfRule type="cellIs" dxfId="1407" priority="295" operator="equal">
      <formula>2</formula>
    </cfRule>
  </conditionalFormatting>
  <conditionalFormatting sqref="M5">
    <cfRule type="cellIs" dxfId="1406" priority="292" operator="lessThan">
      <formula>5</formula>
    </cfRule>
    <cfRule type="cellIs" dxfId="1405" priority="293" operator="equal">
      <formula>5</formula>
    </cfRule>
  </conditionalFormatting>
  <conditionalFormatting sqref="N5">
    <cfRule type="cellIs" dxfId="1404" priority="290" operator="lessThan">
      <formula>1</formula>
    </cfRule>
    <cfRule type="cellIs" dxfId="1403" priority="291" operator="equal">
      <formula>1</formula>
    </cfRule>
  </conditionalFormatting>
  <conditionalFormatting sqref="O5">
    <cfRule type="cellIs" dxfId="1402" priority="288" operator="lessThan">
      <formula>1</formula>
    </cfRule>
    <cfRule type="cellIs" dxfId="1401" priority="289" operator="equal">
      <formula>1</formula>
    </cfRule>
  </conditionalFormatting>
  <conditionalFormatting sqref="C5:K5">
    <cfRule type="cellIs" dxfId="1400" priority="287" operator="equal">
      <formula>39</formula>
    </cfRule>
  </conditionalFormatting>
  <conditionalFormatting sqref="C12">
    <cfRule type="cellIs" dxfId="1399" priority="284" operator="equal">
      <formula>78</formula>
    </cfRule>
  </conditionalFormatting>
  <conditionalFormatting sqref="C13">
    <cfRule type="cellIs" dxfId="1398" priority="281" operator="lessThan">
      <formula>78</formula>
    </cfRule>
    <cfRule type="cellIs" dxfId="1397" priority="283" operator="equal">
      <formula>78</formula>
    </cfRule>
  </conditionalFormatting>
  <conditionalFormatting sqref="C15">
    <cfRule type="cellIs" dxfId="1396" priority="271" operator="equal">
      <formula>195</formula>
    </cfRule>
  </conditionalFormatting>
  <conditionalFormatting sqref="C16">
    <cfRule type="cellIs" dxfId="1395" priority="269" operator="lessThan">
      <formula>195</formula>
    </cfRule>
    <cfRule type="cellIs" dxfId="1394" priority="270" operator="equal">
      <formula>195</formula>
    </cfRule>
  </conditionalFormatting>
  <conditionalFormatting sqref="C18">
    <cfRule type="cellIs" dxfId="1393" priority="268" operator="equal">
      <formula>39</formula>
    </cfRule>
  </conditionalFormatting>
  <conditionalFormatting sqref="C21">
    <cfRule type="cellIs" dxfId="1392" priority="267" operator="equal">
      <formula>39</formula>
    </cfRule>
  </conditionalFormatting>
  <conditionalFormatting sqref="C19">
    <cfRule type="cellIs" dxfId="1391" priority="116" operator="equal">
      <formula>39</formula>
    </cfRule>
    <cfRule type="cellIs" dxfId="1390" priority="266" operator="lessThan">
      <formula>39</formula>
    </cfRule>
  </conditionalFormatting>
  <conditionalFormatting sqref="C22">
    <cfRule type="cellIs" dxfId="1389" priority="115" operator="equal">
      <formula>39</formula>
    </cfRule>
    <cfRule type="cellIs" dxfId="1388" priority="265" operator="lessThan">
      <formula>39</formula>
    </cfRule>
  </conditionalFormatting>
  <conditionalFormatting sqref="C8:K8">
    <cfRule type="cellIs" dxfId="1387" priority="261" operator="lessThan">
      <formula>$C$5</formula>
    </cfRule>
    <cfRule type="cellIs" dxfId="1386" priority="262" operator="equal">
      <formula>$C$5</formula>
    </cfRule>
  </conditionalFormatting>
  <conditionalFormatting sqref="C9:K9 C6:K7">
    <cfRule type="containsText" dxfId="1385" priority="242" operator="containsText" text="oui">
      <formula>NOT(ISERROR(SEARCH("oui",C6)))</formula>
    </cfRule>
    <cfRule type="containsText" dxfId="1384" priority="243" operator="containsText" text="non">
      <formula>NOT(ISERROR(SEARCH("non",C6)))</formula>
    </cfRule>
  </conditionalFormatting>
  <conditionalFormatting sqref="C7:K7">
    <cfRule type="cellIs" dxfId="1383" priority="240" operator="greaterThan">
      <formula>0</formula>
    </cfRule>
    <cfRule type="cellIs" dxfId="1382" priority="241" operator="equal">
      <formula>0</formula>
    </cfRule>
  </conditionalFormatting>
  <conditionalFormatting sqref="L31">
    <cfRule type="cellIs" dxfId="1381" priority="80" operator="lessThan">
      <formula>2</formula>
    </cfRule>
    <cfRule type="cellIs" dxfId="1380" priority="81" operator="equal">
      <formula>2</formula>
    </cfRule>
  </conditionalFormatting>
  <conditionalFormatting sqref="M31">
    <cfRule type="cellIs" dxfId="1379" priority="78" operator="lessThan">
      <formula>5</formula>
    </cfRule>
    <cfRule type="cellIs" dxfId="1378" priority="79" operator="equal">
      <formula>5</formula>
    </cfRule>
  </conditionalFormatting>
  <conditionalFormatting sqref="N31">
    <cfRule type="cellIs" dxfId="1377" priority="76" operator="lessThan">
      <formula>1</formula>
    </cfRule>
    <cfRule type="cellIs" dxfId="1376" priority="77" operator="equal">
      <formula>1</formula>
    </cfRule>
  </conditionalFormatting>
  <conditionalFormatting sqref="O31">
    <cfRule type="cellIs" dxfId="1375" priority="74" operator="lessThan">
      <formula>1</formula>
    </cfRule>
    <cfRule type="cellIs" dxfId="1374" priority="75" operator="equal">
      <formula>1</formula>
    </cfRule>
  </conditionalFormatting>
  <conditionalFormatting sqref="C31:K31">
    <cfRule type="cellIs" dxfId="1373" priority="73" operator="equal">
      <formula>39</formula>
    </cfRule>
  </conditionalFormatting>
  <conditionalFormatting sqref="C38">
    <cfRule type="cellIs" dxfId="1372" priority="72" operator="equal">
      <formula>78</formula>
    </cfRule>
  </conditionalFormatting>
  <conditionalFormatting sqref="C39">
    <cfRule type="cellIs" dxfId="1371" priority="70" operator="lessThan">
      <formula>78</formula>
    </cfRule>
    <cfRule type="cellIs" dxfId="1370" priority="71" operator="equal">
      <formula>78</formula>
    </cfRule>
  </conditionalFormatting>
  <conditionalFormatting sqref="C41">
    <cfRule type="cellIs" dxfId="1369" priority="69" operator="equal">
      <formula>195</formula>
    </cfRule>
  </conditionalFormatting>
  <conditionalFormatting sqref="C42">
    <cfRule type="cellIs" dxfId="1368" priority="67" operator="lessThan">
      <formula>195</formula>
    </cfRule>
    <cfRule type="cellIs" dxfId="1367" priority="68" operator="equal">
      <formula>195</formula>
    </cfRule>
  </conditionalFormatting>
  <conditionalFormatting sqref="C44">
    <cfRule type="cellIs" dxfId="1366" priority="66" operator="equal">
      <formula>39</formula>
    </cfRule>
  </conditionalFormatting>
  <conditionalFormatting sqref="C47">
    <cfRule type="cellIs" dxfId="1365" priority="65" operator="equal">
      <formula>39</formula>
    </cfRule>
  </conditionalFormatting>
  <conditionalFormatting sqref="C45">
    <cfRule type="cellIs" dxfId="1364" priority="56" operator="equal">
      <formula>39</formula>
    </cfRule>
    <cfRule type="cellIs" dxfId="1363" priority="64" operator="lessThan">
      <formula>39</formula>
    </cfRule>
  </conditionalFormatting>
  <conditionalFormatting sqref="C48">
    <cfRule type="cellIs" dxfId="1362" priority="55" operator="equal">
      <formula>39</formula>
    </cfRule>
    <cfRule type="cellIs" dxfId="1361" priority="63" operator="lessThan">
      <formula>39</formula>
    </cfRule>
  </conditionalFormatting>
  <conditionalFormatting sqref="C34:K34">
    <cfRule type="cellIs" dxfId="1360" priority="61" operator="lessThan">
      <formula>$C$5</formula>
    </cfRule>
    <cfRule type="cellIs" dxfId="1359" priority="62" operator="equal">
      <formula>$C$5</formula>
    </cfRule>
  </conditionalFormatting>
  <conditionalFormatting sqref="C35:K35 C32:K33">
    <cfRule type="containsText" dxfId="1358" priority="59" operator="containsText" text="oui">
      <formula>NOT(ISERROR(SEARCH("oui",C32)))</formula>
    </cfRule>
    <cfRule type="containsText" dxfId="1357" priority="60" operator="containsText" text="non">
      <formula>NOT(ISERROR(SEARCH("non",C32)))</formula>
    </cfRule>
  </conditionalFormatting>
  <conditionalFormatting sqref="C33:K33">
    <cfRule type="cellIs" dxfId="1356" priority="57" operator="greaterThan">
      <formula>0</formula>
    </cfRule>
    <cfRule type="cellIs" dxfId="1355" priority="58" operator="equal">
      <formula>0</formula>
    </cfRule>
  </conditionalFormatting>
  <conditionalFormatting sqref="L57">
    <cfRule type="cellIs" dxfId="1354" priority="53" operator="lessThan">
      <formula>2</formula>
    </cfRule>
    <cfRule type="cellIs" dxfId="1353" priority="54" operator="equal">
      <formula>2</formula>
    </cfRule>
  </conditionalFormatting>
  <conditionalFormatting sqref="M57">
    <cfRule type="cellIs" dxfId="1352" priority="51" operator="lessThan">
      <formula>5</formula>
    </cfRule>
    <cfRule type="cellIs" dxfId="1351" priority="52" operator="equal">
      <formula>5</formula>
    </cfRule>
  </conditionalFormatting>
  <conditionalFormatting sqref="N57">
    <cfRule type="cellIs" dxfId="1350" priority="49" operator="lessThan">
      <formula>1</formula>
    </cfRule>
    <cfRule type="cellIs" dxfId="1349" priority="50" operator="equal">
      <formula>1</formula>
    </cfRule>
  </conditionalFormatting>
  <conditionalFormatting sqref="O57">
    <cfRule type="cellIs" dxfId="1348" priority="47" operator="lessThan">
      <formula>1</formula>
    </cfRule>
    <cfRule type="cellIs" dxfId="1347" priority="48" operator="equal">
      <formula>1</formula>
    </cfRule>
  </conditionalFormatting>
  <conditionalFormatting sqref="C57:K57">
    <cfRule type="cellIs" dxfId="1346" priority="46" operator="equal">
      <formula>39</formula>
    </cfRule>
  </conditionalFormatting>
  <conditionalFormatting sqref="C64">
    <cfRule type="cellIs" dxfId="1345" priority="45" operator="equal">
      <formula>78</formula>
    </cfRule>
  </conditionalFormatting>
  <conditionalFormatting sqref="C65">
    <cfRule type="cellIs" dxfId="1344" priority="43" operator="lessThan">
      <formula>78</formula>
    </cfRule>
    <cfRule type="cellIs" dxfId="1343" priority="44" operator="equal">
      <formula>78</formula>
    </cfRule>
  </conditionalFormatting>
  <conditionalFormatting sqref="C67">
    <cfRule type="cellIs" dxfId="1342" priority="42" operator="equal">
      <formula>195</formula>
    </cfRule>
  </conditionalFormatting>
  <conditionalFormatting sqref="C68">
    <cfRule type="cellIs" dxfId="1341" priority="40" operator="lessThan">
      <formula>195</formula>
    </cfRule>
    <cfRule type="cellIs" dxfId="1340" priority="41" operator="equal">
      <formula>195</formula>
    </cfRule>
  </conditionalFormatting>
  <conditionalFormatting sqref="C70">
    <cfRule type="cellIs" dxfId="1339" priority="39" operator="equal">
      <formula>39</formula>
    </cfRule>
  </conditionalFormatting>
  <conditionalFormatting sqref="C73">
    <cfRule type="cellIs" dxfId="1338" priority="38" operator="equal">
      <formula>39</formula>
    </cfRule>
  </conditionalFormatting>
  <conditionalFormatting sqref="C71">
    <cfRule type="cellIs" dxfId="1337" priority="29" operator="equal">
      <formula>39</formula>
    </cfRule>
    <cfRule type="cellIs" dxfId="1336" priority="37" operator="lessThan">
      <formula>39</formula>
    </cfRule>
  </conditionalFormatting>
  <conditionalFormatting sqref="C74">
    <cfRule type="cellIs" dxfId="1335" priority="28" operator="equal">
      <formula>39</formula>
    </cfRule>
    <cfRule type="cellIs" dxfId="1334" priority="36" operator="lessThan">
      <formula>39</formula>
    </cfRule>
  </conditionalFormatting>
  <conditionalFormatting sqref="C60:K60">
    <cfRule type="cellIs" dxfId="1333" priority="34" operator="lessThan">
      <formula>$C$5</formula>
    </cfRule>
    <cfRule type="cellIs" dxfId="1332" priority="35" operator="equal">
      <formula>$C$5</formula>
    </cfRule>
  </conditionalFormatting>
  <conditionalFormatting sqref="C61:K61 C58:K59">
    <cfRule type="containsText" dxfId="1331" priority="32" operator="containsText" text="oui">
      <formula>NOT(ISERROR(SEARCH("oui",C58)))</formula>
    </cfRule>
    <cfRule type="containsText" dxfId="1330" priority="33" operator="containsText" text="non">
      <formula>NOT(ISERROR(SEARCH("non",C58)))</formula>
    </cfRule>
  </conditionalFormatting>
  <conditionalFormatting sqref="C59:K59">
    <cfRule type="cellIs" dxfId="1329" priority="30" operator="greaterThan">
      <formula>0</formula>
    </cfRule>
    <cfRule type="cellIs" dxfId="1328" priority="31" operator="equal">
      <formula>0</formula>
    </cfRule>
  </conditionalFormatting>
  <conditionalFormatting sqref="L83">
    <cfRule type="cellIs" dxfId="1327" priority="26" operator="lessThan">
      <formula>2</formula>
    </cfRule>
    <cfRule type="cellIs" dxfId="1326" priority="27" operator="equal">
      <formula>2</formula>
    </cfRule>
  </conditionalFormatting>
  <conditionalFormatting sqref="M83">
    <cfRule type="cellIs" dxfId="1325" priority="24" operator="lessThan">
      <formula>5</formula>
    </cfRule>
    <cfRule type="cellIs" dxfId="1324" priority="25" operator="equal">
      <formula>5</formula>
    </cfRule>
  </conditionalFormatting>
  <conditionalFormatting sqref="N83">
    <cfRule type="cellIs" dxfId="1323" priority="22" operator="lessThan">
      <formula>1</formula>
    </cfRule>
    <cfRule type="cellIs" dxfId="1322" priority="23" operator="equal">
      <formula>1</formula>
    </cfRule>
  </conditionalFormatting>
  <conditionalFormatting sqref="O83">
    <cfRule type="cellIs" dxfId="1321" priority="20" operator="lessThan">
      <formula>1</formula>
    </cfRule>
    <cfRule type="cellIs" dxfId="1320" priority="21" operator="equal">
      <formula>1</formula>
    </cfRule>
  </conditionalFormatting>
  <conditionalFormatting sqref="C83:K83">
    <cfRule type="cellIs" dxfId="1319" priority="19" operator="equal">
      <formula>39</formula>
    </cfRule>
  </conditionalFormatting>
  <conditionalFormatting sqref="C90">
    <cfRule type="cellIs" dxfId="1318" priority="18" operator="equal">
      <formula>78</formula>
    </cfRule>
  </conditionalFormatting>
  <conditionalFormatting sqref="C91">
    <cfRule type="cellIs" dxfId="1317" priority="16" operator="lessThan">
      <formula>78</formula>
    </cfRule>
    <cfRule type="cellIs" dxfId="1316" priority="17" operator="equal">
      <formula>78</formula>
    </cfRule>
  </conditionalFormatting>
  <conditionalFormatting sqref="C93">
    <cfRule type="cellIs" dxfId="1315" priority="15" operator="equal">
      <formula>195</formula>
    </cfRule>
  </conditionalFormatting>
  <conditionalFormatting sqref="C94">
    <cfRule type="cellIs" dxfId="1314" priority="13" operator="lessThan">
      <formula>195</formula>
    </cfRule>
    <cfRule type="cellIs" dxfId="1313" priority="14" operator="equal">
      <formula>195</formula>
    </cfRule>
  </conditionalFormatting>
  <conditionalFormatting sqref="C96">
    <cfRule type="cellIs" dxfId="1312" priority="12" operator="equal">
      <formula>39</formula>
    </cfRule>
  </conditionalFormatting>
  <conditionalFormatting sqref="C99">
    <cfRule type="cellIs" dxfId="1311" priority="11" operator="equal">
      <formula>39</formula>
    </cfRule>
  </conditionalFormatting>
  <conditionalFormatting sqref="C97">
    <cfRule type="cellIs" dxfId="1310" priority="2" operator="equal">
      <formula>39</formula>
    </cfRule>
    <cfRule type="cellIs" dxfId="1309" priority="10" operator="lessThan">
      <formula>39</formula>
    </cfRule>
  </conditionalFormatting>
  <conditionalFormatting sqref="C100">
    <cfRule type="cellIs" dxfId="1308" priority="1" operator="equal">
      <formula>39</formula>
    </cfRule>
    <cfRule type="cellIs" dxfId="1307" priority="9" operator="lessThan">
      <formula>39</formula>
    </cfRule>
  </conditionalFormatting>
  <conditionalFormatting sqref="C86:K86">
    <cfRule type="cellIs" dxfId="1306" priority="7" operator="lessThan">
      <formula>$C$5</formula>
    </cfRule>
    <cfRule type="cellIs" dxfId="1305" priority="8" operator="equal">
      <formula>$C$5</formula>
    </cfRule>
  </conditionalFormatting>
  <conditionalFormatting sqref="C87:K87 C84:K85">
    <cfRule type="containsText" dxfId="1304" priority="5" operator="containsText" text="oui">
      <formula>NOT(ISERROR(SEARCH("oui",C84)))</formula>
    </cfRule>
    <cfRule type="containsText" dxfId="1303" priority="6" operator="containsText" text="non">
      <formula>NOT(ISERROR(SEARCH("non",C84)))</formula>
    </cfRule>
  </conditionalFormatting>
  <conditionalFormatting sqref="C85:K85">
    <cfRule type="cellIs" dxfId="1302" priority="3" operator="greaterThan">
      <formula>0</formula>
    </cfRule>
    <cfRule type="cellIs" dxfId="1301" priority="4" operator="equal">
      <formula>0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8</xdr:row>
                    <xdr:rowOff>60960</xdr:rowOff>
                  </from>
                  <to>
                    <xdr:col>12</xdr:col>
                    <xdr:colOff>0</xdr:colOff>
                    <xdr:row>10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11</xdr:row>
                    <xdr:rowOff>160020</xdr:rowOff>
                  </from>
                  <to>
                    <xdr:col>11</xdr:col>
                    <xdr:colOff>1379220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Button 10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Button 11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Button 12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Button 13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Button 14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Button 15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Button 16">
              <controlPr defaultSize="0" print="0" autoFill="0" autoPict="0" macro="[0]!Retour2022">
                <anchor moveWithCells="1" sizeWithCells="1">
                  <from>
                    <xdr:col>11</xdr:col>
                    <xdr:colOff>548640</xdr:colOff>
                    <xdr:row>16</xdr:row>
                    <xdr:rowOff>121920</xdr:rowOff>
                  </from>
                  <to>
                    <xdr:col>12</xdr:col>
                    <xdr:colOff>0</xdr:colOff>
                    <xdr:row>19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Button 17">
              <controlPr defaultSize="0" print="0" autoFill="0" autoPict="0" macro="[0]!Retour2022">
                <anchor moveWithCells="1" sizeWithCells="1">
                  <from>
                    <xdr:col>11</xdr:col>
                    <xdr:colOff>541020</xdr:colOff>
                    <xdr:row>42</xdr:row>
                    <xdr:rowOff>0</xdr:rowOff>
                  </from>
                  <to>
                    <xdr:col>11</xdr:col>
                    <xdr:colOff>1371600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Button 18">
              <controlPr defaultSize="0" print="0" autoFill="0" autoPict="0" macro="[0]!Retour2022">
                <anchor moveWithCells="1" sizeWithCells="1">
                  <from>
                    <xdr:col>11</xdr:col>
                    <xdr:colOff>556260</xdr:colOff>
                    <xdr:row>67</xdr:row>
                    <xdr:rowOff>160020</xdr:rowOff>
                  </from>
                  <to>
                    <xdr:col>12</xdr:col>
                    <xdr:colOff>7620</xdr:colOff>
                    <xdr:row>70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Button 19">
              <controlPr defaultSize="0" print="0" autoFill="0" autoPict="0" macro="[0]!Retour2022">
                <anchor moveWithCells="1" sizeWithCells="1">
                  <from>
                    <xdr:col>11</xdr:col>
                    <xdr:colOff>548640</xdr:colOff>
                    <xdr:row>93</xdr:row>
                    <xdr:rowOff>167640</xdr:rowOff>
                  </from>
                  <to>
                    <xdr:col>12</xdr:col>
                    <xdr:colOff>0</xdr:colOff>
                    <xdr:row>96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R114"/>
  <sheetViews>
    <sheetView workbookViewId="0">
      <selection activeCell="H12" sqref="H12"/>
    </sheetView>
  </sheetViews>
  <sheetFormatPr baseColWidth="10" defaultRowHeight="14.4" x14ac:dyDescent="0.3"/>
  <cols>
    <col min="2" max="2" width="60.109375" bestFit="1" customWidth="1"/>
    <col min="3" max="3" width="11.5546875" customWidth="1"/>
    <col min="12" max="12" width="20.109375" bestFit="1" customWidth="1"/>
    <col min="13" max="13" width="13.6640625" bestFit="1" customWidth="1"/>
    <col min="14" max="14" width="17.44140625" bestFit="1" customWidth="1"/>
    <col min="15" max="15" width="14.6640625" bestFit="1" customWidth="1"/>
  </cols>
  <sheetData>
    <row r="1" spans="2:15" x14ac:dyDescent="0.3">
      <c r="B1" s="17" t="s">
        <v>12</v>
      </c>
      <c r="C1" s="35" t="s">
        <v>40</v>
      </c>
      <c r="D1" s="35"/>
      <c r="E1" s="35"/>
      <c r="F1" s="35"/>
      <c r="G1" s="35"/>
      <c r="H1" s="35"/>
      <c r="I1" s="35"/>
      <c r="J1" s="35"/>
      <c r="K1" s="35"/>
    </row>
    <row r="2" spans="2:15" x14ac:dyDescent="0.3">
      <c r="B2" s="4" t="s">
        <v>0</v>
      </c>
      <c r="C2" s="34" t="s">
        <v>46</v>
      </c>
      <c r="D2" s="34"/>
      <c r="E2" s="34"/>
      <c r="F2" s="34"/>
      <c r="G2" s="34"/>
      <c r="H2" s="34"/>
      <c r="I2" s="34"/>
      <c r="J2" s="34"/>
      <c r="K2" s="34"/>
      <c r="L2" s="1"/>
      <c r="M2" s="1"/>
      <c r="N2" s="1"/>
      <c r="O2" s="1"/>
    </row>
    <row r="3" spans="2:15" x14ac:dyDescent="0.3">
      <c r="B3" s="4" t="s">
        <v>11</v>
      </c>
      <c r="C3" s="2" t="s">
        <v>28</v>
      </c>
      <c r="D3" s="2" t="s">
        <v>29</v>
      </c>
      <c r="E3" s="2" t="s">
        <v>30</v>
      </c>
      <c r="F3" s="2" t="s">
        <v>31</v>
      </c>
      <c r="G3" s="2" t="s">
        <v>32</v>
      </c>
      <c r="H3" s="2" t="s">
        <v>33</v>
      </c>
      <c r="I3" s="2" t="s">
        <v>34</v>
      </c>
      <c r="J3" s="2" t="s">
        <v>35</v>
      </c>
      <c r="K3" s="2" t="s">
        <v>36</v>
      </c>
      <c r="L3" s="1"/>
      <c r="M3" s="1"/>
      <c r="N3" s="1"/>
      <c r="O3" s="1"/>
    </row>
    <row r="4" spans="2:15" x14ac:dyDescent="0.3">
      <c r="B4" s="4" t="s">
        <v>9</v>
      </c>
      <c r="C4" s="6" t="s">
        <v>4</v>
      </c>
      <c r="D4" s="6" t="s">
        <v>4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8" t="s">
        <v>6</v>
      </c>
      <c r="K4" s="9" t="s">
        <v>7</v>
      </c>
      <c r="L4" s="5" t="s">
        <v>10</v>
      </c>
      <c r="M4" s="5" t="s">
        <v>2</v>
      </c>
      <c r="N4" s="5" t="s">
        <v>8</v>
      </c>
      <c r="O4" s="5" t="s">
        <v>3</v>
      </c>
    </row>
    <row r="5" spans="2:15" x14ac:dyDescent="0.3">
      <c r="B5" s="4" t="s">
        <v>25</v>
      </c>
      <c r="C5" s="2">
        <v>39</v>
      </c>
      <c r="D5" s="2">
        <v>39</v>
      </c>
      <c r="E5" s="2">
        <v>39</v>
      </c>
      <c r="F5" s="2">
        <v>39</v>
      </c>
      <c r="G5" s="2">
        <v>39</v>
      </c>
      <c r="H5" s="2">
        <v>39</v>
      </c>
      <c r="I5" s="2">
        <v>39</v>
      </c>
      <c r="J5" s="2">
        <v>39</v>
      </c>
      <c r="K5" s="2">
        <v>39</v>
      </c>
      <c r="L5" s="2">
        <v>2</v>
      </c>
      <c r="M5" s="2">
        <v>5</v>
      </c>
      <c r="N5" s="2">
        <v>1</v>
      </c>
      <c r="O5" s="2">
        <v>1</v>
      </c>
    </row>
    <row r="6" spans="2:15" x14ac:dyDescent="0.3">
      <c r="B6" s="4" t="s">
        <v>24</v>
      </c>
      <c r="C6" s="2" t="s">
        <v>23</v>
      </c>
      <c r="D6" s="2" t="s">
        <v>23</v>
      </c>
      <c r="E6" s="2" t="s">
        <v>23</v>
      </c>
      <c r="F6" s="2" t="s">
        <v>23</v>
      </c>
      <c r="G6" s="2" t="s">
        <v>23</v>
      </c>
      <c r="H6" s="2" t="s">
        <v>23</v>
      </c>
      <c r="I6" s="2" t="s">
        <v>23</v>
      </c>
      <c r="J6" s="2" t="s">
        <v>23</v>
      </c>
      <c r="K6" s="2" t="s">
        <v>23</v>
      </c>
    </row>
    <row r="7" spans="2:15" x14ac:dyDescent="0.3">
      <c r="B7" s="4" t="s">
        <v>26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</row>
    <row r="8" spans="2:15" x14ac:dyDescent="0.3">
      <c r="B8" s="4" t="s">
        <v>27</v>
      </c>
      <c r="C8" s="2">
        <f t="shared" ref="C8:K8" si="0">MAX(0,C5-$C$25*8-C7*8)</f>
        <v>39</v>
      </c>
      <c r="D8" s="2">
        <f t="shared" si="0"/>
        <v>39</v>
      </c>
      <c r="E8" s="2">
        <f t="shared" si="0"/>
        <v>39</v>
      </c>
      <c r="F8" s="2">
        <f t="shared" si="0"/>
        <v>39</v>
      </c>
      <c r="G8" s="2">
        <f t="shared" si="0"/>
        <v>39</v>
      </c>
      <c r="H8" s="2">
        <f t="shared" si="0"/>
        <v>39</v>
      </c>
      <c r="I8" s="2">
        <f t="shared" si="0"/>
        <v>39</v>
      </c>
      <c r="J8" s="2">
        <f t="shared" si="0"/>
        <v>39</v>
      </c>
      <c r="K8" s="2">
        <f t="shared" si="0"/>
        <v>39</v>
      </c>
    </row>
    <row r="9" spans="2:15" x14ac:dyDescent="0.3">
      <c r="C9" s="10"/>
      <c r="D9" s="10"/>
      <c r="E9" s="10"/>
      <c r="F9" s="10"/>
      <c r="G9" s="10"/>
      <c r="H9" s="10"/>
      <c r="I9" s="10"/>
      <c r="J9" s="10"/>
      <c r="K9" s="10"/>
    </row>
    <row r="12" spans="2:15" x14ac:dyDescent="0.3">
      <c r="B12" s="4" t="s">
        <v>15</v>
      </c>
      <c r="C12" s="2">
        <f>L5*39</f>
        <v>78</v>
      </c>
    </row>
    <row r="13" spans="2:15" x14ac:dyDescent="0.3">
      <c r="B13" s="4" t="s">
        <v>16</v>
      </c>
      <c r="C13" s="2">
        <f>C8+D8</f>
        <v>78</v>
      </c>
    </row>
    <row r="15" spans="2:15" x14ac:dyDescent="0.3">
      <c r="B15" s="4" t="s">
        <v>17</v>
      </c>
      <c r="C15" s="2">
        <f>M5*39</f>
        <v>195</v>
      </c>
    </row>
    <row r="16" spans="2:15" x14ac:dyDescent="0.3">
      <c r="B16" s="4" t="s">
        <v>18</v>
      </c>
      <c r="C16" s="2">
        <f>E8+F8+G8+H8+I8</f>
        <v>195</v>
      </c>
    </row>
    <row r="18" spans="1:18" x14ac:dyDescent="0.3">
      <c r="B18" s="4" t="s">
        <v>19</v>
      </c>
      <c r="C18" s="2">
        <f>N5*39</f>
        <v>39</v>
      </c>
    </row>
    <row r="19" spans="1:18" x14ac:dyDescent="0.3">
      <c r="B19" s="4" t="s">
        <v>20</v>
      </c>
      <c r="C19" s="2">
        <f>J8</f>
        <v>39</v>
      </c>
    </row>
    <row r="21" spans="1:18" x14ac:dyDescent="0.3">
      <c r="B21" s="4" t="s">
        <v>21</v>
      </c>
      <c r="C21" s="2">
        <f>O5*39</f>
        <v>39</v>
      </c>
    </row>
    <row r="22" spans="1:18" x14ac:dyDescent="0.3">
      <c r="B22" s="4" t="s">
        <v>22</v>
      </c>
      <c r="C22" s="2">
        <f>K8</f>
        <v>39</v>
      </c>
    </row>
    <row r="25" spans="1:18" x14ac:dyDescent="0.3">
      <c r="B25" s="4" t="s">
        <v>14</v>
      </c>
      <c r="C25" s="2">
        <v>0</v>
      </c>
    </row>
    <row r="27" spans="1:18" x14ac:dyDescent="0.3">
      <c r="A27" s="13"/>
      <c r="B27" s="17" t="s">
        <v>12</v>
      </c>
      <c r="C27" s="35" t="s">
        <v>40</v>
      </c>
      <c r="D27" s="35"/>
      <c r="E27" s="35"/>
      <c r="F27" s="35"/>
      <c r="G27" s="35"/>
      <c r="H27" s="35"/>
      <c r="I27" s="35"/>
      <c r="J27" s="35"/>
      <c r="K27" s="35"/>
      <c r="P27" s="13"/>
      <c r="Q27" s="11"/>
      <c r="R27" s="11"/>
    </row>
    <row r="28" spans="1:18" x14ac:dyDescent="0.3">
      <c r="A28" s="13"/>
      <c r="B28" s="4" t="s">
        <v>0</v>
      </c>
      <c r="C28" s="34" t="s">
        <v>47</v>
      </c>
      <c r="D28" s="34"/>
      <c r="E28" s="34"/>
      <c r="F28" s="34"/>
      <c r="G28" s="34"/>
      <c r="H28" s="34"/>
      <c r="I28" s="34"/>
      <c r="J28" s="34"/>
      <c r="K28" s="34"/>
      <c r="L28" s="1"/>
      <c r="M28" s="1"/>
      <c r="N28" s="1"/>
      <c r="O28" s="1"/>
      <c r="P28" s="13"/>
      <c r="Q28" s="11"/>
      <c r="R28" s="11"/>
    </row>
    <row r="29" spans="1:18" x14ac:dyDescent="0.3">
      <c r="A29" s="13"/>
      <c r="B29" s="4" t="s">
        <v>11</v>
      </c>
      <c r="C29" s="2" t="s">
        <v>28</v>
      </c>
      <c r="D29" s="2" t="s">
        <v>29</v>
      </c>
      <c r="E29" s="2" t="s">
        <v>30</v>
      </c>
      <c r="F29" s="2" t="s">
        <v>31</v>
      </c>
      <c r="G29" s="2" t="s">
        <v>32</v>
      </c>
      <c r="H29" s="2" t="s">
        <v>33</v>
      </c>
      <c r="I29" s="2" t="s">
        <v>34</v>
      </c>
      <c r="J29" s="2" t="s">
        <v>35</v>
      </c>
      <c r="K29" s="2" t="s">
        <v>36</v>
      </c>
      <c r="L29" s="1"/>
      <c r="M29" s="1"/>
      <c r="N29" s="1"/>
      <c r="O29" s="1"/>
      <c r="P29" s="13"/>
      <c r="Q29" s="11"/>
      <c r="R29" s="11"/>
    </row>
    <row r="30" spans="1:18" x14ac:dyDescent="0.3">
      <c r="A30" s="13"/>
      <c r="B30" s="4" t="s">
        <v>9</v>
      </c>
      <c r="C30" s="6" t="s">
        <v>4</v>
      </c>
      <c r="D30" s="6" t="s">
        <v>4</v>
      </c>
      <c r="E30" s="7" t="s">
        <v>5</v>
      </c>
      <c r="F30" s="7" t="s">
        <v>5</v>
      </c>
      <c r="G30" s="7" t="s">
        <v>5</v>
      </c>
      <c r="H30" s="7" t="s">
        <v>5</v>
      </c>
      <c r="I30" s="7" t="s">
        <v>5</v>
      </c>
      <c r="J30" s="8" t="s">
        <v>6</v>
      </c>
      <c r="K30" s="9" t="s">
        <v>7</v>
      </c>
      <c r="L30" s="5" t="s">
        <v>10</v>
      </c>
      <c r="M30" s="5" t="s">
        <v>2</v>
      </c>
      <c r="N30" s="5" t="s">
        <v>8</v>
      </c>
      <c r="O30" s="5" t="s">
        <v>3</v>
      </c>
      <c r="P30" s="13"/>
      <c r="Q30" s="11"/>
      <c r="R30" s="11"/>
    </row>
    <row r="31" spans="1:18" x14ac:dyDescent="0.3">
      <c r="A31" s="13"/>
      <c r="B31" s="4" t="s">
        <v>25</v>
      </c>
      <c r="C31" s="2">
        <v>39</v>
      </c>
      <c r="D31" s="2">
        <v>39</v>
      </c>
      <c r="E31" s="2">
        <v>39</v>
      </c>
      <c r="F31" s="2">
        <v>39</v>
      </c>
      <c r="G31" s="2">
        <v>39</v>
      </c>
      <c r="H31" s="2">
        <v>39</v>
      </c>
      <c r="I31" s="2">
        <v>39</v>
      </c>
      <c r="J31" s="2">
        <v>39</v>
      </c>
      <c r="K31" s="2">
        <v>39</v>
      </c>
      <c r="L31" s="2">
        <v>2</v>
      </c>
      <c r="M31" s="2">
        <v>5</v>
      </c>
      <c r="N31" s="2">
        <v>1</v>
      </c>
      <c r="O31" s="2">
        <v>1</v>
      </c>
      <c r="P31" s="13"/>
      <c r="Q31" s="11"/>
      <c r="R31" s="11"/>
    </row>
    <row r="32" spans="1:18" x14ac:dyDescent="0.3">
      <c r="A32" s="13"/>
      <c r="B32" s="4" t="s">
        <v>24</v>
      </c>
      <c r="C32" s="2" t="s">
        <v>23</v>
      </c>
      <c r="D32" s="2" t="s">
        <v>23</v>
      </c>
      <c r="E32" s="2" t="s">
        <v>23</v>
      </c>
      <c r="F32" s="2" t="s">
        <v>23</v>
      </c>
      <c r="G32" s="2" t="s">
        <v>23</v>
      </c>
      <c r="H32" s="2" t="s">
        <v>23</v>
      </c>
      <c r="I32" s="2" t="s">
        <v>23</v>
      </c>
      <c r="J32" s="2" t="s">
        <v>23</v>
      </c>
      <c r="K32" s="2" t="s">
        <v>23</v>
      </c>
      <c r="P32" s="13"/>
      <c r="Q32" s="11"/>
      <c r="R32" s="11"/>
    </row>
    <row r="33" spans="1:18" x14ac:dyDescent="0.3">
      <c r="A33" s="13"/>
      <c r="B33" s="4" t="s">
        <v>26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P33" s="13"/>
      <c r="Q33" s="11"/>
      <c r="R33" s="11"/>
    </row>
    <row r="34" spans="1:18" x14ac:dyDescent="0.3">
      <c r="A34" s="13"/>
      <c r="B34" s="4" t="s">
        <v>27</v>
      </c>
      <c r="C34" s="2">
        <f t="shared" ref="C34:K34" si="1">MAX(0,C31-$C$51*8-C33*8)</f>
        <v>39</v>
      </c>
      <c r="D34" s="2">
        <f t="shared" si="1"/>
        <v>39</v>
      </c>
      <c r="E34" s="2">
        <f t="shared" si="1"/>
        <v>39</v>
      </c>
      <c r="F34" s="2">
        <f t="shared" si="1"/>
        <v>39</v>
      </c>
      <c r="G34" s="2">
        <f t="shared" si="1"/>
        <v>39</v>
      </c>
      <c r="H34" s="2">
        <f t="shared" si="1"/>
        <v>39</v>
      </c>
      <c r="I34" s="2">
        <f t="shared" si="1"/>
        <v>39</v>
      </c>
      <c r="J34" s="2">
        <f t="shared" si="1"/>
        <v>39</v>
      </c>
      <c r="K34" s="2">
        <f t="shared" si="1"/>
        <v>39</v>
      </c>
      <c r="P34" s="13"/>
      <c r="Q34" s="11"/>
      <c r="R34" s="11"/>
    </row>
    <row r="35" spans="1:18" x14ac:dyDescent="0.3">
      <c r="A35" s="13"/>
      <c r="C35" s="10"/>
      <c r="D35" s="10"/>
      <c r="E35" s="10"/>
      <c r="F35" s="10"/>
      <c r="G35" s="10"/>
      <c r="H35" s="10"/>
      <c r="I35" s="10"/>
      <c r="J35" s="10"/>
      <c r="K35" s="10"/>
      <c r="P35" s="13"/>
      <c r="Q35" s="11"/>
      <c r="R35" s="11"/>
    </row>
    <row r="36" spans="1:18" x14ac:dyDescent="0.3">
      <c r="A36" s="13"/>
      <c r="P36" s="13"/>
      <c r="Q36" s="11"/>
      <c r="R36" s="11"/>
    </row>
    <row r="37" spans="1:18" x14ac:dyDescent="0.3">
      <c r="A37" s="13"/>
      <c r="P37" s="13"/>
      <c r="Q37" s="11"/>
      <c r="R37" s="11"/>
    </row>
    <row r="38" spans="1:18" x14ac:dyDescent="0.3">
      <c r="A38" s="13"/>
      <c r="B38" s="4" t="s">
        <v>15</v>
      </c>
      <c r="C38" s="2">
        <f>L31*39</f>
        <v>78</v>
      </c>
      <c r="P38" s="13"/>
      <c r="Q38" s="11"/>
      <c r="R38" s="11"/>
    </row>
    <row r="39" spans="1:18" x14ac:dyDescent="0.3">
      <c r="A39" s="13"/>
      <c r="B39" s="4" t="s">
        <v>16</v>
      </c>
      <c r="C39" s="2">
        <f>C34+D34</f>
        <v>78</v>
      </c>
      <c r="P39" s="13"/>
      <c r="Q39" s="11"/>
      <c r="R39" s="11"/>
    </row>
    <row r="40" spans="1:18" x14ac:dyDescent="0.3">
      <c r="A40" s="13"/>
      <c r="P40" s="13"/>
      <c r="Q40" s="11"/>
      <c r="R40" s="11"/>
    </row>
    <row r="41" spans="1:18" x14ac:dyDescent="0.3">
      <c r="A41" s="13"/>
      <c r="B41" s="4" t="s">
        <v>17</v>
      </c>
      <c r="C41" s="2">
        <f>M31*39</f>
        <v>195</v>
      </c>
      <c r="P41" s="13"/>
      <c r="Q41" s="11"/>
      <c r="R41" s="11"/>
    </row>
    <row r="42" spans="1:18" x14ac:dyDescent="0.3">
      <c r="A42" s="13"/>
      <c r="B42" s="4" t="s">
        <v>18</v>
      </c>
      <c r="C42" s="2">
        <f>E34+F34+G34+H34+I34</f>
        <v>195</v>
      </c>
      <c r="P42" s="13"/>
      <c r="Q42" s="11"/>
      <c r="R42" s="11"/>
    </row>
    <row r="43" spans="1:18" x14ac:dyDescent="0.3">
      <c r="A43" s="13"/>
      <c r="P43" s="13"/>
      <c r="Q43" s="11"/>
      <c r="R43" s="11"/>
    </row>
    <row r="44" spans="1:18" x14ac:dyDescent="0.3">
      <c r="A44" s="13"/>
      <c r="B44" s="4" t="s">
        <v>19</v>
      </c>
      <c r="C44" s="2">
        <f>N31*39</f>
        <v>39</v>
      </c>
      <c r="P44" s="13"/>
      <c r="Q44" s="11"/>
      <c r="R44" s="11"/>
    </row>
    <row r="45" spans="1:18" x14ac:dyDescent="0.3">
      <c r="A45" s="13"/>
      <c r="B45" s="4" t="s">
        <v>20</v>
      </c>
      <c r="C45" s="2">
        <f>J34</f>
        <v>39</v>
      </c>
      <c r="P45" s="13"/>
      <c r="Q45" s="11"/>
      <c r="R45" s="11"/>
    </row>
    <row r="46" spans="1:18" x14ac:dyDescent="0.3">
      <c r="A46" s="13"/>
      <c r="P46" s="13"/>
      <c r="Q46" s="11"/>
      <c r="R46" s="11"/>
    </row>
    <row r="47" spans="1:18" x14ac:dyDescent="0.3">
      <c r="A47" s="13"/>
      <c r="B47" s="4" t="s">
        <v>21</v>
      </c>
      <c r="C47" s="2">
        <f>O31*39</f>
        <v>39</v>
      </c>
      <c r="P47" s="13"/>
      <c r="Q47" s="11"/>
      <c r="R47" s="11"/>
    </row>
    <row r="48" spans="1:18" x14ac:dyDescent="0.3">
      <c r="A48" s="13"/>
      <c r="B48" s="4" t="s">
        <v>22</v>
      </c>
      <c r="C48" s="2">
        <f>K34</f>
        <v>39</v>
      </c>
      <c r="P48" s="13"/>
      <c r="Q48" s="11"/>
      <c r="R48" s="11"/>
    </row>
    <row r="49" spans="1:18" x14ac:dyDescent="0.3">
      <c r="A49" s="13"/>
      <c r="P49" s="13"/>
      <c r="Q49" s="11"/>
      <c r="R49" s="11"/>
    </row>
    <row r="50" spans="1:18" x14ac:dyDescent="0.3">
      <c r="A50" s="13"/>
      <c r="P50" s="13"/>
      <c r="Q50" s="11"/>
      <c r="R50" s="11"/>
    </row>
    <row r="51" spans="1:18" x14ac:dyDescent="0.3">
      <c r="A51" s="13"/>
      <c r="B51" s="4" t="s">
        <v>14</v>
      </c>
      <c r="C51" s="2">
        <v>0</v>
      </c>
      <c r="P51" s="13"/>
      <c r="Q51" s="11"/>
      <c r="R51" s="11"/>
    </row>
    <row r="52" spans="1:18" x14ac:dyDescent="0.3">
      <c r="A52" s="13"/>
      <c r="B52" s="16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1"/>
      <c r="R52" s="11"/>
    </row>
    <row r="53" spans="1:18" x14ac:dyDescent="0.3">
      <c r="A53" s="13"/>
      <c r="B53" s="17" t="s">
        <v>12</v>
      </c>
      <c r="C53" s="35" t="s">
        <v>40</v>
      </c>
      <c r="D53" s="35"/>
      <c r="E53" s="35"/>
      <c r="F53" s="35"/>
      <c r="G53" s="35"/>
      <c r="H53" s="35"/>
      <c r="I53" s="35"/>
      <c r="J53" s="35"/>
      <c r="K53" s="35"/>
      <c r="P53" s="13"/>
      <c r="Q53" s="11"/>
      <c r="R53" s="11"/>
    </row>
    <row r="54" spans="1:18" x14ac:dyDescent="0.3">
      <c r="A54" s="13"/>
      <c r="B54" s="4" t="s">
        <v>0</v>
      </c>
      <c r="C54" s="34" t="s">
        <v>48</v>
      </c>
      <c r="D54" s="34"/>
      <c r="E54" s="34"/>
      <c r="F54" s="34"/>
      <c r="G54" s="34"/>
      <c r="H54" s="34"/>
      <c r="I54" s="34"/>
      <c r="J54" s="34"/>
      <c r="K54" s="34"/>
      <c r="L54" s="1"/>
      <c r="M54" s="1"/>
      <c r="N54" s="1"/>
      <c r="O54" s="1"/>
      <c r="P54" s="13"/>
      <c r="Q54" s="11"/>
      <c r="R54" s="11"/>
    </row>
    <row r="55" spans="1:18" x14ac:dyDescent="0.3">
      <c r="A55" s="13"/>
      <c r="B55" s="4" t="s">
        <v>11</v>
      </c>
      <c r="C55" s="2" t="s">
        <v>28</v>
      </c>
      <c r="D55" s="2" t="s">
        <v>29</v>
      </c>
      <c r="E55" s="2" t="s">
        <v>30</v>
      </c>
      <c r="F55" s="2" t="s">
        <v>31</v>
      </c>
      <c r="G55" s="2" t="s">
        <v>32</v>
      </c>
      <c r="H55" s="2" t="s">
        <v>33</v>
      </c>
      <c r="I55" s="2" t="s">
        <v>34</v>
      </c>
      <c r="J55" s="2" t="s">
        <v>35</v>
      </c>
      <c r="K55" s="2" t="s">
        <v>36</v>
      </c>
      <c r="L55" s="1"/>
      <c r="M55" s="1"/>
      <c r="N55" s="1"/>
      <c r="O55" s="1"/>
      <c r="P55" s="13"/>
      <c r="Q55" s="11"/>
      <c r="R55" s="11"/>
    </row>
    <row r="56" spans="1:18" x14ac:dyDescent="0.3">
      <c r="A56" s="13"/>
      <c r="B56" s="4" t="s">
        <v>9</v>
      </c>
      <c r="C56" s="6" t="s">
        <v>4</v>
      </c>
      <c r="D56" s="6" t="s">
        <v>4</v>
      </c>
      <c r="E56" s="7" t="s">
        <v>5</v>
      </c>
      <c r="F56" s="7" t="s">
        <v>5</v>
      </c>
      <c r="G56" s="7" t="s">
        <v>5</v>
      </c>
      <c r="H56" s="7" t="s">
        <v>5</v>
      </c>
      <c r="I56" s="7" t="s">
        <v>5</v>
      </c>
      <c r="J56" s="8" t="s">
        <v>6</v>
      </c>
      <c r="K56" s="9" t="s">
        <v>7</v>
      </c>
      <c r="L56" s="5" t="s">
        <v>10</v>
      </c>
      <c r="M56" s="5" t="s">
        <v>2</v>
      </c>
      <c r="N56" s="5" t="s">
        <v>8</v>
      </c>
      <c r="O56" s="5" t="s">
        <v>3</v>
      </c>
      <c r="P56" s="13"/>
      <c r="Q56" s="11"/>
      <c r="R56" s="11"/>
    </row>
    <row r="57" spans="1:18" x14ac:dyDescent="0.3">
      <c r="A57" s="13"/>
      <c r="B57" s="4" t="s">
        <v>25</v>
      </c>
      <c r="C57" s="2">
        <v>39</v>
      </c>
      <c r="D57" s="2">
        <v>39</v>
      </c>
      <c r="E57" s="2">
        <v>39</v>
      </c>
      <c r="F57" s="2">
        <v>39</v>
      </c>
      <c r="G57" s="2">
        <v>39</v>
      </c>
      <c r="H57" s="2">
        <v>39</v>
      </c>
      <c r="I57" s="2">
        <v>39</v>
      </c>
      <c r="J57" s="2">
        <v>39</v>
      </c>
      <c r="K57" s="2">
        <v>39</v>
      </c>
      <c r="L57" s="2">
        <v>2</v>
      </c>
      <c r="M57" s="2">
        <v>5</v>
      </c>
      <c r="N57" s="2">
        <v>1</v>
      </c>
      <c r="O57" s="2">
        <v>1</v>
      </c>
      <c r="P57" s="13"/>
      <c r="Q57" s="11"/>
      <c r="R57" s="11"/>
    </row>
    <row r="58" spans="1:18" x14ac:dyDescent="0.3">
      <c r="A58" s="13"/>
      <c r="B58" s="4" t="s">
        <v>24</v>
      </c>
      <c r="C58" s="2" t="s">
        <v>23</v>
      </c>
      <c r="D58" s="2" t="s">
        <v>23</v>
      </c>
      <c r="E58" s="2" t="s">
        <v>23</v>
      </c>
      <c r="F58" s="2" t="s">
        <v>23</v>
      </c>
      <c r="G58" s="2" t="s">
        <v>23</v>
      </c>
      <c r="H58" s="2" t="s">
        <v>23</v>
      </c>
      <c r="I58" s="2" t="s">
        <v>23</v>
      </c>
      <c r="J58" s="2" t="s">
        <v>23</v>
      </c>
      <c r="K58" s="2" t="s">
        <v>23</v>
      </c>
      <c r="P58" s="13"/>
      <c r="Q58" s="11"/>
      <c r="R58" s="11"/>
    </row>
    <row r="59" spans="1:18" x14ac:dyDescent="0.3">
      <c r="A59" s="13"/>
      <c r="B59" s="4" t="s">
        <v>26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P59" s="13"/>
      <c r="Q59" s="11"/>
      <c r="R59" s="11"/>
    </row>
    <row r="60" spans="1:18" x14ac:dyDescent="0.3">
      <c r="A60" s="13"/>
      <c r="B60" s="4" t="s">
        <v>27</v>
      </c>
      <c r="C60" s="2">
        <f t="shared" ref="C60:K60" si="2">MAX(0,C57-$C$77*8-C59*8)</f>
        <v>39</v>
      </c>
      <c r="D60" s="2">
        <f t="shared" si="2"/>
        <v>39</v>
      </c>
      <c r="E60" s="2">
        <f t="shared" si="2"/>
        <v>39</v>
      </c>
      <c r="F60" s="2">
        <f t="shared" si="2"/>
        <v>39</v>
      </c>
      <c r="G60" s="2">
        <f t="shared" si="2"/>
        <v>39</v>
      </c>
      <c r="H60" s="2">
        <f t="shared" si="2"/>
        <v>39</v>
      </c>
      <c r="I60" s="2">
        <f t="shared" si="2"/>
        <v>39</v>
      </c>
      <c r="J60" s="2">
        <f t="shared" si="2"/>
        <v>39</v>
      </c>
      <c r="K60" s="2">
        <f t="shared" si="2"/>
        <v>39</v>
      </c>
      <c r="P60" s="13"/>
      <c r="Q60" s="11"/>
      <c r="R60" s="11"/>
    </row>
    <row r="61" spans="1:18" x14ac:dyDescent="0.3">
      <c r="A61" s="13"/>
      <c r="C61" s="10"/>
      <c r="D61" s="10"/>
      <c r="E61" s="10"/>
      <c r="F61" s="10"/>
      <c r="G61" s="10"/>
      <c r="H61" s="10"/>
      <c r="I61" s="10"/>
      <c r="J61" s="10"/>
      <c r="K61" s="10"/>
      <c r="P61" s="13"/>
      <c r="Q61" s="11"/>
      <c r="R61" s="11"/>
    </row>
    <row r="62" spans="1:18" x14ac:dyDescent="0.3">
      <c r="A62" s="13"/>
      <c r="P62" s="13"/>
      <c r="Q62" s="11"/>
      <c r="R62" s="11"/>
    </row>
    <row r="63" spans="1:18" x14ac:dyDescent="0.3">
      <c r="A63" s="13"/>
      <c r="P63" s="13"/>
      <c r="Q63" s="11"/>
      <c r="R63" s="11"/>
    </row>
    <row r="64" spans="1:18" x14ac:dyDescent="0.3">
      <c r="A64" s="13"/>
      <c r="B64" s="4" t="s">
        <v>15</v>
      </c>
      <c r="C64" s="2">
        <f>L57*39</f>
        <v>78</v>
      </c>
      <c r="P64" s="13"/>
      <c r="Q64" s="11"/>
      <c r="R64" s="11"/>
    </row>
    <row r="65" spans="1:18" x14ac:dyDescent="0.3">
      <c r="A65" s="13"/>
      <c r="B65" s="4" t="s">
        <v>16</v>
      </c>
      <c r="C65" s="2">
        <f>C60+D60</f>
        <v>78</v>
      </c>
      <c r="P65" s="13"/>
      <c r="Q65" s="11"/>
      <c r="R65" s="11"/>
    </row>
    <row r="66" spans="1:18" x14ac:dyDescent="0.3">
      <c r="A66" s="13"/>
      <c r="P66" s="13"/>
      <c r="Q66" s="11"/>
      <c r="R66" s="11"/>
    </row>
    <row r="67" spans="1:18" x14ac:dyDescent="0.3">
      <c r="A67" s="13"/>
      <c r="B67" s="4" t="s">
        <v>17</v>
      </c>
      <c r="C67" s="2">
        <f>M57*39</f>
        <v>195</v>
      </c>
      <c r="P67" s="13"/>
      <c r="Q67" s="11"/>
      <c r="R67" s="11"/>
    </row>
    <row r="68" spans="1:18" x14ac:dyDescent="0.3">
      <c r="A68" s="13"/>
      <c r="B68" s="4" t="s">
        <v>18</v>
      </c>
      <c r="C68" s="2">
        <f>E60+F60+G60+H60+I60</f>
        <v>195</v>
      </c>
      <c r="P68" s="13"/>
      <c r="Q68" s="11"/>
      <c r="R68" s="11"/>
    </row>
    <row r="69" spans="1:18" x14ac:dyDescent="0.3">
      <c r="A69" s="13"/>
      <c r="P69" s="13"/>
      <c r="Q69" s="11"/>
      <c r="R69" s="11"/>
    </row>
    <row r="70" spans="1:18" x14ac:dyDescent="0.3">
      <c r="A70" s="13"/>
      <c r="B70" s="4" t="s">
        <v>19</v>
      </c>
      <c r="C70" s="2">
        <f>N57*39</f>
        <v>39</v>
      </c>
      <c r="P70" s="13"/>
      <c r="Q70" s="11"/>
      <c r="R70" s="11"/>
    </row>
    <row r="71" spans="1:18" x14ac:dyDescent="0.3">
      <c r="A71" s="13"/>
      <c r="B71" s="4" t="s">
        <v>20</v>
      </c>
      <c r="C71" s="2">
        <f>J60</f>
        <v>39</v>
      </c>
      <c r="P71" s="13"/>
      <c r="Q71" s="11"/>
      <c r="R71" s="11"/>
    </row>
    <row r="72" spans="1:18" x14ac:dyDescent="0.3">
      <c r="A72" s="13"/>
      <c r="P72" s="13"/>
      <c r="Q72" s="11"/>
      <c r="R72" s="11"/>
    </row>
    <row r="73" spans="1:18" x14ac:dyDescent="0.3">
      <c r="A73" s="13"/>
      <c r="B73" s="4" t="s">
        <v>21</v>
      </c>
      <c r="C73" s="2">
        <f>O57*39</f>
        <v>39</v>
      </c>
      <c r="P73" s="13"/>
      <c r="Q73" s="11"/>
      <c r="R73" s="11"/>
    </row>
    <row r="74" spans="1:18" x14ac:dyDescent="0.3">
      <c r="A74" s="13"/>
      <c r="B74" s="4" t="s">
        <v>22</v>
      </c>
      <c r="C74" s="2">
        <f>K60</f>
        <v>39</v>
      </c>
      <c r="P74" s="13"/>
      <c r="Q74" s="11"/>
      <c r="R74" s="11"/>
    </row>
    <row r="75" spans="1:18" x14ac:dyDescent="0.3">
      <c r="A75" s="13"/>
      <c r="P75" s="13"/>
      <c r="Q75" s="11"/>
      <c r="R75" s="11"/>
    </row>
    <row r="76" spans="1:18" x14ac:dyDescent="0.3">
      <c r="A76" s="13"/>
      <c r="P76" s="13"/>
      <c r="Q76" s="11"/>
      <c r="R76" s="11"/>
    </row>
    <row r="77" spans="1:18" x14ac:dyDescent="0.3">
      <c r="A77" s="13"/>
      <c r="B77" s="4" t="s">
        <v>14</v>
      </c>
      <c r="C77" s="2">
        <v>0</v>
      </c>
      <c r="P77" s="13"/>
      <c r="Q77" s="11"/>
      <c r="R77" s="11"/>
    </row>
    <row r="78" spans="1:18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1"/>
      <c r="R78" s="11"/>
    </row>
    <row r="79" spans="1:18" x14ac:dyDescent="0.3">
      <c r="A79" s="13"/>
      <c r="B79" s="17" t="s">
        <v>12</v>
      </c>
      <c r="C79" s="35" t="s">
        <v>40</v>
      </c>
      <c r="D79" s="35"/>
      <c r="E79" s="35"/>
      <c r="F79" s="35"/>
      <c r="G79" s="35"/>
      <c r="H79" s="35"/>
      <c r="I79" s="35"/>
      <c r="J79" s="35"/>
      <c r="K79" s="35"/>
      <c r="P79" s="13"/>
      <c r="Q79" s="11"/>
      <c r="R79" s="11"/>
    </row>
    <row r="80" spans="1:18" x14ac:dyDescent="0.3">
      <c r="A80" s="13"/>
      <c r="B80" s="4" t="s">
        <v>0</v>
      </c>
      <c r="C80" s="34" t="s">
        <v>49</v>
      </c>
      <c r="D80" s="34"/>
      <c r="E80" s="34"/>
      <c r="F80" s="34"/>
      <c r="G80" s="34"/>
      <c r="H80" s="34"/>
      <c r="I80" s="34"/>
      <c r="J80" s="34"/>
      <c r="K80" s="34"/>
      <c r="L80" s="1"/>
      <c r="M80" s="1"/>
      <c r="N80" s="1"/>
      <c r="O80" s="1"/>
      <c r="P80" s="13"/>
      <c r="Q80" s="11"/>
      <c r="R80" s="11"/>
    </row>
    <row r="81" spans="1:18" x14ac:dyDescent="0.3">
      <c r="A81" s="13"/>
      <c r="B81" s="4" t="s">
        <v>11</v>
      </c>
      <c r="C81" s="2" t="s">
        <v>28</v>
      </c>
      <c r="D81" s="2" t="s">
        <v>29</v>
      </c>
      <c r="E81" s="2" t="s">
        <v>30</v>
      </c>
      <c r="F81" s="2" t="s">
        <v>31</v>
      </c>
      <c r="G81" s="2" t="s">
        <v>32</v>
      </c>
      <c r="H81" s="2" t="s">
        <v>33</v>
      </c>
      <c r="I81" s="2" t="s">
        <v>34</v>
      </c>
      <c r="J81" s="2" t="s">
        <v>35</v>
      </c>
      <c r="K81" s="2" t="s">
        <v>36</v>
      </c>
      <c r="L81" s="1"/>
      <c r="M81" s="1"/>
      <c r="N81" s="1"/>
      <c r="O81" s="1"/>
      <c r="P81" s="13"/>
      <c r="Q81" s="11"/>
      <c r="R81" s="11"/>
    </row>
    <row r="82" spans="1:18" x14ac:dyDescent="0.3">
      <c r="A82" s="13"/>
      <c r="B82" s="4" t="s">
        <v>9</v>
      </c>
      <c r="C82" s="6" t="s">
        <v>4</v>
      </c>
      <c r="D82" s="6" t="s">
        <v>4</v>
      </c>
      <c r="E82" s="7" t="s">
        <v>5</v>
      </c>
      <c r="F82" s="7" t="s">
        <v>5</v>
      </c>
      <c r="G82" s="7" t="s">
        <v>5</v>
      </c>
      <c r="H82" s="7" t="s">
        <v>5</v>
      </c>
      <c r="I82" s="7" t="s">
        <v>5</v>
      </c>
      <c r="J82" s="8" t="s">
        <v>6</v>
      </c>
      <c r="K82" s="9" t="s">
        <v>7</v>
      </c>
      <c r="L82" s="5" t="s">
        <v>10</v>
      </c>
      <c r="M82" s="5" t="s">
        <v>2</v>
      </c>
      <c r="N82" s="5" t="s">
        <v>8</v>
      </c>
      <c r="O82" s="5" t="s">
        <v>3</v>
      </c>
      <c r="P82" s="13"/>
      <c r="Q82" s="11"/>
      <c r="R82" s="11"/>
    </row>
    <row r="83" spans="1:18" x14ac:dyDescent="0.3">
      <c r="A83" s="13"/>
      <c r="B83" s="4" t="s">
        <v>25</v>
      </c>
      <c r="C83" s="2">
        <v>39</v>
      </c>
      <c r="D83" s="2">
        <v>39</v>
      </c>
      <c r="E83" s="2">
        <v>39</v>
      </c>
      <c r="F83" s="2">
        <v>39</v>
      </c>
      <c r="G83" s="2">
        <v>39</v>
      </c>
      <c r="H83" s="2">
        <v>39</v>
      </c>
      <c r="I83" s="2">
        <v>39</v>
      </c>
      <c r="J83" s="2">
        <v>39</v>
      </c>
      <c r="K83" s="2">
        <v>39</v>
      </c>
      <c r="L83" s="2">
        <v>2</v>
      </c>
      <c r="M83" s="2">
        <v>5</v>
      </c>
      <c r="N83" s="2">
        <v>1</v>
      </c>
      <c r="O83" s="2">
        <v>1</v>
      </c>
      <c r="P83" s="13"/>
      <c r="Q83" s="11"/>
      <c r="R83" s="11"/>
    </row>
    <row r="84" spans="1:18" x14ac:dyDescent="0.3">
      <c r="A84" s="13"/>
      <c r="B84" s="4" t="s">
        <v>24</v>
      </c>
      <c r="C84" s="2" t="s">
        <v>23</v>
      </c>
      <c r="D84" s="2" t="s">
        <v>23</v>
      </c>
      <c r="E84" s="2" t="s">
        <v>23</v>
      </c>
      <c r="F84" s="2" t="s">
        <v>23</v>
      </c>
      <c r="G84" s="2" t="s">
        <v>23</v>
      </c>
      <c r="H84" s="2" t="s">
        <v>23</v>
      </c>
      <c r="I84" s="2" t="s">
        <v>23</v>
      </c>
      <c r="J84" s="2" t="s">
        <v>23</v>
      </c>
      <c r="K84" s="2" t="s">
        <v>23</v>
      </c>
      <c r="P84" s="13"/>
      <c r="Q84" s="11"/>
      <c r="R84" s="11"/>
    </row>
    <row r="85" spans="1:18" x14ac:dyDescent="0.3">
      <c r="A85" s="13"/>
      <c r="B85" s="4" t="s">
        <v>26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P85" s="13"/>
      <c r="Q85" s="11"/>
      <c r="R85" s="11"/>
    </row>
    <row r="86" spans="1:18" x14ac:dyDescent="0.3">
      <c r="A86" s="13"/>
      <c r="B86" s="4" t="s">
        <v>27</v>
      </c>
      <c r="C86" s="2">
        <f t="shared" ref="C86:K86" si="3">MAX(0,C83-$C$103*8-C85*8)</f>
        <v>39</v>
      </c>
      <c r="D86" s="2">
        <f t="shared" si="3"/>
        <v>39</v>
      </c>
      <c r="E86" s="2">
        <f t="shared" si="3"/>
        <v>39</v>
      </c>
      <c r="F86" s="2">
        <f t="shared" si="3"/>
        <v>39</v>
      </c>
      <c r="G86" s="2">
        <f t="shared" si="3"/>
        <v>39</v>
      </c>
      <c r="H86" s="2">
        <f t="shared" si="3"/>
        <v>39</v>
      </c>
      <c r="I86" s="2">
        <f t="shared" si="3"/>
        <v>39</v>
      </c>
      <c r="J86" s="2">
        <f t="shared" si="3"/>
        <v>39</v>
      </c>
      <c r="K86" s="2">
        <f t="shared" si="3"/>
        <v>39</v>
      </c>
      <c r="P86" s="13"/>
      <c r="Q86" s="11"/>
      <c r="R86" s="11"/>
    </row>
    <row r="87" spans="1:18" x14ac:dyDescent="0.3">
      <c r="A87" s="13"/>
      <c r="C87" s="10"/>
      <c r="D87" s="10"/>
      <c r="E87" s="10"/>
      <c r="F87" s="10"/>
      <c r="G87" s="10"/>
      <c r="H87" s="10"/>
      <c r="I87" s="10"/>
      <c r="J87" s="10"/>
      <c r="K87" s="10"/>
      <c r="P87" s="13"/>
      <c r="Q87" s="11"/>
      <c r="R87" s="11"/>
    </row>
    <row r="88" spans="1:18" x14ac:dyDescent="0.3">
      <c r="A88" s="13"/>
      <c r="P88" s="13"/>
      <c r="Q88" s="11"/>
      <c r="R88" s="11"/>
    </row>
    <row r="89" spans="1:18" x14ac:dyDescent="0.3">
      <c r="A89" s="13"/>
      <c r="P89" s="13"/>
      <c r="Q89" s="11"/>
      <c r="R89" s="11"/>
    </row>
    <row r="90" spans="1:18" x14ac:dyDescent="0.3">
      <c r="A90" s="13"/>
      <c r="B90" s="4" t="s">
        <v>15</v>
      </c>
      <c r="C90" s="2">
        <f>L83*39</f>
        <v>78</v>
      </c>
      <c r="P90" s="13"/>
      <c r="Q90" s="11"/>
      <c r="R90" s="11"/>
    </row>
    <row r="91" spans="1:18" x14ac:dyDescent="0.3">
      <c r="A91" s="13"/>
      <c r="B91" s="4" t="s">
        <v>16</v>
      </c>
      <c r="C91" s="2">
        <f>C86+D86</f>
        <v>78</v>
      </c>
      <c r="P91" s="13"/>
      <c r="Q91" s="11"/>
      <c r="R91" s="11"/>
    </row>
    <row r="92" spans="1:18" x14ac:dyDescent="0.3">
      <c r="A92" s="13"/>
      <c r="P92" s="13"/>
      <c r="Q92" s="11"/>
      <c r="R92" s="11"/>
    </row>
    <row r="93" spans="1:18" x14ac:dyDescent="0.3">
      <c r="A93" s="13"/>
      <c r="B93" s="4" t="s">
        <v>17</v>
      </c>
      <c r="C93" s="2">
        <f>M83*39</f>
        <v>195</v>
      </c>
      <c r="P93" s="13"/>
      <c r="Q93" s="11"/>
      <c r="R93" s="11"/>
    </row>
    <row r="94" spans="1:18" x14ac:dyDescent="0.3">
      <c r="A94" s="13"/>
      <c r="B94" s="4" t="s">
        <v>18</v>
      </c>
      <c r="C94" s="2">
        <f>E86+F86+G86+H86+I86</f>
        <v>195</v>
      </c>
      <c r="P94" s="13"/>
      <c r="Q94" s="11"/>
      <c r="R94" s="11"/>
    </row>
    <row r="95" spans="1:18" x14ac:dyDescent="0.3">
      <c r="A95" s="13"/>
      <c r="P95" s="13"/>
      <c r="Q95" s="11"/>
      <c r="R95" s="11"/>
    </row>
    <row r="96" spans="1:18" x14ac:dyDescent="0.3">
      <c r="A96" s="13"/>
      <c r="B96" s="4" t="s">
        <v>19</v>
      </c>
      <c r="C96" s="2">
        <f>N83*39</f>
        <v>39</v>
      </c>
      <c r="P96" s="13"/>
      <c r="Q96" s="11"/>
      <c r="R96" s="11"/>
    </row>
    <row r="97" spans="1:18" x14ac:dyDescent="0.3">
      <c r="A97" s="13"/>
      <c r="B97" s="4" t="s">
        <v>20</v>
      </c>
      <c r="C97" s="2">
        <f>J86</f>
        <v>39</v>
      </c>
      <c r="P97" s="13"/>
      <c r="Q97" s="11"/>
      <c r="R97" s="11"/>
    </row>
    <row r="98" spans="1:18" x14ac:dyDescent="0.3">
      <c r="A98" s="13"/>
      <c r="P98" s="13"/>
      <c r="Q98" s="11"/>
      <c r="R98" s="11"/>
    </row>
    <row r="99" spans="1:18" x14ac:dyDescent="0.3">
      <c r="A99" s="13"/>
      <c r="B99" s="4" t="s">
        <v>21</v>
      </c>
      <c r="C99" s="2">
        <f>O83*39</f>
        <v>39</v>
      </c>
      <c r="P99" s="13"/>
      <c r="Q99" s="11"/>
      <c r="R99" s="11"/>
    </row>
    <row r="100" spans="1:18" x14ac:dyDescent="0.3">
      <c r="A100" s="13"/>
      <c r="B100" s="4" t="s">
        <v>22</v>
      </c>
      <c r="C100" s="2">
        <f>K86</f>
        <v>39</v>
      </c>
      <c r="P100" s="13"/>
      <c r="Q100" s="11"/>
      <c r="R100" s="11"/>
    </row>
    <row r="101" spans="1:18" x14ac:dyDescent="0.3">
      <c r="A101" s="13"/>
      <c r="P101" s="13"/>
      <c r="Q101" s="11"/>
      <c r="R101" s="11"/>
    </row>
    <row r="102" spans="1:18" x14ac:dyDescent="0.3">
      <c r="A102" s="13"/>
      <c r="P102" s="13"/>
      <c r="Q102" s="11"/>
      <c r="R102" s="11"/>
    </row>
    <row r="103" spans="1:18" x14ac:dyDescent="0.3">
      <c r="A103" s="13"/>
      <c r="B103" s="4" t="s">
        <v>14</v>
      </c>
      <c r="C103" s="2">
        <v>0</v>
      </c>
      <c r="P103" s="13"/>
      <c r="Q103" s="11"/>
      <c r="R103" s="11"/>
    </row>
    <row r="104" spans="1:18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1"/>
      <c r="R104" s="11"/>
    </row>
    <row r="105" spans="1:18" x14ac:dyDescent="0.3">
      <c r="A105" s="13"/>
      <c r="B105" s="16"/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1"/>
      <c r="R105" s="11"/>
    </row>
    <row r="106" spans="1:18" x14ac:dyDescent="0.3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1"/>
      <c r="R106" s="11"/>
    </row>
    <row r="107" spans="1:18" x14ac:dyDescent="0.3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1"/>
      <c r="R107" s="11"/>
    </row>
    <row r="108" spans="1:18" x14ac:dyDescent="0.3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1"/>
      <c r="R108" s="11"/>
    </row>
    <row r="109" spans="1:18" x14ac:dyDescent="0.3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1"/>
      <c r="R109" s="11"/>
    </row>
    <row r="110" spans="1:18" x14ac:dyDescent="0.3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 spans="1:18" x14ac:dyDescent="0.3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 spans="1:18" x14ac:dyDescent="0.3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 spans="1:16" x14ac:dyDescent="0.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 spans="1:16" x14ac:dyDescent="0.3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</sheetData>
  <mergeCells count="8">
    <mergeCell ref="C79:K79"/>
    <mergeCell ref="C80:K80"/>
    <mergeCell ref="C1:K1"/>
    <mergeCell ref="C2:K2"/>
    <mergeCell ref="C27:K27"/>
    <mergeCell ref="C28:K28"/>
    <mergeCell ref="C53:K53"/>
    <mergeCell ref="C54:K54"/>
  </mergeCells>
  <conditionalFormatting sqref="L5">
    <cfRule type="cellIs" dxfId="1300" priority="107" operator="lessThan">
      <formula>2</formula>
    </cfRule>
    <cfRule type="cellIs" dxfId="1299" priority="108" operator="equal">
      <formula>2</formula>
    </cfRule>
  </conditionalFormatting>
  <conditionalFormatting sqref="M5">
    <cfRule type="cellIs" dxfId="1298" priority="105" operator="lessThan">
      <formula>5</formula>
    </cfRule>
    <cfRule type="cellIs" dxfId="1297" priority="106" operator="equal">
      <formula>5</formula>
    </cfRule>
  </conditionalFormatting>
  <conditionalFormatting sqref="N5">
    <cfRule type="cellIs" dxfId="1296" priority="103" operator="lessThan">
      <formula>1</formula>
    </cfRule>
    <cfRule type="cellIs" dxfId="1295" priority="104" operator="equal">
      <formula>1</formula>
    </cfRule>
  </conditionalFormatting>
  <conditionalFormatting sqref="O5">
    <cfRule type="cellIs" dxfId="1294" priority="101" operator="lessThan">
      <formula>1</formula>
    </cfRule>
    <cfRule type="cellIs" dxfId="1293" priority="102" operator="equal">
      <formula>1</formula>
    </cfRule>
  </conditionalFormatting>
  <conditionalFormatting sqref="C5:K5">
    <cfRule type="cellIs" dxfId="1292" priority="100" operator="equal">
      <formula>39</formula>
    </cfRule>
  </conditionalFormatting>
  <conditionalFormatting sqref="C12">
    <cfRule type="cellIs" dxfId="1291" priority="99" operator="equal">
      <formula>78</formula>
    </cfRule>
  </conditionalFormatting>
  <conditionalFormatting sqref="C13">
    <cfRule type="cellIs" dxfId="1290" priority="97" operator="lessThan">
      <formula>78</formula>
    </cfRule>
    <cfRule type="cellIs" dxfId="1289" priority="98" operator="equal">
      <formula>78</formula>
    </cfRule>
  </conditionalFormatting>
  <conditionalFormatting sqref="C15">
    <cfRule type="cellIs" dxfId="1288" priority="96" operator="equal">
      <formula>195</formula>
    </cfRule>
  </conditionalFormatting>
  <conditionalFormatting sqref="C16">
    <cfRule type="cellIs" dxfId="1287" priority="94" operator="lessThan">
      <formula>195</formula>
    </cfRule>
    <cfRule type="cellIs" dxfId="1286" priority="95" operator="equal">
      <formula>195</formula>
    </cfRule>
  </conditionalFormatting>
  <conditionalFormatting sqref="C18">
    <cfRule type="cellIs" dxfId="1285" priority="93" operator="equal">
      <formula>39</formula>
    </cfRule>
  </conditionalFormatting>
  <conditionalFormatting sqref="C21">
    <cfRule type="cellIs" dxfId="1284" priority="92" operator="equal">
      <formula>39</formula>
    </cfRule>
  </conditionalFormatting>
  <conditionalFormatting sqref="C19">
    <cfRule type="cellIs" dxfId="1283" priority="83" operator="equal">
      <formula>39</formula>
    </cfRule>
    <cfRule type="cellIs" dxfId="1282" priority="91" operator="lessThan">
      <formula>39</formula>
    </cfRule>
  </conditionalFormatting>
  <conditionalFormatting sqref="C22">
    <cfRule type="cellIs" dxfId="1281" priority="82" operator="equal">
      <formula>39</formula>
    </cfRule>
    <cfRule type="cellIs" dxfId="1280" priority="90" operator="lessThan">
      <formula>39</formula>
    </cfRule>
  </conditionalFormatting>
  <conditionalFormatting sqref="C8:K8">
    <cfRule type="cellIs" dxfId="1279" priority="88" operator="lessThan">
      <formula>$C$5</formula>
    </cfRule>
    <cfRule type="cellIs" dxfId="1278" priority="89" operator="equal">
      <formula>$C$5</formula>
    </cfRule>
  </conditionalFormatting>
  <conditionalFormatting sqref="C9:K9 C6:K7">
    <cfRule type="containsText" dxfId="1277" priority="86" operator="containsText" text="oui">
      <formula>NOT(ISERROR(SEARCH("oui",C6)))</formula>
    </cfRule>
    <cfRule type="containsText" dxfId="1276" priority="87" operator="containsText" text="non">
      <formula>NOT(ISERROR(SEARCH("non",C6)))</formula>
    </cfRule>
  </conditionalFormatting>
  <conditionalFormatting sqref="C7:K7">
    <cfRule type="cellIs" dxfId="1275" priority="84" operator="greaterThan">
      <formula>0</formula>
    </cfRule>
    <cfRule type="cellIs" dxfId="1274" priority="85" operator="equal">
      <formula>0</formula>
    </cfRule>
  </conditionalFormatting>
  <conditionalFormatting sqref="L31">
    <cfRule type="cellIs" dxfId="1273" priority="80" operator="lessThan">
      <formula>2</formula>
    </cfRule>
    <cfRule type="cellIs" dxfId="1272" priority="81" operator="equal">
      <formula>2</formula>
    </cfRule>
  </conditionalFormatting>
  <conditionalFormatting sqref="M31">
    <cfRule type="cellIs" dxfId="1271" priority="78" operator="lessThan">
      <formula>5</formula>
    </cfRule>
    <cfRule type="cellIs" dxfId="1270" priority="79" operator="equal">
      <formula>5</formula>
    </cfRule>
  </conditionalFormatting>
  <conditionalFormatting sqref="N31">
    <cfRule type="cellIs" dxfId="1269" priority="76" operator="lessThan">
      <formula>1</formula>
    </cfRule>
    <cfRule type="cellIs" dxfId="1268" priority="77" operator="equal">
      <formula>1</formula>
    </cfRule>
  </conditionalFormatting>
  <conditionalFormatting sqref="O31">
    <cfRule type="cellIs" dxfId="1267" priority="74" operator="lessThan">
      <formula>1</formula>
    </cfRule>
    <cfRule type="cellIs" dxfId="1266" priority="75" operator="equal">
      <formula>1</formula>
    </cfRule>
  </conditionalFormatting>
  <conditionalFormatting sqref="C31:K31">
    <cfRule type="cellIs" dxfId="1265" priority="73" operator="equal">
      <formula>39</formula>
    </cfRule>
  </conditionalFormatting>
  <conditionalFormatting sqref="C38">
    <cfRule type="cellIs" dxfId="1264" priority="72" operator="equal">
      <formula>78</formula>
    </cfRule>
  </conditionalFormatting>
  <conditionalFormatting sqref="C39">
    <cfRule type="cellIs" dxfId="1263" priority="70" operator="lessThan">
      <formula>78</formula>
    </cfRule>
    <cfRule type="cellIs" dxfId="1262" priority="71" operator="equal">
      <formula>78</formula>
    </cfRule>
  </conditionalFormatting>
  <conditionalFormatting sqref="C41">
    <cfRule type="cellIs" dxfId="1261" priority="69" operator="equal">
      <formula>195</formula>
    </cfRule>
  </conditionalFormatting>
  <conditionalFormatting sqref="C42">
    <cfRule type="cellIs" dxfId="1260" priority="67" operator="lessThan">
      <formula>195</formula>
    </cfRule>
    <cfRule type="cellIs" dxfId="1259" priority="68" operator="equal">
      <formula>195</formula>
    </cfRule>
  </conditionalFormatting>
  <conditionalFormatting sqref="C44">
    <cfRule type="cellIs" dxfId="1258" priority="66" operator="equal">
      <formula>39</formula>
    </cfRule>
  </conditionalFormatting>
  <conditionalFormatting sqref="C47">
    <cfRule type="cellIs" dxfId="1257" priority="65" operator="equal">
      <formula>39</formula>
    </cfRule>
  </conditionalFormatting>
  <conditionalFormatting sqref="C45">
    <cfRule type="cellIs" dxfId="1256" priority="56" operator="equal">
      <formula>39</formula>
    </cfRule>
    <cfRule type="cellIs" dxfId="1255" priority="64" operator="lessThan">
      <formula>39</formula>
    </cfRule>
  </conditionalFormatting>
  <conditionalFormatting sqref="C48">
    <cfRule type="cellIs" dxfId="1254" priority="55" operator="equal">
      <formula>39</formula>
    </cfRule>
    <cfRule type="cellIs" dxfId="1253" priority="63" operator="lessThan">
      <formula>39</formula>
    </cfRule>
  </conditionalFormatting>
  <conditionalFormatting sqref="C34:K34">
    <cfRule type="cellIs" dxfId="1252" priority="61" operator="lessThan">
      <formula>$C$5</formula>
    </cfRule>
    <cfRule type="cellIs" dxfId="1251" priority="62" operator="equal">
      <formula>$C$5</formula>
    </cfRule>
  </conditionalFormatting>
  <conditionalFormatting sqref="C35:K35 C32:K33">
    <cfRule type="containsText" dxfId="1250" priority="59" operator="containsText" text="oui">
      <formula>NOT(ISERROR(SEARCH("oui",C32)))</formula>
    </cfRule>
    <cfRule type="containsText" dxfId="1249" priority="60" operator="containsText" text="non">
      <formula>NOT(ISERROR(SEARCH("non",C32)))</formula>
    </cfRule>
  </conditionalFormatting>
  <conditionalFormatting sqref="C33:K33">
    <cfRule type="cellIs" dxfId="1248" priority="57" operator="greaterThan">
      <formula>0</formula>
    </cfRule>
    <cfRule type="cellIs" dxfId="1247" priority="58" operator="equal">
      <formula>0</formula>
    </cfRule>
  </conditionalFormatting>
  <conditionalFormatting sqref="L57">
    <cfRule type="cellIs" dxfId="1246" priority="53" operator="lessThan">
      <formula>2</formula>
    </cfRule>
    <cfRule type="cellIs" dxfId="1245" priority="54" operator="equal">
      <formula>2</formula>
    </cfRule>
  </conditionalFormatting>
  <conditionalFormatting sqref="M57">
    <cfRule type="cellIs" dxfId="1244" priority="51" operator="lessThan">
      <formula>5</formula>
    </cfRule>
    <cfRule type="cellIs" dxfId="1243" priority="52" operator="equal">
      <formula>5</formula>
    </cfRule>
  </conditionalFormatting>
  <conditionalFormatting sqref="N57">
    <cfRule type="cellIs" dxfId="1242" priority="49" operator="lessThan">
      <formula>1</formula>
    </cfRule>
    <cfRule type="cellIs" dxfId="1241" priority="50" operator="equal">
      <formula>1</formula>
    </cfRule>
  </conditionalFormatting>
  <conditionalFormatting sqref="O57">
    <cfRule type="cellIs" dxfId="1240" priority="47" operator="lessThan">
      <formula>1</formula>
    </cfRule>
    <cfRule type="cellIs" dxfId="1239" priority="48" operator="equal">
      <formula>1</formula>
    </cfRule>
  </conditionalFormatting>
  <conditionalFormatting sqref="C57:K57">
    <cfRule type="cellIs" dxfId="1238" priority="46" operator="equal">
      <formula>39</formula>
    </cfRule>
  </conditionalFormatting>
  <conditionalFormatting sqref="C64">
    <cfRule type="cellIs" dxfId="1237" priority="45" operator="equal">
      <formula>78</formula>
    </cfRule>
  </conditionalFormatting>
  <conditionalFormatting sqref="C65">
    <cfRule type="cellIs" dxfId="1236" priority="43" operator="lessThan">
      <formula>78</formula>
    </cfRule>
    <cfRule type="cellIs" dxfId="1235" priority="44" operator="equal">
      <formula>78</formula>
    </cfRule>
  </conditionalFormatting>
  <conditionalFormatting sqref="C67">
    <cfRule type="cellIs" dxfId="1234" priority="42" operator="equal">
      <formula>195</formula>
    </cfRule>
  </conditionalFormatting>
  <conditionalFormatting sqref="C68">
    <cfRule type="cellIs" dxfId="1233" priority="40" operator="lessThan">
      <formula>195</formula>
    </cfRule>
    <cfRule type="cellIs" dxfId="1232" priority="41" operator="equal">
      <formula>195</formula>
    </cfRule>
  </conditionalFormatting>
  <conditionalFormatting sqref="C70">
    <cfRule type="cellIs" dxfId="1231" priority="39" operator="equal">
      <formula>39</formula>
    </cfRule>
  </conditionalFormatting>
  <conditionalFormatting sqref="C73">
    <cfRule type="cellIs" dxfId="1230" priority="38" operator="equal">
      <formula>39</formula>
    </cfRule>
  </conditionalFormatting>
  <conditionalFormatting sqref="C71">
    <cfRule type="cellIs" dxfId="1229" priority="29" operator="equal">
      <formula>39</formula>
    </cfRule>
    <cfRule type="cellIs" dxfId="1228" priority="37" operator="lessThan">
      <formula>39</formula>
    </cfRule>
  </conditionalFormatting>
  <conditionalFormatting sqref="C74">
    <cfRule type="cellIs" dxfId="1227" priority="28" operator="equal">
      <formula>39</formula>
    </cfRule>
    <cfRule type="cellIs" dxfId="1226" priority="36" operator="lessThan">
      <formula>39</formula>
    </cfRule>
  </conditionalFormatting>
  <conditionalFormatting sqref="C60:K60">
    <cfRule type="cellIs" dxfId="1225" priority="34" operator="lessThan">
      <formula>$C$5</formula>
    </cfRule>
    <cfRule type="cellIs" dxfId="1224" priority="35" operator="equal">
      <formula>$C$5</formula>
    </cfRule>
  </conditionalFormatting>
  <conditionalFormatting sqref="C61:K61 C58:K59">
    <cfRule type="containsText" dxfId="1223" priority="32" operator="containsText" text="oui">
      <formula>NOT(ISERROR(SEARCH("oui",C58)))</formula>
    </cfRule>
    <cfRule type="containsText" dxfId="1222" priority="33" operator="containsText" text="non">
      <formula>NOT(ISERROR(SEARCH("non",C58)))</formula>
    </cfRule>
  </conditionalFormatting>
  <conditionalFormatting sqref="C59:K59">
    <cfRule type="cellIs" dxfId="1221" priority="30" operator="greaterThan">
      <formula>0</formula>
    </cfRule>
    <cfRule type="cellIs" dxfId="1220" priority="31" operator="equal">
      <formula>0</formula>
    </cfRule>
  </conditionalFormatting>
  <conditionalFormatting sqref="L83">
    <cfRule type="cellIs" dxfId="1219" priority="26" operator="lessThan">
      <formula>2</formula>
    </cfRule>
    <cfRule type="cellIs" dxfId="1218" priority="27" operator="equal">
      <formula>2</formula>
    </cfRule>
  </conditionalFormatting>
  <conditionalFormatting sqref="M83">
    <cfRule type="cellIs" dxfId="1217" priority="24" operator="lessThan">
      <formula>5</formula>
    </cfRule>
    <cfRule type="cellIs" dxfId="1216" priority="25" operator="equal">
      <formula>5</formula>
    </cfRule>
  </conditionalFormatting>
  <conditionalFormatting sqref="N83">
    <cfRule type="cellIs" dxfId="1215" priority="22" operator="lessThan">
      <formula>1</formula>
    </cfRule>
    <cfRule type="cellIs" dxfId="1214" priority="23" operator="equal">
      <formula>1</formula>
    </cfRule>
  </conditionalFormatting>
  <conditionalFormatting sqref="O83">
    <cfRule type="cellIs" dxfId="1213" priority="20" operator="lessThan">
      <formula>1</formula>
    </cfRule>
    <cfRule type="cellIs" dxfId="1212" priority="21" operator="equal">
      <formula>1</formula>
    </cfRule>
  </conditionalFormatting>
  <conditionalFormatting sqref="C83:K83">
    <cfRule type="cellIs" dxfId="1211" priority="19" operator="equal">
      <formula>39</formula>
    </cfRule>
  </conditionalFormatting>
  <conditionalFormatting sqref="C90">
    <cfRule type="cellIs" dxfId="1210" priority="18" operator="equal">
      <formula>78</formula>
    </cfRule>
  </conditionalFormatting>
  <conditionalFormatting sqref="C91">
    <cfRule type="cellIs" dxfId="1209" priority="16" operator="lessThan">
      <formula>78</formula>
    </cfRule>
    <cfRule type="cellIs" dxfId="1208" priority="17" operator="equal">
      <formula>78</formula>
    </cfRule>
  </conditionalFormatting>
  <conditionalFormatting sqref="C93">
    <cfRule type="cellIs" dxfId="1207" priority="15" operator="equal">
      <formula>195</formula>
    </cfRule>
  </conditionalFormatting>
  <conditionalFormatting sqref="C94">
    <cfRule type="cellIs" dxfId="1206" priority="13" operator="lessThan">
      <formula>195</formula>
    </cfRule>
    <cfRule type="cellIs" dxfId="1205" priority="14" operator="equal">
      <formula>195</formula>
    </cfRule>
  </conditionalFormatting>
  <conditionalFormatting sqref="C96">
    <cfRule type="cellIs" dxfId="1204" priority="12" operator="equal">
      <formula>39</formula>
    </cfRule>
  </conditionalFormatting>
  <conditionalFormatting sqref="C99">
    <cfRule type="cellIs" dxfId="1203" priority="11" operator="equal">
      <formula>39</formula>
    </cfRule>
  </conditionalFormatting>
  <conditionalFormatting sqref="C97">
    <cfRule type="cellIs" dxfId="1202" priority="2" operator="equal">
      <formula>39</formula>
    </cfRule>
    <cfRule type="cellIs" dxfId="1201" priority="10" operator="lessThan">
      <formula>39</formula>
    </cfRule>
  </conditionalFormatting>
  <conditionalFormatting sqref="C100">
    <cfRule type="cellIs" dxfId="1200" priority="1" operator="equal">
      <formula>39</formula>
    </cfRule>
    <cfRule type="cellIs" dxfId="1199" priority="9" operator="lessThan">
      <formula>39</formula>
    </cfRule>
  </conditionalFormatting>
  <conditionalFormatting sqref="C86:K86">
    <cfRule type="cellIs" dxfId="1198" priority="7" operator="lessThan">
      <formula>$C$5</formula>
    </cfRule>
    <cfRule type="cellIs" dxfId="1197" priority="8" operator="equal">
      <formula>$C$5</formula>
    </cfRule>
  </conditionalFormatting>
  <conditionalFormatting sqref="C87:K87 C84:K85">
    <cfRule type="containsText" dxfId="1196" priority="5" operator="containsText" text="oui">
      <formula>NOT(ISERROR(SEARCH("oui",C84)))</formula>
    </cfRule>
    <cfRule type="containsText" dxfId="1195" priority="6" operator="containsText" text="non">
      <formula>NOT(ISERROR(SEARCH("non",C84)))</formula>
    </cfRule>
  </conditionalFormatting>
  <conditionalFormatting sqref="C85:K85">
    <cfRule type="cellIs" dxfId="1194" priority="3" operator="greaterThan">
      <formula>0</formula>
    </cfRule>
    <cfRule type="cellIs" dxfId="1193" priority="4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8</xdr:row>
                    <xdr:rowOff>60960</xdr:rowOff>
                  </from>
                  <to>
                    <xdr:col>12</xdr:col>
                    <xdr:colOff>0</xdr:colOff>
                    <xdr:row>10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11</xdr:row>
                    <xdr:rowOff>160020</xdr:rowOff>
                  </from>
                  <to>
                    <xdr:col>11</xdr:col>
                    <xdr:colOff>1379220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Button 7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Button 8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Button 9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Button 10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Button 11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Button 12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Button 13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Button 14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Button 15">
              <controlPr defaultSize="0" print="0" autoFill="0" autoPict="0" macro="[0]!Retour2022">
                <anchor moveWithCells="1" sizeWithCells="1">
                  <from>
                    <xdr:col>11</xdr:col>
                    <xdr:colOff>548640</xdr:colOff>
                    <xdr:row>15</xdr:row>
                    <xdr:rowOff>175260</xdr:rowOff>
                  </from>
                  <to>
                    <xdr:col>12</xdr:col>
                    <xdr:colOff>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Button 16">
              <controlPr defaultSize="0" print="0" autoFill="0" autoPict="0" macro="[0]!Retour2022">
                <anchor moveWithCells="1" sizeWithCells="1">
                  <from>
                    <xdr:col>11</xdr:col>
                    <xdr:colOff>541020</xdr:colOff>
                    <xdr:row>41</xdr:row>
                    <xdr:rowOff>175260</xdr:rowOff>
                  </from>
                  <to>
                    <xdr:col>11</xdr:col>
                    <xdr:colOff>1371600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9" name="Button 17">
              <controlPr defaultSize="0" print="0" autoFill="0" autoPict="0" macro="[0]!Retour2022">
                <anchor moveWithCells="1" sizeWithCells="1">
                  <from>
                    <xdr:col>11</xdr:col>
                    <xdr:colOff>548640</xdr:colOff>
                    <xdr:row>68</xdr:row>
                    <xdr:rowOff>0</xdr:rowOff>
                  </from>
                  <to>
                    <xdr:col>12</xdr:col>
                    <xdr:colOff>0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0" name="Button 18">
              <controlPr defaultSize="0" print="0" autoFill="0" autoPict="0" macro="[0]!Retour2022">
                <anchor moveWithCells="1" sizeWithCells="1">
                  <from>
                    <xdr:col>11</xdr:col>
                    <xdr:colOff>533400</xdr:colOff>
                    <xdr:row>93</xdr:row>
                    <xdr:rowOff>167640</xdr:rowOff>
                  </from>
                  <to>
                    <xdr:col>11</xdr:col>
                    <xdr:colOff>1363980</xdr:colOff>
                    <xdr:row>96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R129"/>
  <sheetViews>
    <sheetView workbookViewId="0">
      <selection activeCell="I125" sqref="I125"/>
    </sheetView>
  </sheetViews>
  <sheetFormatPr baseColWidth="10" defaultRowHeight="14.4" x14ac:dyDescent="0.3"/>
  <cols>
    <col min="2" max="2" width="60.109375" bestFit="1" customWidth="1"/>
    <col min="3" max="3" width="11.5546875" customWidth="1"/>
    <col min="12" max="12" width="20.109375" bestFit="1" customWidth="1"/>
    <col min="13" max="13" width="13.6640625" bestFit="1" customWidth="1"/>
    <col min="14" max="14" width="17.44140625" bestFit="1" customWidth="1"/>
    <col min="15" max="15" width="14.6640625" bestFit="1" customWidth="1"/>
  </cols>
  <sheetData>
    <row r="1" spans="2:15" x14ac:dyDescent="0.3">
      <c r="B1" s="17" t="s">
        <v>12</v>
      </c>
      <c r="C1" s="35" t="s">
        <v>45</v>
      </c>
      <c r="D1" s="35"/>
      <c r="E1" s="35"/>
      <c r="F1" s="35"/>
      <c r="G1" s="35"/>
      <c r="H1" s="35"/>
      <c r="I1" s="35"/>
      <c r="J1" s="35"/>
      <c r="K1" s="35"/>
    </row>
    <row r="2" spans="2:15" x14ac:dyDescent="0.3">
      <c r="B2" s="4" t="s">
        <v>0</v>
      </c>
      <c r="C2" s="34" t="s">
        <v>41</v>
      </c>
      <c r="D2" s="34"/>
      <c r="E2" s="34"/>
      <c r="F2" s="34"/>
      <c r="G2" s="34"/>
      <c r="H2" s="34"/>
      <c r="I2" s="34"/>
      <c r="J2" s="34"/>
      <c r="K2" s="34"/>
      <c r="L2" s="1"/>
      <c r="M2" s="1"/>
      <c r="N2" s="1"/>
      <c r="O2" s="1"/>
    </row>
    <row r="3" spans="2:15" x14ac:dyDescent="0.3">
      <c r="B3" s="4" t="s">
        <v>11</v>
      </c>
      <c r="C3" s="2" t="s">
        <v>28</v>
      </c>
      <c r="D3" s="2" t="s">
        <v>29</v>
      </c>
      <c r="E3" s="2" t="s">
        <v>30</v>
      </c>
      <c r="F3" s="2" t="s">
        <v>31</v>
      </c>
      <c r="G3" s="2" t="s">
        <v>32</v>
      </c>
      <c r="H3" s="2" t="s">
        <v>33</v>
      </c>
      <c r="I3" s="2" t="s">
        <v>34</v>
      </c>
      <c r="J3" s="2" t="s">
        <v>35</v>
      </c>
      <c r="K3" s="2" t="s">
        <v>36</v>
      </c>
      <c r="L3" s="1"/>
      <c r="M3" s="1"/>
      <c r="N3" s="1"/>
      <c r="O3" s="1"/>
    </row>
    <row r="4" spans="2:15" x14ac:dyDescent="0.3">
      <c r="B4" s="4" t="s">
        <v>9</v>
      </c>
      <c r="C4" s="6" t="s">
        <v>4</v>
      </c>
      <c r="D4" s="6" t="s">
        <v>4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8" t="s">
        <v>6</v>
      </c>
      <c r="K4" s="9" t="s">
        <v>7</v>
      </c>
      <c r="L4" s="5" t="s">
        <v>10</v>
      </c>
      <c r="M4" s="5" t="s">
        <v>2</v>
      </c>
      <c r="N4" s="5" t="s">
        <v>8</v>
      </c>
      <c r="O4" s="5" t="s">
        <v>3</v>
      </c>
    </row>
    <row r="5" spans="2:15" x14ac:dyDescent="0.3">
      <c r="B5" s="4" t="s">
        <v>25</v>
      </c>
      <c r="C5" s="2">
        <v>39</v>
      </c>
      <c r="D5" s="2">
        <v>39</v>
      </c>
      <c r="E5" s="2">
        <v>39</v>
      </c>
      <c r="F5" s="2">
        <v>39</v>
      </c>
      <c r="G5" s="2">
        <v>39</v>
      </c>
      <c r="H5" s="2">
        <v>39</v>
      </c>
      <c r="I5" s="2">
        <v>39</v>
      </c>
      <c r="J5" s="2">
        <v>39</v>
      </c>
      <c r="K5" s="2">
        <v>39</v>
      </c>
      <c r="L5" s="2">
        <v>2</v>
      </c>
      <c r="M5" s="2">
        <v>5</v>
      </c>
      <c r="N5" s="2">
        <v>1</v>
      </c>
      <c r="O5" s="2">
        <v>1</v>
      </c>
    </row>
    <row r="6" spans="2:15" x14ac:dyDescent="0.3">
      <c r="B6" s="4" t="s">
        <v>24</v>
      </c>
      <c r="C6" s="2" t="s">
        <v>23</v>
      </c>
      <c r="D6" s="2" t="s">
        <v>23</v>
      </c>
      <c r="E6" s="2" t="s">
        <v>23</v>
      </c>
      <c r="F6" s="2" t="s">
        <v>23</v>
      </c>
      <c r="G6" s="2" t="s">
        <v>23</v>
      </c>
      <c r="H6" s="2" t="s">
        <v>23</v>
      </c>
      <c r="I6" s="2" t="s">
        <v>23</v>
      </c>
      <c r="J6" s="2" t="s">
        <v>23</v>
      </c>
      <c r="K6" s="2" t="s">
        <v>23</v>
      </c>
    </row>
    <row r="7" spans="2:15" x14ac:dyDescent="0.3">
      <c r="B7" s="4" t="s">
        <v>26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</row>
    <row r="8" spans="2:15" x14ac:dyDescent="0.3">
      <c r="B8" s="4" t="s">
        <v>27</v>
      </c>
      <c r="C8" s="2">
        <f t="shared" ref="C8:K8" si="0">MAX(0,C5-$C$25*8-C7*8)</f>
        <v>39</v>
      </c>
      <c r="D8" s="2">
        <f t="shared" si="0"/>
        <v>39</v>
      </c>
      <c r="E8" s="2">
        <f t="shared" si="0"/>
        <v>39</v>
      </c>
      <c r="F8" s="2">
        <f t="shared" si="0"/>
        <v>39</v>
      </c>
      <c r="G8" s="2">
        <f t="shared" si="0"/>
        <v>39</v>
      </c>
      <c r="H8" s="2">
        <f t="shared" si="0"/>
        <v>39</v>
      </c>
      <c r="I8" s="2">
        <f t="shared" si="0"/>
        <v>39</v>
      </c>
      <c r="J8" s="2">
        <f t="shared" si="0"/>
        <v>39</v>
      </c>
      <c r="K8" s="2">
        <f t="shared" si="0"/>
        <v>39</v>
      </c>
    </row>
    <row r="9" spans="2:15" x14ac:dyDescent="0.3">
      <c r="C9" s="10"/>
      <c r="D9" s="10"/>
      <c r="E9" s="10"/>
      <c r="F9" s="10"/>
      <c r="G9" s="10"/>
      <c r="H9" s="10"/>
      <c r="I9" s="10"/>
      <c r="J9" s="10"/>
      <c r="K9" s="10"/>
    </row>
    <row r="12" spans="2:15" x14ac:dyDescent="0.3">
      <c r="B12" s="4" t="s">
        <v>15</v>
      </c>
      <c r="C12" s="2">
        <f>L5*39</f>
        <v>78</v>
      </c>
    </row>
    <row r="13" spans="2:15" x14ac:dyDescent="0.3">
      <c r="B13" s="4" t="s">
        <v>16</v>
      </c>
      <c r="C13" s="2">
        <f>C8+D8</f>
        <v>78</v>
      </c>
    </row>
    <row r="15" spans="2:15" x14ac:dyDescent="0.3">
      <c r="B15" s="4" t="s">
        <v>17</v>
      </c>
      <c r="C15" s="2">
        <f>M5*39</f>
        <v>195</v>
      </c>
    </row>
    <row r="16" spans="2:15" x14ac:dyDescent="0.3">
      <c r="B16" s="4" t="s">
        <v>18</v>
      </c>
      <c r="C16" s="2">
        <f>E8+F8+G8+H8+I8</f>
        <v>195</v>
      </c>
    </row>
    <row r="18" spans="1:18" x14ac:dyDescent="0.3">
      <c r="B18" s="4" t="s">
        <v>19</v>
      </c>
      <c r="C18" s="2">
        <f>N5*39</f>
        <v>39</v>
      </c>
    </row>
    <row r="19" spans="1:18" x14ac:dyDescent="0.3">
      <c r="B19" s="4" t="s">
        <v>20</v>
      </c>
      <c r="C19" s="2">
        <f>J8</f>
        <v>39</v>
      </c>
    </row>
    <row r="21" spans="1:18" x14ac:dyDescent="0.3">
      <c r="B21" s="4" t="s">
        <v>21</v>
      </c>
      <c r="C21" s="2">
        <f>O5*39</f>
        <v>39</v>
      </c>
    </row>
    <row r="22" spans="1:18" x14ac:dyDescent="0.3">
      <c r="B22" s="4" t="s">
        <v>22</v>
      </c>
      <c r="C22" s="2">
        <f>K8</f>
        <v>39</v>
      </c>
    </row>
    <row r="25" spans="1:18" x14ac:dyDescent="0.3">
      <c r="B25" s="4" t="s">
        <v>14</v>
      </c>
      <c r="C25" s="2">
        <v>0</v>
      </c>
    </row>
    <row r="27" spans="1:18" x14ac:dyDescent="0.3">
      <c r="A27" s="13"/>
      <c r="B27" s="17" t="s">
        <v>12</v>
      </c>
      <c r="C27" s="35" t="s">
        <v>45</v>
      </c>
      <c r="D27" s="35"/>
      <c r="E27" s="35"/>
      <c r="F27" s="35"/>
      <c r="G27" s="35"/>
      <c r="H27" s="35"/>
      <c r="I27" s="35"/>
      <c r="J27" s="35"/>
      <c r="K27" s="35"/>
      <c r="P27" s="13"/>
      <c r="Q27" s="11"/>
      <c r="R27" s="11"/>
    </row>
    <row r="28" spans="1:18" x14ac:dyDescent="0.3">
      <c r="A28" s="13"/>
      <c r="B28" s="4" t="s">
        <v>0</v>
      </c>
      <c r="C28" s="34" t="s">
        <v>42</v>
      </c>
      <c r="D28" s="34"/>
      <c r="E28" s="34"/>
      <c r="F28" s="34"/>
      <c r="G28" s="34"/>
      <c r="H28" s="34"/>
      <c r="I28" s="34"/>
      <c r="J28" s="34"/>
      <c r="K28" s="34"/>
      <c r="L28" s="1"/>
      <c r="M28" s="1"/>
      <c r="N28" s="1"/>
      <c r="O28" s="1"/>
      <c r="P28" s="13"/>
      <c r="Q28" s="11"/>
      <c r="R28" s="11"/>
    </row>
    <row r="29" spans="1:18" x14ac:dyDescent="0.3">
      <c r="A29" s="13"/>
      <c r="B29" s="4" t="s">
        <v>11</v>
      </c>
      <c r="C29" s="2" t="s">
        <v>28</v>
      </c>
      <c r="D29" s="2" t="s">
        <v>29</v>
      </c>
      <c r="E29" s="2" t="s">
        <v>30</v>
      </c>
      <c r="F29" s="2" t="s">
        <v>31</v>
      </c>
      <c r="G29" s="2" t="s">
        <v>32</v>
      </c>
      <c r="H29" s="2" t="s">
        <v>33</v>
      </c>
      <c r="I29" s="2" t="s">
        <v>34</v>
      </c>
      <c r="J29" s="2" t="s">
        <v>35</v>
      </c>
      <c r="K29" s="2" t="s">
        <v>36</v>
      </c>
      <c r="L29" s="1"/>
      <c r="M29" s="1"/>
      <c r="N29" s="1"/>
      <c r="O29" s="1"/>
      <c r="P29" s="13"/>
      <c r="Q29" s="11"/>
      <c r="R29" s="11"/>
    </row>
    <row r="30" spans="1:18" x14ac:dyDescent="0.3">
      <c r="A30" s="13"/>
      <c r="B30" s="4" t="s">
        <v>9</v>
      </c>
      <c r="C30" s="6" t="s">
        <v>4</v>
      </c>
      <c r="D30" s="6" t="s">
        <v>4</v>
      </c>
      <c r="E30" s="7" t="s">
        <v>5</v>
      </c>
      <c r="F30" s="7" t="s">
        <v>5</v>
      </c>
      <c r="G30" s="7" t="s">
        <v>5</v>
      </c>
      <c r="H30" s="7" t="s">
        <v>5</v>
      </c>
      <c r="I30" s="7" t="s">
        <v>5</v>
      </c>
      <c r="J30" s="8" t="s">
        <v>6</v>
      </c>
      <c r="K30" s="9" t="s">
        <v>7</v>
      </c>
      <c r="L30" s="5" t="s">
        <v>10</v>
      </c>
      <c r="M30" s="5" t="s">
        <v>2</v>
      </c>
      <c r="N30" s="5" t="s">
        <v>8</v>
      </c>
      <c r="O30" s="5" t="s">
        <v>3</v>
      </c>
      <c r="P30" s="13"/>
      <c r="Q30" s="11"/>
      <c r="R30" s="11"/>
    </row>
    <row r="31" spans="1:18" x14ac:dyDescent="0.3">
      <c r="A31" s="13"/>
      <c r="B31" s="4" t="s">
        <v>25</v>
      </c>
      <c r="C31" s="2">
        <v>39</v>
      </c>
      <c r="D31" s="2">
        <v>39</v>
      </c>
      <c r="E31" s="2">
        <v>39</v>
      </c>
      <c r="F31" s="2">
        <v>39</v>
      </c>
      <c r="G31" s="2">
        <v>39</v>
      </c>
      <c r="H31" s="2">
        <v>39</v>
      </c>
      <c r="I31" s="2">
        <v>39</v>
      </c>
      <c r="J31" s="2">
        <v>39</v>
      </c>
      <c r="K31" s="2">
        <v>39</v>
      </c>
      <c r="L31" s="2">
        <v>2</v>
      </c>
      <c r="M31" s="2">
        <v>5</v>
      </c>
      <c r="N31" s="2">
        <v>1</v>
      </c>
      <c r="O31" s="2">
        <v>1</v>
      </c>
      <c r="P31" s="13"/>
      <c r="Q31" s="11"/>
      <c r="R31" s="11"/>
    </row>
    <row r="32" spans="1:18" x14ac:dyDescent="0.3">
      <c r="A32" s="13"/>
      <c r="B32" s="4" t="s">
        <v>24</v>
      </c>
      <c r="C32" s="2" t="s">
        <v>23</v>
      </c>
      <c r="D32" s="2" t="s">
        <v>23</v>
      </c>
      <c r="E32" s="2" t="s">
        <v>23</v>
      </c>
      <c r="F32" s="2" t="s">
        <v>23</v>
      </c>
      <c r="G32" s="2" t="s">
        <v>23</v>
      </c>
      <c r="H32" s="2" t="s">
        <v>23</v>
      </c>
      <c r="I32" s="2" t="s">
        <v>23</v>
      </c>
      <c r="J32" s="2" t="s">
        <v>23</v>
      </c>
      <c r="K32" s="2" t="s">
        <v>23</v>
      </c>
      <c r="P32" s="13"/>
      <c r="Q32" s="11"/>
      <c r="R32" s="11"/>
    </row>
    <row r="33" spans="1:18" x14ac:dyDescent="0.3">
      <c r="A33" s="13"/>
      <c r="B33" s="4" t="s">
        <v>26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P33" s="13"/>
      <c r="Q33" s="11"/>
      <c r="R33" s="11"/>
    </row>
    <row r="34" spans="1:18" x14ac:dyDescent="0.3">
      <c r="A34" s="13"/>
      <c r="B34" s="4" t="s">
        <v>27</v>
      </c>
      <c r="C34" s="2">
        <f t="shared" ref="C34:K34" si="1">MAX(0,C31-$C$51*8-C33*8)</f>
        <v>39</v>
      </c>
      <c r="D34" s="2">
        <f t="shared" si="1"/>
        <v>39</v>
      </c>
      <c r="E34" s="2">
        <f t="shared" si="1"/>
        <v>39</v>
      </c>
      <c r="F34" s="2">
        <f t="shared" si="1"/>
        <v>39</v>
      </c>
      <c r="G34" s="2">
        <f t="shared" si="1"/>
        <v>39</v>
      </c>
      <c r="H34" s="2">
        <f t="shared" si="1"/>
        <v>39</v>
      </c>
      <c r="I34" s="2">
        <f t="shared" si="1"/>
        <v>39</v>
      </c>
      <c r="J34" s="2">
        <f t="shared" si="1"/>
        <v>39</v>
      </c>
      <c r="K34" s="2">
        <f t="shared" si="1"/>
        <v>39</v>
      </c>
      <c r="P34" s="13"/>
      <c r="Q34" s="11"/>
      <c r="R34" s="11"/>
    </row>
    <row r="35" spans="1:18" x14ac:dyDescent="0.3">
      <c r="A35" s="13"/>
      <c r="C35" s="10"/>
      <c r="D35" s="10"/>
      <c r="E35" s="10"/>
      <c r="F35" s="10"/>
      <c r="G35" s="10"/>
      <c r="H35" s="10"/>
      <c r="I35" s="10"/>
      <c r="J35" s="10"/>
      <c r="K35" s="10"/>
      <c r="P35" s="13"/>
      <c r="Q35" s="11"/>
      <c r="R35" s="11"/>
    </row>
    <row r="36" spans="1:18" x14ac:dyDescent="0.3">
      <c r="A36" s="13"/>
      <c r="P36" s="13"/>
      <c r="Q36" s="11"/>
      <c r="R36" s="11"/>
    </row>
    <row r="37" spans="1:18" x14ac:dyDescent="0.3">
      <c r="A37" s="13"/>
      <c r="P37" s="13"/>
      <c r="Q37" s="11"/>
      <c r="R37" s="11"/>
    </row>
    <row r="38" spans="1:18" x14ac:dyDescent="0.3">
      <c r="A38" s="13"/>
      <c r="B38" s="4" t="s">
        <v>15</v>
      </c>
      <c r="C38" s="2">
        <f>L31*39</f>
        <v>78</v>
      </c>
      <c r="P38" s="13"/>
      <c r="Q38" s="11"/>
      <c r="R38" s="11"/>
    </row>
    <row r="39" spans="1:18" x14ac:dyDescent="0.3">
      <c r="A39" s="13"/>
      <c r="B39" s="4" t="s">
        <v>16</v>
      </c>
      <c r="C39" s="2">
        <f>C34+D34</f>
        <v>78</v>
      </c>
      <c r="P39" s="13"/>
      <c r="Q39" s="11"/>
      <c r="R39" s="11"/>
    </row>
    <row r="40" spans="1:18" x14ac:dyDescent="0.3">
      <c r="A40" s="13"/>
      <c r="P40" s="13"/>
      <c r="Q40" s="11"/>
      <c r="R40" s="11"/>
    </row>
    <row r="41" spans="1:18" x14ac:dyDescent="0.3">
      <c r="A41" s="13"/>
      <c r="B41" s="4" t="s">
        <v>17</v>
      </c>
      <c r="C41" s="2">
        <f>M31*39</f>
        <v>195</v>
      </c>
      <c r="P41" s="13"/>
      <c r="Q41" s="11"/>
      <c r="R41" s="11"/>
    </row>
    <row r="42" spans="1:18" x14ac:dyDescent="0.3">
      <c r="A42" s="13"/>
      <c r="B42" s="4" t="s">
        <v>18</v>
      </c>
      <c r="C42" s="2">
        <f>E34+F34+G34+H34+I34</f>
        <v>195</v>
      </c>
      <c r="P42" s="13"/>
      <c r="Q42" s="11"/>
      <c r="R42" s="11"/>
    </row>
    <row r="43" spans="1:18" x14ac:dyDescent="0.3">
      <c r="A43" s="13"/>
      <c r="P43" s="13"/>
      <c r="Q43" s="11"/>
      <c r="R43" s="11"/>
    </row>
    <row r="44" spans="1:18" x14ac:dyDescent="0.3">
      <c r="A44" s="13"/>
      <c r="B44" s="4" t="s">
        <v>19</v>
      </c>
      <c r="C44" s="2">
        <f>N31*39</f>
        <v>39</v>
      </c>
      <c r="P44" s="13"/>
      <c r="Q44" s="11"/>
      <c r="R44" s="11"/>
    </row>
    <row r="45" spans="1:18" x14ac:dyDescent="0.3">
      <c r="A45" s="13"/>
      <c r="B45" s="4" t="s">
        <v>20</v>
      </c>
      <c r="C45" s="2">
        <f>J34</f>
        <v>39</v>
      </c>
      <c r="P45" s="13"/>
      <c r="Q45" s="11"/>
      <c r="R45" s="11"/>
    </row>
    <row r="46" spans="1:18" x14ac:dyDescent="0.3">
      <c r="A46" s="13"/>
      <c r="P46" s="13"/>
      <c r="Q46" s="11"/>
      <c r="R46" s="11"/>
    </row>
    <row r="47" spans="1:18" x14ac:dyDescent="0.3">
      <c r="A47" s="13"/>
      <c r="B47" s="4" t="s">
        <v>21</v>
      </c>
      <c r="C47" s="2">
        <f>O31*39</f>
        <v>39</v>
      </c>
      <c r="P47" s="13"/>
      <c r="Q47" s="11"/>
      <c r="R47" s="11"/>
    </row>
    <row r="48" spans="1:18" x14ac:dyDescent="0.3">
      <c r="A48" s="13"/>
      <c r="B48" s="4" t="s">
        <v>22</v>
      </c>
      <c r="C48" s="2">
        <f>K34</f>
        <v>39</v>
      </c>
      <c r="P48" s="13"/>
      <c r="Q48" s="11"/>
      <c r="R48" s="11"/>
    </row>
    <row r="49" spans="1:18" x14ac:dyDescent="0.3">
      <c r="A49" s="13"/>
      <c r="P49" s="13"/>
      <c r="Q49" s="11"/>
      <c r="R49" s="11"/>
    </row>
    <row r="50" spans="1:18" x14ac:dyDescent="0.3">
      <c r="A50" s="13"/>
      <c r="P50" s="13"/>
      <c r="Q50" s="11"/>
      <c r="R50" s="11"/>
    </row>
    <row r="51" spans="1:18" x14ac:dyDescent="0.3">
      <c r="A51" s="13"/>
      <c r="B51" s="4" t="s">
        <v>14</v>
      </c>
      <c r="C51" s="2">
        <v>0</v>
      </c>
      <c r="P51" s="13"/>
      <c r="Q51" s="11"/>
      <c r="R51" s="11"/>
    </row>
    <row r="52" spans="1:18" x14ac:dyDescent="0.3">
      <c r="A52" s="13"/>
      <c r="B52" s="16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1"/>
      <c r="R52" s="11"/>
    </row>
    <row r="53" spans="1:18" x14ac:dyDescent="0.3">
      <c r="A53" s="13"/>
      <c r="B53" s="17" t="s">
        <v>12</v>
      </c>
      <c r="C53" s="35" t="s">
        <v>45</v>
      </c>
      <c r="D53" s="35"/>
      <c r="E53" s="35"/>
      <c r="F53" s="35"/>
      <c r="G53" s="35"/>
      <c r="H53" s="35"/>
      <c r="I53" s="35"/>
      <c r="J53" s="35"/>
      <c r="K53" s="35"/>
      <c r="P53" s="13"/>
      <c r="Q53" s="11"/>
      <c r="R53" s="11"/>
    </row>
    <row r="54" spans="1:18" x14ac:dyDescent="0.3">
      <c r="A54" s="13"/>
      <c r="B54" s="4" t="s">
        <v>0</v>
      </c>
      <c r="C54" s="34" t="s">
        <v>43</v>
      </c>
      <c r="D54" s="34"/>
      <c r="E54" s="34"/>
      <c r="F54" s="34"/>
      <c r="G54" s="34"/>
      <c r="H54" s="34"/>
      <c r="I54" s="34"/>
      <c r="J54" s="34"/>
      <c r="K54" s="34"/>
      <c r="L54" s="1"/>
      <c r="M54" s="1"/>
      <c r="N54" s="1"/>
      <c r="O54" s="1"/>
      <c r="P54" s="13"/>
      <c r="Q54" s="11"/>
      <c r="R54" s="11"/>
    </row>
    <row r="55" spans="1:18" x14ac:dyDescent="0.3">
      <c r="A55" s="13"/>
      <c r="B55" s="4" t="s">
        <v>11</v>
      </c>
      <c r="C55" s="2" t="s">
        <v>28</v>
      </c>
      <c r="D55" s="2" t="s">
        <v>29</v>
      </c>
      <c r="E55" s="2" t="s">
        <v>30</v>
      </c>
      <c r="F55" s="2" t="s">
        <v>31</v>
      </c>
      <c r="G55" s="2" t="s">
        <v>32</v>
      </c>
      <c r="H55" s="2" t="s">
        <v>33</v>
      </c>
      <c r="I55" s="2" t="s">
        <v>34</v>
      </c>
      <c r="J55" s="2" t="s">
        <v>35</v>
      </c>
      <c r="K55" s="2" t="s">
        <v>36</v>
      </c>
      <c r="L55" s="1"/>
      <c r="M55" s="1"/>
      <c r="N55" s="1"/>
      <c r="O55" s="1"/>
      <c r="P55" s="13"/>
      <c r="Q55" s="11"/>
      <c r="R55" s="11"/>
    </row>
    <row r="56" spans="1:18" x14ac:dyDescent="0.3">
      <c r="A56" s="13"/>
      <c r="B56" s="4" t="s">
        <v>9</v>
      </c>
      <c r="C56" s="6" t="s">
        <v>4</v>
      </c>
      <c r="D56" s="6" t="s">
        <v>4</v>
      </c>
      <c r="E56" s="7" t="s">
        <v>5</v>
      </c>
      <c r="F56" s="7" t="s">
        <v>5</v>
      </c>
      <c r="G56" s="7" t="s">
        <v>5</v>
      </c>
      <c r="H56" s="7" t="s">
        <v>5</v>
      </c>
      <c r="I56" s="7" t="s">
        <v>5</v>
      </c>
      <c r="J56" s="8" t="s">
        <v>6</v>
      </c>
      <c r="K56" s="9" t="s">
        <v>7</v>
      </c>
      <c r="L56" s="5" t="s">
        <v>10</v>
      </c>
      <c r="M56" s="5" t="s">
        <v>2</v>
      </c>
      <c r="N56" s="5" t="s">
        <v>8</v>
      </c>
      <c r="O56" s="5" t="s">
        <v>3</v>
      </c>
      <c r="P56" s="13"/>
      <c r="Q56" s="11"/>
      <c r="R56" s="11"/>
    </row>
    <row r="57" spans="1:18" x14ac:dyDescent="0.3">
      <c r="A57" s="13"/>
      <c r="B57" s="4" t="s">
        <v>25</v>
      </c>
      <c r="C57" s="2">
        <v>39</v>
      </c>
      <c r="D57" s="2">
        <v>39</v>
      </c>
      <c r="E57" s="2">
        <v>39</v>
      </c>
      <c r="F57" s="2">
        <v>39</v>
      </c>
      <c r="G57" s="2">
        <v>39</v>
      </c>
      <c r="H57" s="2">
        <v>39</v>
      </c>
      <c r="I57" s="2">
        <v>39</v>
      </c>
      <c r="J57" s="2">
        <v>39</v>
      </c>
      <c r="K57" s="2">
        <v>39</v>
      </c>
      <c r="L57" s="2">
        <v>2</v>
      </c>
      <c r="M57" s="2">
        <v>5</v>
      </c>
      <c r="N57" s="2">
        <v>1</v>
      </c>
      <c r="O57" s="2">
        <v>1</v>
      </c>
      <c r="P57" s="13"/>
      <c r="Q57" s="11"/>
      <c r="R57" s="11"/>
    </row>
    <row r="58" spans="1:18" x14ac:dyDescent="0.3">
      <c r="A58" s="13"/>
      <c r="B58" s="4" t="s">
        <v>24</v>
      </c>
      <c r="C58" s="2" t="s">
        <v>23</v>
      </c>
      <c r="D58" s="2" t="s">
        <v>23</v>
      </c>
      <c r="E58" s="2" t="s">
        <v>23</v>
      </c>
      <c r="F58" s="2" t="s">
        <v>23</v>
      </c>
      <c r="G58" s="2" t="s">
        <v>23</v>
      </c>
      <c r="H58" s="2" t="s">
        <v>23</v>
      </c>
      <c r="I58" s="2" t="s">
        <v>23</v>
      </c>
      <c r="J58" s="2" t="s">
        <v>23</v>
      </c>
      <c r="K58" s="2" t="s">
        <v>23</v>
      </c>
      <c r="P58" s="13"/>
      <c r="Q58" s="11"/>
      <c r="R58" s="11"/>
    </row>
    <row r="59" spans="1:18" x14ac:dyDescent="0.3">
      <c r="A59" s="13"/>
      <c r="B59" s="4" t="s">
        <v>26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P59" s="13"/>
      <c r="Q59" s="11"/>
      <c r="R59" s="11"/>
    </row>
    <row r="60" spans="1:18" x14ac:dyDescent="0.3">
      <c r="A60" s="13"/>
      <c r="B60" s="4" t="s">
        <v>27</v>
      </c>
      <c r="C60" s="2">
        <f t="shared" ref="C60:K60" si="2">MAX(0,C57-$C$77*8-C59*8)</f>
        <v>39</v>
      </c>
      <c r="D60" s="2">
        <f t="shared" si="2"/>
        <v>39</v>
      </c>
      <c r="E60" s="2">
        <f t="shared" si="2"/>
        <v>39</v>
      </c>
      <c r="F60" s="2">
        <f t="shared" si="2"/>
        <v>39</v>
      </c>
      <c r="G60" s="2">
        <f t="shared" si="2"/>
        <v>39</v>
      </c>
      <c r="H60" s="2">
        <f t="shared" si="2"/>
        <v>39</v>
      </c>
      <c r="I60" s="2">
        <f t="shared" si="2"/>
        <v>39</v>
      </c>
      <c r="J60" s="2">
        <f t="shared" si="2"/>
        <v>39</v>
      </c>
      <c r="K60" s="2">
        <f t="shared" si="2"/>
        <v>39</v>
      </c>
      <c r="P60" s="13"/>
      <c r="Q60" s="11"/>
      <c r="R60" s="11"/>
    </row>
    <row r="61" spans="1:18" x14ac:dyDescent="0.3">
      <c r="A61" s="13"/>
      <c r="C61" s="10"/>
      <c r="D61" s="10"/>
      <c r="E61" s="10"/>
      <c r="F61" s="10"/>
      <c r="G61" s="10"/>
      <c r="H61" s="10"/>
      <c r="I61" s="10"/>
      <c r="J61" s="10"/>
      <c r="K61" s="10"/>
      <c r="P61" s="13"/>
      <c r="Q61" s="11"/>
      <c r="R61" s="11"/>
    </row>
    <row r="62" spans="1:18" x14ac:dyDescent="0.3">
      <c r="A62" s="13"/>
      <c r="P62" s="13"/>
      <c r="Q62" s="11"/>
      <c r="R62" s="11"/>
    </row>
    <row r="63" spans="1:18" x14ac:dyDescent="0.3">
      <c r="A63" s="13"/>
      <c r="P63" s="13"/>
      <c r="Q63" s="11"/>
      <c r="R63" s="11"/>
    </row>
    <row r="64" spans="1:18" x14ac:dyDescent="0.3">
      <c r="A64" s="13"/>
      <c r="B64" s="4" t="s">
        <v>15</v>
      </c>
      <c r="C64" s="2">
        <f>L57*39</f>
        <v>78</v>
      </c>
      <c r="P64" s="13"/>
      <c r="Q64" s="11"/>
      <c r="R64" s="11"/>
    </row>
    <row r="65" spans="1:18" x14ac:dyDescent="0.3">
      <c r="A65" s="13"/>
      <c r="B65" s="4" t="s">
        <v>16</v>
      </c>
      <c r="C65" s="2">
        <f>C60+D60</f>
        <v>78</v>
      </c>
      <c r="P65" s="13"/>
      <c r="Q65" s="11"/>
      <c r="R65" s="11"/>
    </row>
    <row r="66" spans="1:18" x14ac:dyDescent="0.3">
      <c r="A66" s="13"/>
      <c r="P66" s="13"/>
      <c r="Q66" s="11"/>
      <c r="R66" s="11"/>
    </row>
    <row r="67" spans="1:18" x14ac:dyDescent="0.3">
      <c r="A67" s="13"/>
      <c r="B67" s="4" t="s">
        <v>17</v>
      </c>
      <c r="C67" s="2">
        <f>M57*39</f>
        <v>195</v>
      </c>
      <c r="P67" s="13"/>
      <c r="Q67" s="11"/>
      <c r="R67" s="11"/>
    </row>
    <row r="68" spans="1:18" x14ac:dyDescent="0.3">
      <c r="A68" s="13"/>
      <c r="B68" s="4" t="s">
        <v>18</v>
      </c>
      <c r="C68" s="2">
        <f>E60+F60+G60+H60+I60</f>
        <v>195</v>
      </c>
      <c r="P68" s="13"/>
      <c r="Q68" s="11"/>
      <c r="R68" s="11"/>
    </row>
    <row r="69" spans="1:18" x14ac:dyDescent="0.3">
      <c r="A69" s="13"/>
      <c r="P69" s="13"/>
      <c r="Q69" s="11"/>
      <c r="R69" s="11"/>
    </row>
    <row r="70" spans="1:18" x14ac:dyDescent="0.3">
      <c r="A70" s="13"/>
      <c r="B70" s="4" t="s">
        <v>19</v>
      </c>
      <c r="C70" s="2">
        <f>N57*39</f>
        <v>39</v>
      </c>
      <c r="P70" s="13"/>
      <c r="Q70" s="11"/>
      <c r="R70" s="11"/>
    </row>
    <row r="71" spans="1:18" x14ac:dyDescent="0.3">
      <c r="A71" s="13"/>
      <c r="B71" s="4" t="s">
        <v>20</v>
      </c>
      <c r="C71" s="2">
        <f>J60</f>
        <v>39</v>
      </c>
      <c r="P71" s="13"/>
      <c r="Q71" s="11"/>
      <c r="R71" s="11"/>
    </row>
    <row r="72" spans="1:18" x14ac:dyDescent="0.3">
      <c r="A72" s="13"/>
      <c r="P72" s="13"/>
      <c r="Q72" s="11"/>
      <c r="R72" s="11"/>
    </row>
    <row r="73" spans="1:18" x14ac:dyDescent="0.3">
      <c r="A73" s="13"/>
      <c r="B73" s="4" t="s">
        <v>21</v>
      </c>
      <c r="C73" s="2">
        <f>O57*39</f>
        <v>39</v>
      </c>
      <c r="P73" s="13"/>
      <c r="Q73" s="11"/>
      <c r="R73" s="11"/>
    </row>
    <row r="74" spans="1:18" x14ac:dyDescent="0.3">
      <c r="A74" s="13"/>
      <c r="B74" s="4" t="s">
        <v>22</v>
      </c>
      <c r="C74" s="2">
        <f>K60</f>
        <v>39</v>
      </c>
      <c r="P74" s="13"/>
      <c r="Q74" s="11"/>
      <c r="R74" s="11"/>
    </row>
    <row r="75" spans="1:18" x14ac:dyDescent="0.3">
      <c r="A75" s="13"/>
      <c r="P75" s="13"/>
      <c r="Q75" s="11"/>
      <c r="R75" s="11"/>
    </row>
    <row r="76" spans="1:18" x14ac:dyDescent="0.3">
      <c r="A76" s="13"/>
      <c r="P76" s="13"/>
      <c r="Q76" s="11"/>
      <c r="R76" s="11"/>
    </row>
    <row r="77" spans="1:18" x14ac:dyDescent="0.3">
      <c r="A77" s="13"/>
      <c r="B77" s="4" t="s">
        <v>14</v>
      </c>
      <c r="C77" s="2">
        <v>0</v>
      </c>
      <c r="P77" s="13"/>
      <c r="Q77" s="11"/>
      <c r="R77" s="11"/>
    </row>
    <row r="78" spans="1:18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1"/>
      <c r="R78" s="11"/>
    </row>
    <row r="79" spans="1:18" x14ac:dyDescent="0.3">
      <c r="A79" s="13"/>
      <c r="B79" s="17" t="s">
        <v>12</v>
      </c>
      <c r="C79" s="35" t="s">
        <v>45</v>
      </c>
      <c r="D79" s="35"/>
      <c r="E79" s="35"/>
      <c r="F79" s="35"/>
      <c r="G79" s="35"/>
      <c r="H79" s="35"/>
      <c r="I79" s="35"/>
      <c r="J79" s="35"/>
      <c r="K79" s="35"/>
      <c r="P79" s="13"/>
      <c r="Q79" s="11"/>
      <c r="R79" s="11"/>
    </row>
    <row r="80" spans="1:18" x14ac:dyDescent="0.3">
      <c r="A80" s="13"/>
      <c r="B80" s="4" t="s">
        <v>0</v>
      </c>
      <c r="C80" s="34" t="s">
        <v>44</v>
      </c>
      <c r="D80" s="34"/>
      <c r="E80" s="34"/>
      <c r="F80" s="34"/>
      <c r="G80" s="34"/>
      <c r="H80" s="34"/>
      <c r="I80" s="34"/>
      <c r="J80" s="34"/>
      <c r="K80" s="34"/>
      <c r="L80" s="1"/>
      <c r="M80" s="1"/>
      <c r="N80" s="1"/>
      <c r="O80" s="1"/>
      <c r="P80" s="13"/>
      <c r="Q80" s="11"/>
      <c r="R80" s="11"/>
    </row>
    <row r="81" spans="1:18" x14ac:dyDescent="0.3">
      <c r="A81" s="13"/>
      <c r="B81" s="4" t="s">
        <v>11</v>
      </c>
      <c r="C81" s="2" t="s">
        <v>28</v>
      </c>
      <c r="D81" s="2" t="s">
        <v>29</v>
      </c>
      <c r="E81" s="2" t="s">
        <v>30</v>
      </c>
      <c r="F81" s="2" t="s">
        <v>31</v>
      </c>
      <c r="G81" s="2" t="s">
        <v>32</v>
      </c>
      <c r="H81" s="2" t="s">
        <v>33</v>
      </c>
      <c r="I81" s="2" t="s">
        <v>34</v>
      </c>
      <c r="J81" s="2" t="s">
        <v>35</v>
      </c>
      <c r="K81" s="2" t="s">
        <v>36</v>
      </c>
      <c r="L81" s="1"/>
      <c r="M81" s="1"/>
      <c r="N81" s="1"/>
      <c r="O81" s="1"/>
      <c r="P81" s="13"/>
      <c r="Q81" s="11"/>
      <c r="R81" s="11"/>
    </row>
    <row r="82" spans="1:18" x14ac:dyDescent="0.3">
      <c r="A82" s="13"/>
      <c r="B82" s="4" t="s">
        <v>9</v>
      </c>
      <c r="C82" s="6" t="s">
        <v>4</v>
      </c>
      <c r="D82" s="6" t="s">
        <v>4</v>
      </c>
      <c r="E82" s="7" t="s">
        <v>5</v>
      </c>
      <c r="F82" s="7" t="s">
        <v>5</v>
      </c>
      <c r="G82" s="7" t="s">
        <v>5</v>
      </c>
      <c r="H82" s="7" t="s">
        <v>5</v>
      </c>
      <c r="I82" s="7" t="s">
        <v>5</v>
      </c>
      <c r="J82" s="8" t="s">
        <v>6</v>
      </c>
      <c r="K82" s="9" t="s">
        <v>7</v>
      </c>
      <c r="L82" s="5" t="s">
        <v>10</v>
      </c>
      <c r="M82" s="5" t="s">
        <v>2</v>
      </c>
      <c r="N82" s="5" t="s">
        <v>8</v>
      </c>
      <c r="O82" s="5" t="s">
        <v>3</v>
      </c>
      <c r="P82" s="13"/>
      <c r="Q82" s="11"/>
      <c r="R82" s="11"/>
    </row>
    <row r="83" spans="1:18" x14ac:dyDescent="0.3">
      <c r="A83" s="13"/>
      <c r="B83" s="4" t="s">
        <v>25</v>
      </c>
      <c r="C83" s="2">
        <v>39</v>
      </c>
      <c r="D83" s="2">
        <v>39</v>
      </c>
      <c r="E83" s="2">
        <v>39</v>
      </c>
      <c r="F83" s="2">
        <v>39</v>
      </c>
      <c r="G83" s="2">
        <v>39</v>
      </c>
      <c r="H83" s="2">
        <v>39</v>
      </c>
      <c r="I83" s="2">
        <v>39</v>
      </c>
      <c r="J83" s="2">
        <v>39</v>
      </c>
      <c r="K83" s="2">
        <v>39</v>
      </c>
      <c r="L83" s="2">
        <v>2</v>
      </c>
      <c r="M83" s="2">
        <v>5</v>
      </c>
      <c r="N83" s="2">
        <v>1</v>
      </c>
      <c r="O83" s="2">
        <v>1</v>
      </c>
      <c r="P83" s="13"/>
      <c r="Q83" s="11"/>
      <c r="R83" s="11"/>
    </row>
    <row r="84" spans="1:18" x14ac:dyDescent="0.3">
      <c r="A84" s="13"/>
      <c r="B84" s="4" t="s">
        <v>24</v>
      </c>
      <c r="C84" s="2" t="s">
        <v>23</v>
      </c>
      <c r="D84" s="2" t="s">
        <v>23</v>
      </c>
      <c r="E84" s="2" t="s">
        <v>23</v>
      </c>
      <c r="F84" s="2" t="s">
        <v>23</v>
      </c>
      <c r="G84" s="2" t="s">
        <v>23</v>
      </c>
      <c r="H84" s="2" t="s">
        <v>23</v>
      </c>
      <c r="I84" s="2" t="s">
        <v>23</v>
      </c>
      <c r="J84" s="2" t="s">
        <v>23</v>
      </c>
      <c r="K84" s="2" t="s">
        <v>23</v>
      </c>
      <c r="P84" s="13"/>
      <c r="Q84" s="11"/>
      <c r="R84" s="11"/>
    </row>
    <row r="85" spans="1:18" x14ac:dyDescent="0.3">
      <c r="A85" s="13"/>
      <c r="B85" s="4" t="s">
        <v>26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P85" s="13"/>
      <c r="Q85" s="11"/>
      <c r="R85" s="11"/>
    </row>
    <row r="86" spans="1:18" x14ac:dyDescent="0.3">
      <c r="A86" s="13"/>
      <c r="B86" s="4" t="s">
        <v>27</v>
      </c>
      <c r="C86" s="2">
        <f t="shared" ref="C86:K86" si="3">MAX(0,C83-$C$103*8-C85*8)</f>
        <v>39</v>
      </c>
      <c r="D86" s="2">
        <f t="shared" si="3"/>
        <v>39</v>
      </c>
      <c r="E86" s="2">
        <f t="shared" si="3"/>
        <v>39</v>
      </c>
      <c r="F86" s="2">
        <f t="shared" si="3"/>
        <v>39</v>
      </c>
      <c r="G86" s="2">
        <f t="shared" si="3"/>
        <v>39</v>
      </c>
      <c r="H86" s="2">
        <f t="shared" si="3"/>
        <v>39</v>
      </c>
      <c r="I86" s="2">
        <f t="shared" si="3"/>
        <v>39</v>
      </c>
      <c r="J86" s="2">
        <f t="shared" si="3"/>
        <v>39</v>
      </c>
      <c r="K86" s="2">
        <f t="shared" si="3"/>
        <v>39</v>
      </c>
      <c r="P86" s="13"/>
      <c r="Q86" s="11"/>
      <c r="R86" s="11"/>
    </row>
    <row r="87" spans="1:18" x14ac:dyDescent="0.3">
      <c r="A87" s="13"/>
      <c r="C87" s="10"/>
      <c r="D87" s="10"/>
      <c r="E87" s="10"/>
      <c r="F87" s="10"/>
      <c r="G87" s="10"/>
      <c r="H87" s="10"/>
      <c r="I87" s="10"/>
      <c r="J87" s="10"/>
      <c r="K87" s="10"/>
      <c r="P87" s="13"/>
      <c r="Q87" s="11"/>
      <c r="R87" s="11"/>
    </row>
    <row r="88" spans="1:18" x14ac:dyDescent="0.3">
      <c r="A88" s="13"/>
      <c r="P88" s="13"/>
      <c r="Q88" s="11"/>
      <c r="R88" s="11"/>
    </row>
    <row r="89" spans="1:18" x14ac:dyDescent="0.3">
      <c r="A89" s="13"/>
      <c r="P89" s="13"/>
      <c r="Q89" s="11"/>
      <c r="R89" s="11"/>
    </row>
    <row r="90" spans="1:18" x14ac:dyDescent="0.3">
      <c r="A90" s="13"/>
      <c r="B90" s="4" t="s">
        <v>15</v>
      </c>
      <c r="C90" s="2">
        <f>L83*39</f>
        <v>78</v>
      </c>
      <c r="P90" s="13"/>
      <c r="Q90" s="11"/>
      <c r="R90" s="11"/>
    </row>
    <row r="91" spans="1:18" x14ac:dyDescent="0.3">
      <c r="A91" s="13"/>
      <c r="B91" s="4" t="s">
        <v>16</v>
      </c>
      <c r="C91" s="2">
        <f>C86+D86</f>
        <v>78</v>
      </c>
      <c r="P91" s="13"/>
      <c r="Q91" s="11"/>
      <c r="R91" s="11"/>
    </row>
    <row r="92" spans="1:18" x14ac:dyDescent="0.3">
      <c r="A92" s="13"/>
      <c r="P92" s="13"/>
      <c r="Q92" s="11"/>
      <c r="R92" s="11"/>
    </row>
    <row r="93" spans="1:18" x14ac:dyDescent="0.3">
      <c r="A93" s="13"/>
      <c r="B93" s="4" t="s">
        <v>17</v>
      </c>
      <c r="C93" s="2">
        <f>M83*39</f>
        <v>195</v>
      </c>
      <c r="P93" s="13"/>
      <c r="Q93" s="11"/>
      <c r="R93" s="11"/>
    </row>
    <row r="94" spans="1:18" x14ac:dyDescent="0.3">
      <c r="A94" s="13"/>
      <c r="B94" s="4" t="s">
        <v>18</v>
      </c>
      <c r="C94" s="2">
        <f>E86+F86+G86+H86+I86</f>
        <v>195</v>
      </c>
      <c r="P94" s="13"/>
      <c r="Q94" s="11"/>
      <c r="R94" s="11"/>
    </row>
    <row r="95" spans="1:18" x14ac:dyDescent="0.3">
      <c r="A95" s="13"/>
      <c r="P95" s="13"/>
      <c r="Q95" s="11"/>
      <c r="R95" s="11"/>
    </row>
    <row r="96" spans="1:18" x14ac:dyDescent="0.3">
      <c r="A96" s="13"/>
      <c r="B96" s="4" t="s">
        <v>19</v>
      </c>
      <c r="C96" s="2">
        <f>N83*39</f>
        <v>39</v>
      </c>
      <c r="P96" s="13"/>
      <c r="Q96" s="11"/>
      <c r="R96" s="11"/>
    </row>
    <row r="97" spans="1:18" x14ac:dyDescent="0.3">
      <c r="A97" s="13"/>
      <c r="B97" s="4" t="s">
        <v>20</v>
      </c>
      <c r="C97" s="2">
        <f>J86</f>
        <v>39</v>
      </c>
      <c r="P97" s="13"/>
      <c r="Q97" s="11"/>
      <c r="R97" s="11"/>
    </row>
    <row r="98" spans="1:18" x14ac:dyDescent="0.3">
      <c r="A98" s="13"/>
      <c r="P98" s="13"/>
      <c r="Q98" s="11"/>
      <c r="R98" s="11"/>
    </row>
    <row r="99" spans="1:18" x14ac:dyDescent="0.3">
      <c r="A99" s="13"/>
      <c r="B99" s="4" t="s">
        <v>21</v>
      </c>
      <c r="C99" s="2">
        <f>O83*39</f>
        <v>39</v>
      </c>
      <c r="P99" s="13"/>
      <c r="Q99" s="11"/>
      <c r="R99" s="11"/>
    </row>
    <row r="100" spans="1:18" x14ac:dyDescent="0.3">
      <c r="A100" s="13"/>
      <c r="B100" s="4" t="s">
        <v>22</v>
      </c>
      <c r="C100" s="2">
        <f>K86</f>
        <v>39</v>
      </c>
      <c r="P100" s="13"/>
      <c r="Q100" s="11"/>
      <c r="R100" s="11"/>
    </row>
    <row r="101" spans="1:18" x14ac:dyDescent="0.3">
      <c r="A101" s="13"/>
      <c r="P101" s="13"/>
      <c r="Q101" s="11"/>
      <c r="R101" s="11"/>
    </row>
    <row r="102" spans="1:18" x14ac:dyDescent="0.3">
      <c r="A102" s="13"/>
      <c r="P102" s="13"/>
      <c r="Q102" s="11"/>
      <c r="R102" s="11"/>
    </row>
    <row r="103" spans="1:18" x14ac:dyDescent="0.3">
      <c r="A103" s="13"/>
      <c r="B103" s="4" t="s">
        <v>14</v>
      </c>
      <c r="C103" s="2">
        <v>0</v>
      </c>
      <c r="P103" s="13"/>
      <c r="Q103" s="11"/>
      <c r="R103" s="11"/>
    </row>
    <row r="104" spans="1:18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1"/>
      <c r="R104" s="11"/>
    </row>
    <row r="105" spans="1:18" x14ac:dyDescent="0.3">
      <c r="A105" s="13"/>
      <c r="B105" s="17" t="s">
        <v>12</v>
      </c>
      <c r="C105" s="35" t="s">
        <v>45</v>
      </c>
      <c r="D105" s="35"/>
      <c r="E105" s="35"/>
      <c r="F105" s="35"/>
      <c r="G105" s="35"/>
      <c r="H105" s="35"/>
      <c r="I105" s="35"/>
      <c r="J105" s="35"/>
      <c r="K105" s="35"/>
      <c r="P105" s="13"/>
      <c r="Q105" s="11"/>
      <c r="R105" s="11"/>
    </row>
    <row r="106" spans="1:18" x14ac:dyDescent="0.3">
      <c r="A106" s="13"/>
      <c r="B106" s="4" t="s">
        <v>0</v>
      </c>
      <c r="C106" s="34" t="s">
        <v>50</v>
      </c>
      <c r="D106" s="34"/>
      <c r="E106" s="34"/>
      <c r="F106" s="34"/>
      <c r="G106" s="34"/>
      <c r="H106" s="34"/>
      <c r="I106" s="34"/>
      <c r="J106" s="34"/>
      <c r="K106" s="34"/>
      <c r="L106" s="1"/>
      <c r="M106" s="1"/>
      <c r="N106" s="1"/>
      <c r="O106" s="1"/>
      <c r="P106" s="13"/>
      <c r="Q106" s="11"/>
      <c r="R106" s="11"/>
    </row>
    <row r="107" spans="1:18" x14ac:dyDescent="0.3">
      <c r="A107" s="13"/>
      <c r="B107" s="4" t="s">
        <v>11</v>
      </c>
      <c r="C107" s="2" t="s">
        <v>28</v>
      </c>
      <c r="D107" s="2" t="s">
        <v>29</v>
      </c>
      <c r="E107" s="2" t="s">
        <v>30</v>
      </c>
      <c r="F107" s="2" t="s">
        <v>31</v>
      </c>
      <c r="G107" s="2" t="s">
        <v>32</v>
      </c>
      <c r="H107" s="2" t="s">
        <v>33</v>
      </c>
      <c r="I107" s="2" t="s">
        <v>34</v>
      </c>
      <c r="J107" s="2" t="s">
        <v>35</v>
      </c>
      <c r="K107" s="2" t="s">
        <v>36</v>
      </c>
      <c r="L107" s="1"/>
      <c r="M107" s="1"/>
      <c r="N107" s="1"/>
      <c r="O107" s="1"/>
      <c r="P107" s="13"/>
      <c r="Q107" s="11"/>
      <c r="R107" s="11"/>
    </row>
    <row r="108" spans="1:18" x14ac:dyDescent="0.3">
      <c r="A108" s="13"/>
      <c r="B108" s="4" t="s">
        <v>9</v>
      </c>
      <c r="C108" s="6" t="s">
        <v>4</v>
      </c>
      <c r="D108" s="6" t="s">
        <v>4</v>
      </c>
      <c r="E108" s="7" t="s">
        <v>5</v>
      </c>
      <c r="F108" s="7" t="s">
        <v>5</v>
      </c>
      <c r="G108" s="7" t="s">
        <v>5</v>
      </c>
      <c r="H108" s="7" t="s">
        <v>5</v>
      </c>
      <c r="I108" s="7" t="s">
        <v>5</v>
      </c>
      <c r="J108" s="8" t="s">
        <v>6</v>
      </c>
      <c r="K108" s="9" t="s">
        <v>7</v>
      </c>
      <c r="L108" s="5" t="s">
        <v>10</v>
      </c>
      <c r="M108" s="5" t="s">
        <v>2</v>
      </c>
      <c r="N108" s="5" t="s">
        <v>8</v>
      </c>
      <c r="O108" s="5" t="s">
        <v>3</v>
      </c>
      <c r="P108" s="13"/>
      <c r="Q108" s="11"/>
      <c r="R108" s="11"/>
    </row>
    <row r="109" spans="1:18" x14ac:dyDescent="0.3">
      <c r="A109" s="13"/>
      <c r="B109" s="4" t="s">
        <v>25</v>
      </c>
      <c r="C109" s="2">
        <v>39</v>
      </c>
      <c r="D109" s="2">
        <v>39</v>
      </c>
      <c r="E109" s="2">
        <v>39</v>
      </c>
      <c r="F109" s="2">
        <v>39</v>
      </c>
      <c r="G109" s="2">
        <v>39</v>
      </c>
      <c r="H109" s="2">
        <v>39</v>
      </c>
      <c r="I109" s="2">
        <v>39</v>
      </c>
      <c r="J109" s="2">
        <v>39</v>
      </c>
      <c r="K109" s="2">
        <v>39</v>
      </c>
      <c r="L109" s="2">
        <v>2</v>
      </c>
      <c r="M109" s="2">
        <v>5</v>
      </c>
      <c r="N109" s="2">
        <v>1</v>
      </c>
      <c r="O109" s="2">
        <v>1</v>
      </c>
      <c r="P109" s="13"/>
      <c r="Q109" s="11"/>
      <c r="R109" s="11"/>
    </row>
    <row r="110" spans="1:18" x14ac:dyDescent="0.3">
      <c r="A110" s="13"/>
      <c r="B110" s="4" t="s">
        <v>24</v>
      </c>
      <c r="C110" s="2" t="s">
        <v>23</v>
      </c>
      <c r="D110" s="2" t="s">
        <v>23</v>
      </c>
      <c r="E110" s="2" t="s">
        <v>23</v>
      </c>
      <c r="F110" s="2" t="s">
        <v>23</v>
      </c>
      <c r="G110" s="2" t="s">
        <v>23</v>
      </c>
      <c r="H110" s="2" t="s">
        <v>23</v>
      </c>
      <c r="I110" s="2" t="s">
        <v>23</v>
      </c>
      <c r="J110" s="2" t="s">
        <v>23</v>
      </c>
      <c r="K110" s="2" t="s">
        <v>23</v>
      </c>
      <c r="P110" s="13"/>
    </row>
    <row r="111" spans="1:18" x14ac:dyDescent="0.3">
      <c r="A111" s="13"/>
      <c r="B111" s="4" t="s">
        <v>26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P111" s="13"/>
    </row>
    <row r="112" spans="1:18" x14ac:dyDescent="0.3">
      <c r="A112" s="13"/>
      <c r="B112" s="4" t="s">
        <v>27</v>
      </c>
      <c r="C112" s="2">
        <f t="shared" ref="C112:K112" si="4">MAX(0,C109-$C$129*8-C111*8)</f>
        <v>39</v>
      </c>
      <c r="D112" s="2">
        <f t="shared" si="4"/>
        <v>39</v>
      </c>
      <c r="E112" s="2">
        <f t="shared" si="4"/>
        <v>39</v>
      </c>
      <c r="F112" s="2">
        <f t="shared" si="4"/>
        <v>39</v>
      </c>
      <c r="G112" s="2">
        <f t="shared" si="4"/>
        <v>39</v>
      </c>
      <c r="H112" s="2">
        <f t="shared" si="4"/>
        <v>39</v>
      </c>
      <c r="I112" s="2">
        <f t="shared" si="4"/>
        <v>39</v>
      </c>
      <c r="J112" s="2">
        <f t="shared" si="4"/>
        <v>39</v>
      </c>
      <c r="K112" s="2">
        <f t="shared" si="4"/>
        <v>39</v>
      </c>
      <c r="P112" s="13"/>
    </row>
    <row r="113" spans="1:16" x14ac:dyDescent="0.3">
      <c r="A113" s="13"/>
      <c r="C113" s="10"/>
      <c r="D113" s="10"/>
      <c r="E113" s="10"/>
      <c r="F113" s="10"/>
      <c r="G113" s="10"/>
      <c r="H113" s="10"/>
      <c r="I113" s="10"/>
      <c r="J113" s="10"/>
      <c r="K113" s="10"/>
      <c r="P113" s="13"/>
    </row>
    <row r="114" spans="1:16" x14ac:dyDescent="0.3">
      <c r="A114" s="13"/>
      <c r="P114" s="13"/>
    </row>
    <row r="116" spans="1:16" x14ac:dyDescent="0.3">
      <c r="B116" s="4" t="s">
        <v>15</v>
      </c>
      <c r="C116" s="2">
        <f>L109*39</f>
        <v>78</v>
      </c>
    </row>
    <row r="117" spans="1:16" x14ac:dyDescent="0.3">
      <c r="B117" s="4" t="s">
        <v>16</v>
      </c>
      <c r="C117" s="2">
        <f>C112+D112</f>
        <v>78</v>
      </c>
    </row>
    <row r="119" spans="1:16" x14ac:dyDescent="0.3">
      <c r="B119" s="4" t="s">
        <v>17</v>
      </c>
      <c r="C119" s="2">
        <f>M109*39</f>
        <v>195</v>
      </c>
    </row>
    <row r="120" spans="1:16" x14ac:dyDescent="0.3">
      <c r="B120" s="4" t="s">
        <v>18</v>
      </c>
      <c r="C120" s="2">
        <f>E112+F112+G112+H112+I112</f>
        <v>195</v>
      </c>
    </row>
    <row r="122" spans="1:16" x14ac:dyDescent="0.3">
      <c r="B122" s="4" t="s">
        <v>19</v>
      </c>
      <c r="C122" s="2">
        <f>N109*39</f>
        <v>39</v>
      </c>
    </row>
    <row r="123" spans="1:16" x14ac:dyDescent="0.3">
      <c r="B123" s="4" t="s">
        <v>20</v>
      </c>
      <c r="C123" s="2">
        <f>J112</f>
        <v>39</v>
      </c>
    </row>
    <row r="125" spans="1:16" x14ac:dyDescent="0.3">
      <c r="B125" s="4" t="s">
        <v>21</v>
      </c>
      <c r="C125" s="2">
        <f>O109*39</f>
        <v>39</v>
      </c>
    </row>
    <row r="126" spans="1:16" x14ac:dyDescent="0.3">
      <c r="B126" s="4" t="s">
        <v>22</v>
      </c>
      <c r="C126" s="2">
        <f>K112</f>
        <v>39</v>
      </c>
    </row>
    <row r="129" spans="2:3" x14ac:dyDescent="0.3">
      <c r="B129" s="4" t="s">
        <v>14</v>
      </c>
      <c r="C129" s="2">
        <v>0</v>
      </c>
    </row>
  </sheetData>
  <mergeCells count="10">
    <mergeCell ref="C79:K79"/>
    <mergeCell ref="C80:K80"/>
    <mergeCell ref="C105:K105"/>
    <mergeCell ref="C106:K106"/>
    <mergeCell ref="C1:K1"/>
    <mergeCell ref="C2:K2"/>
    <mergeCell ref="C27:K27"/>
    <mergeCell ref="C28:K28"/>
    <mergeCell ref="C53:K53"/>
    <mergeCell ref="C54:K54"/>
  </mergeCells>
  <conditionalFormatting sqref="L5">
    <cfRule type="cellIs" dxfId="1192" priority="134" operator="lessThan">
      <formula>2</formula>
    </cfRule>
    <cfRule type="cellIs" dxfId="1191" priority="135" operator="equal">
      <formula>2</formula>
    </cfRule>
  </conditionalFormatting>
  <conditionalFormatting sqref="M5">
    <cfRule type="cellIs" dxfId="1190" priority="132" operator="lessThan">
      <formula>5</formula>
    </cfRule>
    <cfRule type="cellIs" dxfId="1189" priority="133" operator="equal">
      <formula>5</formula>
    </cfRule>
  </conditionalFormatting>
  <conditionalFormatting sqref="N5">
    <cfRule type="cellIs" dxfId="1188" priority="130" operator="lessThan">
      <formula>1</formula>
    </cfRule>
    <cfRule type="cellIs" dxfId="1187" priority="131" operator="equal">
      <formula>1</formula>
    </cfRule>
  </conditionalFormatting>
  <conditionalFormatting sqref="O5">
    <cfRule type="cellIs" dxfId="1186" priority="128" operator="lessThan">
      <formula>1</formula>
    </cfRule>
    <cfRule type="cellIs" dxfId="1185" priority="129" operator="equal">
      <formula>1</formula>
    </cfRule>
  </conditionalFormatting>
  <conditionalFormatting sqref="C5:K5">
    <cfRule type="cellIs" dxfId="1184" priority="127" operator="equal">
      <formula>39</formula>
    </cfRule>
  </conditionalFormatting>
  <conditionalFormatting sqref="C12">
    <cfRule type="cellIs" dxfId="1183" priority="126" operator="equal">
      <formula>78</formula>
    </cfRule>
  </conditionalFormatting>
  <conditionalFormatting sqref="C13">
    <cfRule type="cellIs" dxfId="1182" priority="124" operator="lessThan">
      <formula>78</formula>
    </cfRule>
    <cfRule type="cellIs" dxfId="1181" priority="125" operator="equal">
      <formula>78</formula>
    </cfRule>
  </conditionalFormatting>
  <conditionalFormatting sqref="C15">
    <cfRule type="cellIs" dxfId="1180" priority="123" operator="equal">
      <formula>195</formula>
    </cfRule>
  </conditionalFormatting>
  <conditionalFormatting sqref="C16">
    <cfRule type="cellIs" dxfId="1179" priority="121" operator="lessThan">
      <formula>195</formula>
    </cfRule>
    <cfRule type="cellIs" dxfId="1178" priority="122" operator="equal">
      <formula>195</formula>
    </cfRule>
  </conditionalFormatting>
  <conditionalFormatting sqref="C18">
    <cfRule type="cellIs" dxfId="1177" priority="120" operator="equal">
      <formula>39</formula>
    </cfRule>
  </conditionalFormatting>
  <conditionalFormatting sqref="C21">
    <cfRule type="cellIs" dxfId="1176" priority="119" operator="equal">
      <formula>39</formula>
    </cfRule>
  </conditionalFormatting>
  <conditionalFormatting sqref="C19">
    <cfRule type="cellIs" dxfId="1175" priority="110" operator="equal">
      <formula>39</formula>
    </cfRule>
    <cfRule type="cellIs" dxfId="1174" priority="118" operator="lessThan">
      <formula>39</formula>
    </cfRule>
  </conditionalFormatting>
  <conditionalFormatting sqref="C22">
    <cfRule type="cellIs" dxfId="1173" priority="109" operator="equal">
      <formula>39</formula>
    </cfRule>
    <cfRule type="cellIs" dxfId="1172" priority="117" operator="lessThan">
      <formula>39</formula>
    </cfRule>
  </conditionalFormatting>
  <conditionalFormatting sqref="C8:K8">
    <cfRule type="cellIs" dxfId="1171" priority="115" operator="lessThan">
      <formula>$C$5</formula>
    </cfRule>
    <cfRule type="cellIs" dxfId="1170" priority="116" operator="equal">
      <formula>$C$5</formula>
    </cfRule>
  </conditionalFormatting>
  <conditionalFormatting sqref="C9:K9 C6:K7">
    <cfRule type="containsText" dxfId="1169" priority="113" operator="containsText" text="oui">
      <formula>NOT(ISERROR(SEARCH("oui",C6)))</formula>
    </cfRule>
    <cfRule type="containsText" dxfId="1168" priority="114" operator="containsText" text="non">
      <formula>NOT(ISERROR(SEARCH("non",C6)))</formula>
    </cfRule>
  </conditionalFormatting>
  <conditionalFormatting sqref="C7:K7">
    <cfRule type="cellIs" dxfId="1167" priority="111" operator="greaterThan">
      <formula>0</formula>
    </cfRule>
    <cfRule type="cellIs" dxfId="1166" priority="112" operator="equal">
      <formula>0</formula>
    </cfRule>
  </conditionalFormatting>
  <conditionalFormatting sqref="L31">
    <cfRule type="cellIs" dxfId="1165" priority="107" operator="lessThan">
      <formula>2</formula>
    </cfRule>
    <cfRule type="cellIs" dxfId="1164" priority="108" operator="equal">
      <formula>2</formula>
    </cfRule>
  </conditionalFormatting>
  <conditionalFormatting sqref="M31">
    <cfRule type="cellIs" dxfId="1163" priority="105" operator="lessThan">
      <formula>5</formula>
    </cfRule>
    <cfRule type="cellIs" dxfId="1162" priority="106" operator="equal">
      <formula>5</formula>
    </cfRule>
  </conditionalFormatting>
  <conditionalFormatting sqref="N31">
    <cfRule type="cellIs" dxfId="1161" priority="103" operator="lessThan">
      <formula>1</formula>
    </cfRule>
    <cfRule type="cellIs" dxfId="1160" priority="104" operator="equal">
      <formula>1</formula>
    </cfRule>
  </conditionalFormatting>
  <conditionalFormatting sqref="O31">
    <cfRule type="cellIs" dxfId="1159" priority="101" operator="lessThan">
      <formula>1</formula>
    </cfRule>
    <cfRule type="cellIs" dxfId="1158" priority="102" operator="equal">
      <formula>1</formula>
    </cfRule>
  </conditionalFormatting>
  <conditionalFormatting sqref="C31:K31">
    <cfRule type="cellIs" dxfId="1157" priority="100" operator="equal">
      <formula>39</formula>
    </cfRule>
  </conditionalFormatting>
  <conditionalFormatting sqref="C38">
    <cfRule type="cellIs" dxfId="1156" priority="99" operator="equal">
      <formula>78</formula>
    </cfRule>
  </conditionalFormatting>
  <conditionalFormatting sqref="C39">
    <cfRule type="cellIs" dxfId="1155" priority="97" operator="lessThan">
      <formula>78</formula>
    </cfRule>
    <cfRule type="cellIs" dxfId="1154" priority="98" operator="equal">
      <formula>78</formula>
    </cfRule>
  </conditionalFormatting>
  <conditionalFormatting sqref="C41">
    <cfRule type="cellIs" dxfId="1153" priority="96" operator="equal">
      <formula>195</formula>
    </cfRule>
  </conditionalFormatting>
  <conditionalFormatting sqref="C42">
    <cfRule type="cellIs" dxfId="1152" priority="94" operator="lessThan">
      <formula>195</formula>
    </cfRule>
    <cfRule type="cellIs" dxfId="1151" priority="95" operator="equal">
      <formula>195</formula>
    </cfRule>
  </conditionalFormatting>
  <conditionalFormatting sqref="C44">
    <cfRule type="cellIs" dxfId="1150" priority="93" operator="equal">
      <formula>39</formula>
    </cfRule>
  </conditionalFormatting>
  <conditionalFormatting sqref="C47">
    <cfRule type="cellIs" dxfId="1149" priority="92" operator="equal">
      <formula>39</formula>
    </cfRule>
  </conditionalFormatting>
  <conditionalFormatting sqref="C45">
    <cfRule type="cellIs" dxfId="1148" priority="83" operator="equal">
      <formula>39</formula>
    </cfRule>
    <cfRule type="cellIs" dxfId="1147" priority="91" operator="lessThan">
      <formula>39</formula>
    </cfRule>
  </conditionalFormatting>
  <conditionalFormatting sqref="C48">
    <cfRule type="cellIs" dxfId="1146" priority="82" operator="equal">
      <formula>39</formula>
    </cfRule>
    <cfRule type="cellIs" dxfId="1145" priority="90" operator="lessThan">
      <formula>39</formula>
    </cfRule>
  </conditionalFormatting>
  <conditionalFormatting sqref="C34:K34">
    <cfRule type="cellIs" dxfId="1144" priority="88" operator="lessThan">
      <formula>$C$5</formula>
    </cfRule>
    <cfRule type="cellIs" dxfId="1143" priority="89" operator="equal">
      <formula>$C$5</formula>
    </cfRule>
  </conditionalFormatting>
  <conditionalFormatting sqref="C35:K35 C32:K33">
    <cfRule type="containsText" dxfId="1142" priority="86" operator="containsText" text="oui">
      <formula>NOT(ISERROR(SEARCH("oui",C32)))</formula>
    </cfRule>
    <cfRule type="containsText" dxfId="1141" priority="87" operator="containsText" text="non">
      <formula>NOT(ISERROR(SEARCH("non",C32)))</formula>
    </cfRule>
  </conditionalFormatting>
  <conditionalFormatting sqref="C33:K33">
    <cfRule type="cellIs" dxfId="1140" priority="84" operator="greaterThan">
      <formula>0</formula>
    </cfRule>
    <cfRule type="cellIs" dxfId="1139" priority="85" operator="equal">
      <formula>0</formula>
    </cfRule>
  </conditionalFormatting>
  <conditionalFormatting sqref="L57">
    <cfRule type="cellIs" dxfId="1138" priority="80" operator="lessThan">
      <formula>2</formula>
    </cfRule>
    <cfRule type="cellIs" dxfId="1137" priority="81" operator="equal">
      <formula>2</formula>
    </cfRule>
  </conditionalFormatting>
  <conditionalFormatting sqref="M57">
    <cfRule type="cellIs" dxfId="1136" priority="78" operator="lessThan">
      <formula>5</formula>
    </cfRule>
    <cfRule type="cellIs" dxfId="1135" priority="79" operator="equal">
      <formula>5</formula>
    </cfRule>
  </conditionalFormatting>
  <conditionalFormatting sqref="N57">
    <cfRule type="cellIs" dxfId="1134" priority="76" operator="lessThan">
      <formula>1</formula>
    </cfRule>
    <cfRule type="cellIs" dxfId="1133" priority="77" operator="equal">
      <formula>1</formula>
    </cfRule>
  </conditionalFormatting>
  <conditionalFormatting sqref="O57">
    <cfRule type="cellIs" dxfId="1132" priority="74" operator="lessThan">
      <formula>1</formula>
    </cfRule>
    <cfRule type="cellIs" dxfId="1131" priority="75" operator="equal">
      <formula>1</formula>
    </cfRule>
  </conditionalFormatting>
  <conditionalFormatting sqref="C57:K57">
    <cfRule type="cellIs" dxfId="1130" priority="73" operator="equal">
      <formula>39</formula>
    </cfRule>
  </conditionalFormatting>
  <conditionalFormatting sqref="C64">
    <cfRule type="cellIs" dxfId="1129" priority="72" operator="equal">
      <formula>78</formula>
    </cfRule>
  </conditionalFormatting>
  <conditionalFormatting sqref="C65">
    <cfRule type="cellIs" dxfId="1128" priority="70" operator="lessThan">
      <formula>78</formula>
    </cfRule>
    <cfRule type="cellIs" dxfId="1127" priority="71" operator="equal">
      <formula>78</formula>
    </cfRule>
  </conditionalFormatting>
  <conditionalFormatting sqref="C67">
    <cfRule type="cellIs" dxfId="1126" priority="69" operator="equal">
      <formula>195</formula>
    </cfRule>
  </conditionalFormatting>
  <conditionalFormatting sqref="C68">
    <cfRule type="cellIs" dxfId="1125" priority="67" operator="lessThan">
      <formula>195</formula>
    </cfRule>
    <cfRule type="cellIs" dxfId="1124" priority="68" operator="equal">
      <formula>195</formula>
    </cfRule>
  </conditionalFormatting>
  <conditionalFormatting sqref="C70">
    <cfRule type="cellIs" dxfId="1123" priority="66" operator="equal">
      <formula>39</formula>
    </cfRule>
  </conditionalFormatting>
  <conditionalFormatting sqref="C73">
    <cfRule type="cellIs" dxfId="1122" priority="65" operator="equal">
      <formula>39</formula>
    </cfRule>
  </conditionalFormatting>
  <conditionalFormatting sqref="C71">
    <cfRule type="cellIs" dxfId="1121" priority="56" operator="equal">
      <formula>39</formula>
    </cfRule>
    <cfRule type="cellIs" dxfId="1120" priority="64" operator="lessThan">
      <formula>39</formula>
    </cfRule>
  </conditionalFormatting>
  <conditionalFormatting sqref="C74">
    <cfRule type="cellIs" dxfId="1119" priority="55" operator="equal">
      <formula>39</formula>
    </cfRule>
    <cfRule type="cellIs" dxfId="1118" priority="63" operator="lessThan">
      <formula>39</formula>
    </cfRule>
  </conditionalFormatting>
  <conditionalFormatting sqref="C60:K60">
    <cfRule type="cellIs" dxfId="1117" priority="61" operator="lessThan">
      <formula>$C$5</formula>
    </cfRule>
    <cfRule type="cellIs" dxfId="1116" priority="62" operator="equal">
      <formula>$C$5</formula>
    </cfRule>
  </conditionalFormatting>
  <conditionalFormatting sqref="C61:K61 C58:K59">
    <cfRule type="containsText" dxfId="1115" priority="59" operator="containsText" text="oui">
      <formula>NOT(ISERROR(SEARCH("oui",C58)))</formula>
    </cfRule>
    <cfRule type="containsText" dxfId="1114" priority="60" operator="containsText" text="non">
      <formula>NOT(ISERROR(SEARCH("non",C58)))</formula>
    </cfRule>
  </conditionalFormatting>
  <conditionalFormatting sqref="C59:K59">
    <cfRule type="cellIs" dxfId="1113" priority="57" operator="greaterThan">
      <formula>0</formula>
    </cfRule>
    <cfRule type="cellIs" dxfId="1112" priority="58" operator="equal">
      <formula>0</formula>
    </cfRule>
  </conditionalFormatting>
  <conditionalFormatting sqref="L83">
    <cfRule type="cellIs" dxfId="1111" priority="53" operator="lessThan">
      <formula>2</formula>
    </cfRule>
    <cfRule type="cellIs" dxfId="1110" priority="54" operator="equal">
      <formula>2</formula>
    </cfRule>
  </conditionalFormatting>
  <conditionalFormatting sqref="M83">
    <cfRule type="cellIs" dxfId="1109" priority="51" operator="lessThan">
      <formula>5</formula>
    </cfRule>
    <cfRule type="cellIs" dxfId="1108" priority="52" operator="equal">
      <formula>5</formula>
    </cfRule>
  </conditionalFormatting>
  <conditionalFormatting sqref="N83">
    <cfRule type="cellIs" dxfId="1107" priority="49" operator="lessThan">
      <formula>1</formula>
    </cfRule>
    <cfRule type="cellIs" dxfId="1106" priority="50" operator="equal">
      <formula>1</formula>
    </cfRule>
  </conditionalFormatting>
  <conditionalFormatting sqref="O83">
    <cfRule type="cellIs" dxfId="1105" priority="47" operator="lessThan">
      <formula>1</formula>
    </cfRule>
    <cfRule type="cellIs" dxfId="1104" priority="48" operator="equal">
      <formula>1</formula>
    </cfRule>
  </conditionalFormatting>
  <conditionalFormatting sqref="C83:K83">
    <cfRule type="cellIs" dxfId="1103" priority="46" operator="equal">
      <formula>39</formula>
    </cfRule>
  </conditionalFormatting>
  <conditionalFormatting sqref="C90">
    <cfRule type="cellIs" dxfId="1102" priority="45" operator="equal">
      <formula>78</formula>
    </cfRule>
  </conditionalFormatting>
  <conditionalFormatting sqref="C91">
    <cfRule type="cellIs" dxfId="1101" priority="43" operator="lessThan">
      <formula>78</formula>
    </cfRule>
    <cfRule type="cellIs" dxfId="1100" priority="44" operator="equal">
      <formula>78</formula>
    </cfRule>
  </conditionalFormatting>
  <conditionalFormatting sqref="C93">
    <cfRule type="cellIs" dxfId="1099" priority="42" operator="equal">
      <formula>195</formula>
    </cfRule>
  </conditionalFormatting>
  <conditionalFormatting sqref="C94">
    <cfRule type="cellIs" dxfId="1098" priority="40" operator="lessThan">
      <formula>195</formula>
    </cfRule>
    <cfRule type="cellIs" dxfId="1097" priority="41" operator="equal">
      <formula>195</formula>
    </cfRule>
  </conditionalFormatting>
  <conditionalFormatting sqref="C96">
    <cfRule type="cellIs" dxfId="1096" priority="39" operator="equal">
      <formula>39</formula>
    </cfRule>
  </conditionalFormatting>
  <conditionalFormatting sqref="C99">
    <cfRule type="cellIs" dxfId="1095" priority="38" operator="equal">
      <formula>39</formula>
    </cfRule>
  </conditionalFormatting>
  <conditionalFormatting sqref="C97">
    <cfRule type="cellIs" dxfId="1094" priority="29" operator="equal">
      <formula>39</formula>
    </cfRule>
    <cfRule type="cellIs" dxfId="1093" priority="37" operator="lessThan">
      <formula>39</formula>
    </cfRule>
  </conditionalFormatting>
  <conditionalFormatting sqref="C100">
    <cfRule type="cellIs" dxfId="1092" priority="28" operator="equal">
      <formula>39</formula>
    </cfRule>
    <cfRule type="cellIs" dxfId="1091" priority="36" operator="lessThan">
      <formula>39</formula>
    </cfRule>
  </conditionalFormatting>
  <conditionalFormatting sqref="C86:K86">
    <cfRule type="cellIs" dxfId="1090" priority="34" operator="lessThan">
      <formula>$C$5</formula>
    </cfRule>
    <cfRule type="cellIs" dxfId="1089" priority="35" operator="equal">
      <formula>$C$5</formula>
    </cfRule>
  </conditionalFormatting>
  <conditionalFormatting sqref="C87:K87 C84:K85">
    <cfRule type="containsText" dxfId="1088" priority="32" operator="containsText" text="oui">
      <formula>NOT(ISERROR(SEARCH("oui",C84)))</formula>
    </cfRule>
    <cfRule type="containsText" dxfId="1087" priority="33" operator="containsText" text="non">
      <formula>NOT(ISERROR(SEARCH("non",C84)))</formula>
    </cfRule>
  </conditionalFormatting>
  <conditionalFormatting sqref="C85:K85">
    <cfRule type="cellIs" dxfId="1086" priority="30" operator="greaterThan">
      <formula>0</formula>
    </cfRule>
    <cfRule type="cellIs" dxfId="1085" priority="31" operator="equal">
      <formula>0</formula>
    </cfRule>
  </conditionalFormatting>
  <conditionalFormatting sqref="L109">
    <cfRule type="cellIs" dxfId="1084" priority="26" operator="lessThan">
      <formula>2</formula>
    </cfRule>
    <cfRule type="cellIs" dxfId="1083" priority="27" operator="equal">
      <formula>2</formula>
    </cfRule>
  </conditionalFormatting>
  <conditionalFormatting sqref="M109">
    <cfRule type="cellIs" dxfId="1082" priority="24" operator="lessThan">
      <formula>5</formula>
    </cfRule>
    <cfRule type="cellIs" dxfId="1081" priority="25" operator="equal">
      <formula>5</formula>
    </cfRule>
  </conditionalFormatting>
  <conditionalFormatting sqref="N109">
    <cfRule type="cellIs" dxfId="1080" priority="22" operator="lessThan">
      <formula>1</formula>
    </cfRule>
    <cfRule type="cellIs" dxfId="1079" priority="23" operator="equal">
      <formula>1</formula>
    </cfRule>
  </conditionalFormatting>
  <conditionalFormatting sqref="O109">
    <cfRule type="cellIs" dxfId="1078" priority="20" operator="lessThan">
      <formula>1</formula>
    </cfRule>
    <cfRule type="cellIs" dxfId="1077" priority="21" operator="equal">
      <formula>1</formula>
    </cfRule>
  </conditionalFormatting>
  <conditionalFormatting sqref="C109:K109">
    <cfRule type="cellIs" dxfId="1076" priority="19" operator="equal">
      <formula>39</formula>
    </cfRule>
  </conditionalFormatting>
  <conditionalFormatting sqref="C116">
    <cfRule type="cellIs" dxfId="1075" priority="18" operator="equal">
      <formula>78</formula>
    </cfRule>
  </conditionalFormatting>
  <conditionalFormatting sqref="C117">
    <cfRule type="cellIs" dxfId="1074" priority="16" operator="lessThan">
      <formula>78</formula>
    </cfRule>
    <cfRule type="cellIs" dxfId="1073" priority="17" operator="equal">
      <formula>78</formula>
    </cfRule>
  </conditionalFormatting>
  <conditionalFormatting sqref="C119">
    <cfRule type="cellIs" dxfId="1072" priority="15" operator="equal">
      <formula>195</formula>
    </cfRule>
  </conditionalFormatting>
  <conditionalFormatting sqref="C120">
    <cfRule type="cellIs" dxfId="1071" priority="13" operator="lessThan">
      <formula>195</formula>
    </cfRule>
    <cfRule type="cellIs" dxfId="1070" priority="14" operator="equal">
      <formula>195</formula>
    </cfRule>
  </conditionalFormatting>
  <conditionalFormatting sqref="C122">
    <cfRule type="cellIs" dxfId="1069" priority="12" operator="equal">
      <formula>39</formula>
    </cfRule>
  </conditionalFormatting>
  <conditionalFormatting sqref="C125">
    <cfRule type="cellIs" dxfId="1068" priority="11" operator="equal">
      <formula>39</formula>
    </cfRule>
  </conditionalFormatting>
  <conditionalFormatting sqref="C123">
    <cfRule type="cellIs" dxfId="1067" priority="2" operator="equal">
      <formula>39</formula>
    </cfRule>
    <cfRule type="cellIs" dxfId="1066" priority="10" operator="lessThan">
      <formula>39</formula>
    </cfRule>
  </conditionalFormatting>
  <conditionalFormatting sqref="C126">
    <cfRule type="cellIs" dxfId="1065" priority="1" operator="equal">
      <formula>39</formula>
    </cfRule>
    <cfRule type="cellIs" dxfId="1064" priority="9" operator="lessThan">
      <formula>39</formula>
    </cfRule>
  </conditionalFormatting>
  <conditionalFormatting sqref="C112:K112">
    <cfRule type="cellIs" dxfId="1063" priority="7" operator="lessThan">
      <formula>$C$5</formula>
    </cfRule>
    <cfRule type="cellIs" dxfId="1062" priority="8" operator="equal">
      <formula>$C$5</formula>
    </cfRule>
  </conditionalFormatting>
  <conditionalFormatting sqref="C113:K113 C110:K111">
    <cfRule type="containsText" dxfId="1061" priority="5" operator="containsText" text="oui">
      <formula>NOT(ISERROR(SEARCH("oui",C110)))</formula>
    </cfRule>
    <cfRule type="containsText" dxfId="1060" priority="6" operator="containsText" text="non">
      <formula>NOT(ISERROR(SEARCH("non",C110)))</formula>
    </cfRule>
  </conditionalFormatting>
  <conditionalFormatting sqref="C111:K111">
    <cfRule type="cellIs" dxfId="1059" priority="3" operator="greaterThan">
      <formula>0</formula>
    </cfRule>
    <cfRule type="cellIs" dxfId="1058" priority="4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acroCongé1M">
                <anchor moveWithCells="1" sizeWithCells="1">
                  <from>
                    <xdr:col>11</xdr:col>
                    <xdr:colOff>525780</xdr:colOff>
                    <xdr:row>8</xdr:row>
                    <xdr:rowOff>60960</xdr:rowOff>
                  </from>
                  <to>
                    <xdr:col>12</xdr:col>
                    <xdr:colOff>0</xdr:colOff>
                    <xdr:row>10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MacroResetCongé1M">
                <anchor moveWithCells="1" sizeWithCells="1">
                  <from>
                    <xdr:col>11</xdr:col>
                    <xdr:colOff>541020</xdr:colOff>
                    <xdr:row>11</xdr:row>
                    <xdr:rowOff>160020</xdr:rowOff>
                  </from>
                  <to>
                    <xdr:col>11</xdr:col>
                    <xdr:colOff>1379220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Button 4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7" name="Button 5">
              <controlPr defaultSize="0" print="0" autoFill="0" autoPict="0" macro="[0]!MacroCongé2M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8" name="Button 6">
              <controlPr defaultSize="0" print="0" autoFill="0" autoPict="0" macro="[0]!MacroResetCongé2M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9" name="Button 7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0" name="Button 8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1" name="Button 9">
              <controlPr defaultSize="0" print="0" autoFill="0" autoPict="0" macro="[0]!MacroCongé3M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2" name="Button 10">
              <controlPr defaultSize="0" print="0" autoFill="0" autoPict="0" macro="[0]!MacroResetCongé3M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3" name="Button 11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4" name="Button 12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5" name="Button 13">
              <controlPr defaultSize="0" print="0" autoFill="0" autoPict="0" macro="[0]!MacroCongé4M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6" name="Button 14">
              <controlPr defaultSize="0" print="0" autoFill="0" autoPict="0" macro="[0]!MacroResetCongé4M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7" name="Button 15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112</xdr:row>
                    <xdr:rowOff>60960</xdr:rowOff>
                  </from>
                  <to>
                    <xdr:col>12</xdr:col>
                    <xdr:colOff>0</xdr:colOff>
                    <xdr:row>114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8" name="Button 16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115</xdr:row>
                    <xdr:rowOff>160020</xdr:rowOff>
                  </from>
                  <to>
                    <xdr:col>11</xdr:col>
                    <xdr:colOff>1379220</xdr:colOff>
                    <xdr:row>119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19" name="Button 17">
              <controlPr defaultSize="0" print="0" autoFill="0" autoPict="0" macro="[0]!MacroCongé5M">
                <anchor moveWithCells="1" sizeWithCells="1">
                  <from>
                    <xdr:col>11</xdr:col>
                    <xdr:colOff>525780</xdr:colOff>
                    <xdr:row>112</xdr:row>
                    <xdr:rowOff>60960</xdr:rowOff>
                  </from>
                  <to>
                    <xdr:col>12</xdr:col>
                    <xdr:colOff>0</xdr:colOff>
                    <xdr:row>114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20" name="Button 18">
              <controlPr defaultSize="0" print="0" autoFill="0" autoPict="0" macro="[0]!MacroResetCongé5M">
                <anchor moveWithCells="1" sizeWithCells="1">
                  <from>
                    <xdr:col>11</xdr:col>
                    <xdr:colOff>541020</xdr:colOff>
                    <xdr:row>115</xdr:row>
                    <xdr:rowOff>160020</xdr:rowOff>
                  </from>
                  <to>
                    <xdr:col>11</xdr:col>
                    <xdr:colOff>1379220</xdr:colOff>
                    <xdr:row>119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21" name="Button 19">
              <controlPr defaultSize="0" print="0" autoFill="0" autoPict="0" macro="[0]!Retour2022">
                <anchor moveWithCells="1" sizeWithCells="1">
                  <from>
                    <xdr:col>11</xdr:col>
                    <xdr:colOff>548640</xdr:colOff>
                    <xdr:row>15</xdr:row>
                    <xdr:rowOff>167640</xdr:rowOff>
                  </from>
                  <to>
                    <xdr:col>12</xdr:col>
                    <xdr:colOff>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22" name="Button 20">
              <controlPr defaultSize="0" print="0" autoFill="0" autoPict="0" macro="[0]!Retour2022">
                <anchor moveWithCells="1" sizeWithCells="1">
                  <from>
                    <xdr:col>11</xdr:col>
                    <xdr:colOff>541020</xdr:colOff>
                    <xdr:row>42</xdr:row>
                    <xdr:rowOff>7620</xdr:rowOff>
                  </from>
                  <to>
                    <xdr:col>11</xdr:col>
                    <xdr:colOff>1371600</xdr:colOff>
                    <xdr:row>45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23" name="Button 21">
              <controlPr defaultSize="0" print="0" autoFill="0" autoPict="0" macro="[0]!Retour2022">
                <anchor moveWithCells="1" sizeWithCells="1">
                  <from>
                    <xdr:col>11</xdr:col>
                    <xdr:colOff>556260</xdr:colOff>
                    <xdr:row>67</xdr:row>
                    <xdr:rowOff>160020</xdr:rowOff>
                  </from>
                  <to>
                    <xdr:col>12</xdr:col>
                    <xdr:colOff>7620</xdr:colOff>
                    <xdr:row>70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24" name="Button 22">
              <controlPr defaultSize="0" print="0" autoFill="0" autoPict="0" macro="[0]!Retour2022">
                <anchor moveWithCells="1" sizeWithCells="1">
                  <from>
                    <xdr:col>11</xdr:col>
                    <xdr:colOff>556260</xdr:colOff>
                    <xdr:row>94</xdr:row>
                    <xdr:rowOff>7620</xdr:rowOff>
                  </from>
                  <to>
                    <xdr:col>12</xdr:col>
                    <xdr:colOff>7620</xdr:colOff>
                    <xdr:row>97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25" name="Button 23">
              <controlPr defaultSize="0" print="0" autoFill="0" autoPict="0" macro="[0]!Retour2022">
                <anchor moveWithCells="1" sizeWithCells="1">
                  <from>
                    <xdr:col>11</xdr:col>
                    <xdr:colOff>556260</xdr:colOff>
                    <xdr:row>119</xdr:row>
                    <xdr:rowOff>144780</xdr:rowOff>
                  </from>
                  <to>
                    <xdr:col>12</xdr:col>
                    <xdr:colOff>7620</xdr:colOff>
                    <xdr:row>122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R114"/>
  <sheetViews>
    <sheetView workbookViewId="0">
      <selection activeCell="L97" sqref="L97"/>
    </sheetView>
  </sheetViews>
  <sheetFormatPr baseColWidth="10" defaultRowHeight="14.4" x14ac:dyDescent="0.3"/>
  <cols>
    <col min="2" max="2" width="60.109375" bestFit="1" customWidth="1"/>
    <col min="3" max="3" width="11.5546875" customWidth="1"/>
    <col min="12" max="12" width="20.109375" bestFit="1" customWidth="1"/>
    <col min="13" max="13" width="13.6640625" bestFit="1" customWidth="1"/>
    <col min="14" max="14" width="17.44140625" bestFit="1" customWidth="1"/>
    <col min="15" max="15" width="14.6640625" bestFit="1" customWidth="1"/>
  </cols>
  <sheetData>
    <row r="1" spans="2:15" x14ac:dyDescent="0.3">
      <c r="B1" s="17" t="s">
        <v>12</v>
      </c>
      <c r="C1" s="35" t="s">
        <v>54</v>
      </c>
      <c r="D1" s="35"/>
      <c r="E1" s="35"/>
      <c r="F1" s="35"/>
      <c r="G1" s="35"/>
      <c r="H1" s="35"/>
      <c r="I1" s="35"/>
      <c r="J1" s="35"/>
      <c r="K1" s="35"/>
    </row>
    <row r="2" spans="2:15" x14ac:dyDescent="0.3">
      <c r="B2" s="4" t="s">
        <v>0</v>
      </c>
      <c r="C2" s="34" t="s">
        <v>51</v>
      </c>
      <c r="D2" s="34"/>
      <c r="E2" s="34"/>
      <c r="F2" s="34"/>
      <c r="G2" s="34"/>
      <c r="H2" s="34"/>
      <c r="I2" s="34"/>
      <c r="J2" s="34"/>
      <c r="K2" s="34"/>
      <c r="L2" s="1"/>
      <c r="M2" s="1"/>
      <c r="N2" s="1"/>
      <c r="O2" s="1"/>
    </row>
    <row r="3" spans="2:15" x14ac:dyDescent="0.3">
      <c r="B3" s="4" t="s">
        <v>11</v>
      </c>
      <c r="C3" s="2" t="s">
        <v>28</v>
      </c>
      <c r="D3" s="2" t="s">
        <v>29</v>
      </c>
      <c r="E3" s="2" t="s">
        <v>30</v>
      </c>
      <c r="F3" s="2" t="s">
        <v>31</v>
      </c>
      <c r="G3" s="2" t="s">
        <v>32</v>
      </c>
      <c r="H3" s="2" t="s">
        <v>33</v>
      </c>
      <c r="I3" s="2" t="s">
        <v>34</v>
      </c>
      <c r="J3" s="2" t="s">
        <v>35</v>
      </c>
      <c r="K3" s="2" t="s">
        <v>36</v>
      </c>
      <c r="L3" s="1"/>
      <c r="M3" s="1"/>
      <c r="N3" s="1"/>
      <c r="O3" s="1"/>
    </row>
    <row r="4" spans="2:15" x14ac:dyDescent="0.3">
      <c r="B4" s="4" t="s">
        <v>9</v>
      </c>
      <c r="C4" s="6" t="s">
        <v>4</v>
      </c>
      <c r="D4" s="6" t="s">
        <v>4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8" t="s">
        <v>6</v>
      </c>
      <c r="K4" s="9" t="s">
        <v>7</v>
      </c>
      <c r="L4" s="5" t="s">
        <v>10</v>
      </c>
      <c r="M4" s="5" t="s">
        <v>2</v>
      </c>
      <c r="N4" s="5" t="s">
        <v>8</v>
      </c>
      <c r="O4" s="5" t="s">
        <v>3</v>
      </c>
    </row>
    <row r="5" spans="2:15" x14ac:dyDescent="0.3">
      <c r="B5" s="4" t="s">
        <v>25</v>
      </c>
      <c r="C5" s="2">
        <v>39</v>
      </c>
      <c r="D5" s="2">
        <v>39</v>
      </c>
      <c r="E5" s="2">
        <v>39</v>
      </c>
      <c r="F5" s="2">
        <v>39</v>
      </c>
      <c r="G5" s="2">
        <v>39</v>
      </c>
      <c r="H5" s="2">
        <v>39</v>
      </c>
      <c r="I5" s="2">
        <v>39</v>
      </c>
      <c r="J5" s="2">
        <v>39</v>
      </c>
      <c r="K5" s="2">
        <v>39</v>
      </c>
      <c r="L5" s="2">
        <v>2</v>
      </c>
      <c r="M5" s="2">
        <v>5</v>
      </c>
      <c r="N5" s="2">
        <v>1</v>
      </c>
      <c r="O5" s="2">
        <v>1</v>
      </c>
    </row>
    <row r="6" spans="2:15" x14ac:dyDescent="0.3">
      <c r="B6" s="4" t="s">
        <v>24</v>
      </c>
      <c r="C6" s="2" t="s">
        <v>23</v>
      </c>
      <c r="D6" s="2" t="s">
        <v>23</v>
      </c>
      <c r="E6" s="2" t="s">
        <v>23</v>
      </c>
      <c r="F6" s="2" t="s">
        <v>23</v>
      </c>
      <c r="G6" s="2" t="s">
        <v>23</v>
      </c>
      <c r="H6" s="2" t="s">
        <v>23</v>
      </c>
      <c r="I6" s="2" t="s">
        <v>23</v>
      </c>
      <c r="J6" s="2" t="s">
        <v>23</v>
      </c>
      <c r="K6" s="2" t="s">
        <v>23</v>
      </c>
    </row>
    <row r="7" spans="2:15" x14ac:dyDescent="0.3">
      <c r="B7" s="4" t="s">
        <v>26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</row>
    <row r="8" spans="2:15" x14ac:dyDescent="0.3">
      <c r="B8" s="4" t="s">
        <v>27</v>
      </c>
      <c r="C8" s="2">
        <f t="shared" ref="C8:K8" si="0">MAX(0,C5-$C$25*8-C7*8)</f>
        <v>39</v>
      </c>
      <c r="D8" s="2">
        <f t="shared" si="0"/>
        <v>39</v>
      </c>
      <c r="E8" s="2">
        <f t="shared" si="0"/>
        <v>39</v>
      </c>
      <c r="F8" s="2">
        <f t="shared" si="0"/>
        <v>39</v>
      </c>
      <c r="G8" s="2">
        <f t="shared" si="0"/>
        <v>39</v>
      </c>
      <c r="H8" s="2">
        <f t="shared" si="0"/>
        <v>39</v>
      </c>
      <c r="I8" s="2">
        <f t="shared" si="0"/>
        <v>39</v>
      </c>
      <c r="J8" s="2">
        <f t="shared" si="0"/>
        <v>39</v>
      </c>
      <c r="K8" s="2">
        <f t="shared" si="0"/>
        <v>39</v>
      </c>
    </row>
    <row r="9" spans="2:15" x14ac:dyDescent="0.3">
      <c r="C9" s="10"/>
      <c r="D9" s="10"/>
      <c r="E9" s="10"/>
      <c r="F9" s="10"/>
      <c r="G9" s="10"/>
      <c r="H9" s="10"/>
      <c r="I9" s="10"/>
      <c r="J9" s="10"/>
      <c r="K9" s="10"/>
    </row>
    <row r="12" spans="2:15" x14ac:dyDescent="0.3">
      <c r="B12" s="4" t="s">
        <v>15</v>
      </c>
      <c r="C12" s="2">
        <f>L5*39</f>
        <v>78</v>
      </c>
    </row>
    <row r="13" spans="2:15" x14ac:dyDescent="0.3">
      <c r="B13" s="4" t="s">
        <v>16</v>
      </c>
      <c r="C13" s="2">
        <f>C8+D8</f>
        <v>78</v>
      </c>
    </row>
    <row r="15" spans="2:15" x14ac:dyDescent="0.3">
      <c r="B15" s="4" t="s">
        <v>17</v>
      </c>
      <c r="C15" s="2">
        <f>M5*39</f>
        <v>195</v>
      </c>
    </row>
    <row r="16" spans="2:15" x14ac:dyDescent="0.3">
      <c r="B16" s="4" t="s">
        <v>18</v>
      </c>
      <c r="C16" s="2">
        <f>E8+F8+G8+H8+I8</f>
        <v>195</v>
      </c>
    </row>
    <row r="18" spans="1:18" x14ac:dyDescent="0.3">
      <c r="B18" s="4" t="s">
        <v>19</v>
      </c>
      <c r="C18" s="2">
        <f>N5*39</f>
        <v>39</v>
      </c>
    </row>
    <row r="19" spans="1:18" x14ac:dyDescent="0.3">
      <c r="B19" s="4" t="s">
        <v>20</v>
      </c>
      <c r="C19" s="2">
        <f>J8</f>
        <v>39</v>
      </c>
    </row>
    <row r="21" spans="1:18" x14ac:dyDescent="0.3">
      <c r="B21" s="4" t="s">
        <v>21</v>
      </c>
      <c r="C21" s="2">
        <f>O5*39</f>
        <v>39</v>
      </c>
    </row>
    <row r="22" spans="1:18" x14ac:dyDescent="0.3">
      <c r="B22" s="4" t="s">
        <v>22</v>
      </c>
      <c r="C22" s="2">
        <f>K8</f>
        <v>39</v>
      </c>
    </row>
    <row r="25" spans="1:18" x14ac:dyDescent="0.3">
      <c r="B25" s="4" t="s">
        <v>14</v>
      </c>
      <c r="C25" s="2">
        <v>0</v>
      </c>
    </row>
    <row r="27" spans="1:18" x14ac:dyDescent="0.3">
      <c r="A27" s="13"/>
      <c r="B27" s="17" t="s">
        <v>12</v>
      </c>
      <c r="C27" s="35" t="s">
        <v>54</v>
      </c>
      <c r="D27" s="35"/>
      <c r="E27" s="35"/>
      <c r="F27" s="35"/>
      <c r="G27" s="35"/>
      <c r="H27" s="35"/>
      <c r="I27" s="35"/>
      <c r="J27" s="35"/>
      <c r="K27" s="35"/>
      <c r="P27" s="13"/>
      <c r="Q27" s="11"/>
      <c r="R27" s="11"/>
    </row>
    <row r="28" spans="1:18" x14ac:dyDescent="0.3">
      <c r="A28" s="13"/>
      <c r="B28" s="4" t="s">
        <v>0</v>
      </c>
      <c r="C28" s="34" t="s">
        <v>52</v>
      </c>
      <c r="D28" s="34"/>
      <c r="E28" s="34"/>
      <c r="F28" s="34"/>
      <c r="G28" s="34"/>
      <c r="H28" s="34"/>
      <c r="I28" s="34"/>
      <c r="J28" s="34"/>
      <c r="K28" s="34"/>
      <c r="L28" s="1"/>
      <c r="M28" s="1"/>
      <c r="N28" s="1"/>
      <c r="O28" s="1"/>
      <c r="P28" s="13"/>
      <c r="Q28" s="11"/>
      <c r="R28" s="11"/>
    </row>
    <row r="29" spans="1:18" x14ac:dyDescent="0.3">
      <c r="A29" s="13"/>
      <c r="B29" s="4" t="s">
        <v>11</v>
      </c>
      <c r="C29" s="2" t="s">
        <v>28</v>
      </c>
      <c r="D29" s="2" t="s">
        <v>29</v>
      </c>
      <c r="E29" s="2" t="s">
        <v>30</v>
      </c>
      <c r="F29" s="2" t="s">
        <v>31</v>
      </c>
      <c r="G29" s="2" t="s">
        <v>32</v>
      </c>
      <c r="H29" s="2" t="s">
        <v>33</v>
      </c>
      <c r="I29" s="2" t="s">
        <v>34</v>
      </c>
      <c r="J29" s="2" t="s">
        <v>35</v>
      </c>
      <c r="K29" s="2" t="s">
        <v>36</v>
      </c>
      <c r="L29" s="1"/>
      <c r="M29" s="1"/>
      <c r="N29" s="1"/>
      <c r="O29" s="1"/>
      <c r="P29" s="13"/>
      <c r="Q29" s="11"/>
      <c r="R29" s="11"/>
    </row>
    <row r="30" spans="1:18" x14ac:dyDescent="0.3">
      <c r="A30" s="13"/>
      <c r="B30" s="4" t="s">
        <v>9</v>
      </c>
      <c r="C30" s="6" t="s">
        <v>4</v>
      </c>
      <c r="D30" s="6" t="s">
        <v>4</v>
      </c>
      <c r="E30" s="7" t="s">
        <v>5</v>
      </c>
      <c r="F30" s="7" t="s">
        <v>5</v>
      </c>
      <c r="G30" s="7" t="s">
        <v>5</v>
      </c>
      <c r="H30" s="7" t="s">
        <v>5</v>
      </c>
      <c r="I30" s="7" t="s">
        <v>5</v>
      </c>
      <c r="J30" s="8" t="s">
        <v>6</v>
      </c>
      <c r="K30" s="9" t="s">
        <v>7</v>
      </c>
      <c r="L30" s="5" t="s">
        <v>10</v>
      </c>
      <c r="M30" s="5" t="s">
        <v>2</v>
      </c>
      <c r="N30" s="5" t="s">
        <v>8</v>
      </c>
      <c r="O30" s="5" t="s">
        <v>3</v>
      </c>
      <c r="P30" s="13"/>
      <c r="Q30" s="11"/>
      <c r="R30" s="11"/>
    </row>
    <row r="31" spans="1:18" x14ac:dyDescent="0.3">
      <c r="A31" s="13"/>
      <c r="B31" s="4" t="s">
        <v>25</v>
      </c>
      <c r="C31" s="2">
        <v>39</v>
      </c>
      <c r="D31" s="2">
        <v>39</v>
      </c>
      <c r="E31" s="2">
        <v>39</v>
      </c>
      <c r="F31" s="2">
        <v>39</v>
      </c>
      <c r="G31" s="2">
        <v>39</v>
      </c>
      <c r="H31" s="2">
        <v>39</v>
      </c>
      <c r="I31" s="2">
        <v>39</v>
      </c>
      <c r="J31" s="2">
        <v>39</v>
      </c>
      <c r="K31" s="2">
        <v>39</v>
      </c>
      <c r="L31" s="2">
        <v>2</v>
      </c>
      <c r="M31" s="2">
        <v>5</v>
      </c>
      <c r="N31" s="2">
        <v>1</v>
      </c>
      <c r="O31" s="2">
        <v>1</v>
      </c>
      <c r="P31" s="13"/>
      <c r="Q31" s="11"/>
      <c r="R31" s="11"/>
    </row>
    <row r="32" spans="1:18" x14ac:dyDescent="0.3">
      <c r="A32" s="13"/>
      <c r="B32" s="4" t="s">
        <v>24</v>
      </c>
      <c r="C32" s="2" t="s">
        <v>23</v>
      </c>
      <c r="D32" s="2" t="s">
        <v>23</v>
      </c>
      <c r="E32" s="2" t="s">
        <v>23</v>
      </c>
      <c r="F32" s="2" t="s">
        <v>23</v>
      </c>
      <c r="G32" s="2" t="s">
        <v>23</v>
      </c>
      <c r="H32" s="2" t="s">
        <v>23</v>
      </c>
      <c r="I32" s="2" t="s">
        <v>23</v>
      </c>
      <c r="J32" s="2" t="s">
        <v>23</v>
      </c>
      <c r="K32" s="2" t="s">
        <v>23</v>
      </c>
      <c r="P32" s="13"/>
      <c r="Q32" s="11"/>
      <c r="R32" s="11"/>
    </row>
    <row r="33" spans="1:18" x14ac:dyDescent="0.3">
      <c r="A33" s="13"/>
      <c r="B33" s="4" t="s">
        <v>26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P33" s="13"/>
      <c r="Q33" s="11"/>
      <c r="R33" s="11"/>
    </row>
    <row r="34" spans="1:18" x14ac:dyDescent="0.3">
      <c r="A34" s="13"/>
      <c r="B34" s="4" t="s">
        <v>27</v>
      </c>
      <c r="C34" s="2">
        <f t="shared" ref="C34:K34" si="1">MAX(0,C31-$C$51*8-C33*8)</f>
        <v>39</v>
      </c>
      <c r="D34" s="2">
        <f t="shared" si="1"/>
        <v>39</v>
      </c>
      <c r="E34" s="2">
        <f t="shared" si="1"/>
        <v>39</v>
      </c>
      <c r="F34" s="2">
        <f t="shared" si="1"/>
        <v>39</v>
      </c>
      <c r="G34" s="2">
        <f t="shared" si="1"/>
        <v>39</v>
      </c>
      <c r="H34" s="2">
        <f t="shared" si="1"/>
        <v>39</v>
      </c>
      <c r="I34" s="2">
        <f t="shared" si="1"/>
        <v>39</v>
      </c>
      <c r="J34" s="2">
        <f t="shared" si="1"/>
        <v>39</v>
      </c>
      <c r="K34" s="2">
        <f t="shared" si="1"/>
        <v>39</v>
      </c>
      <c r="P34" s="13"/>
      <c r="Q34" s="11"/>
      <c r="R34" s="11"/>
    </row>
    <row r="35" spans="1:18" x14ac:dyDescent="0.3">
      <c r="A35" s="13"/>
      <c r="C35" s="10"/>
      <c r="D35" s="10"/>
      <c r="E35" s="10"/>
      <c r="F35" s="10"/>
      <c r="G35" s="10"/>
      <c r="H35" s="10"/>
      <c r="I35" s="10"/>
      <c r="J35" s="10"/>
      <c r="K35" s="10"/>
      <c r="P35" s="13"/>
      <c r="Q35" s="11"/>
      <c r="R35" s="11"/>
    </row>
    <row r="36" spans="1:18" x14ac:dyDescent="0.3">
      <c r="A36" s="13"/>
      <c r="P36" s="13"/>
      <c r="Q36" s="11"/>
      <c r="R36" s="11"/>
    </row>
    <row r="37" spans="1:18" x14ac:dyDescent="0.3">
      <c r="A37" s="13"/>
      <c r="P37" s="13"/>
      <c r="Q37" s="11"/>
      <c r="R37" s="11"/>
    </row>
    <row r="38" spans="1:18" x14ac:dyDescent="0.3">
      <c r="A38" s="13"/>
      <c r="B38" s="4" t="s">
        <v>15</v>
      </c>
      <c r="C38" s="2">
        <f>L31*39</f>
        <v>78</v>
      </c>
      <c r="P38" s="13"/>
      <c r="Q38" s="11"/>
      <c r="R38" s="11"/>
    </row>
    <row r="39" spans="1:18" x14ac:dyDescent="0.3">
      <c r="A39" s="13"/>
      <c r="B39" s="4" t="s">
        <v>16</v>
      </c>
      <c r="C39" s="2">
        <f>C34+D34</f>
        <v>78</v>
      </c>
      <c r="P39" s="13"/>
      <c r="Q39" s="11"/>
      <c r="R39" s="11"/>
    </row>
    <row r="40" spans="1:18" x14ac:dyDescent="0.3">
      <c r="A40" s="13"/>
      <c r="P40" s="13"/>
      <c r="Q40" s="11"/>
      <c r="R40" s="11"/>
    </row>
    <row r="41" spans="1:18" x14ac:dyDescent="0.3">
      <c r="A41" s="13"/>
      <c r="B41" s="4" t="s">
        <v>17</v>
      </c>
      <c r="C41" s="2">
        <f>M31*39</f>
        <v>195</v>
      </c>
      <c r="P41" s="13"/>
      <c r="Q41" s="11"/>
      <c r="R41" s="11"/>
    </row>
    <row r="42" spans="1:18" x14ac:dyDescent="0.3">
      <c r="A42" s="13"/>
      <c r="B42" s="4" t="s">
        <v>18</v>
      </c>
      <c r="C42" s="2">
        <f>E34+F34+G34+H34+I34</f>
        <v>195</v>
      </c>
      <c r="P42" s="13"/>
      <c r="Q42" s="11"/>
      <c r="R42" s="11"/>
    </row>
    <row r="43" spans="1:18" x14ac:dyDescent="0.3">
      <c r="A43" s="13"/>
      <c r="P43" s="13"/>
      <c r="Q43" s="11"/>
      <c r="R43" s="11"/>
    </row>
    <row r="44" spans="1:18" x14ac:dyDescent="0.3">
      <c r="A44" s="13"/>
      <c r="B44" s="4" t="s">
        <v>19</v>
      </c>
      <c r="C44" s="2">
        <f>N31*39</f>
        <v>39</v>
      </c>
      <c r="P44" s="13"/>
      <c r="Q44" s="11"/>
      <c r="R44" s="11"/>
    </row>
    <row r="45" spans="1:18" x14ac:dyDescent="0.3">
      <c r="A45" s="13"/>
      <c r="B45" s="4" t="s">
        <v>20</v>
      </c>
      <c r="C45" s="2">
        <f>J34</f>
        <v>39</v>
      </c>
      <c r="P45" s="13"/>
      <c r="Q45" s="11"/>
      <c r="R45" s="11"/>
    </row>
    <row r="46" spans="1:18" x14ac:dyDescent="0.3">
      <c r="A46" s="13"/>
      <c r="P46" s="13"/>
      <c r="Q46" s="11"/>
      <c r="R46" s="11"/>
    </row>
    <row r="47" spans="1:18" x14ac:dyDescent="0.3">
      <c r="A47" s="13"/>
      <c r="B47" s="4" t="s">
        <v>21</v>
      </c>
      <c r="C47" s="2">
        <f>O31*39</f>
        <v>39</v>
      </c>
      <c r="P47" s="13"/>
      <c r="Q47" s="11"/>
      <c r="R47" s="11"/>
    </row>
    <row r="48" spans="1:18" x14ac:dyDescent="0.3">
      <c r="A48" s="13"/>
      <c r="B48" s="4" t="s">
        <v>22</v>
      </c>
      <c r="C48" s="2">
        <f>K34</f>
        <v>39</v>
      </c>
      <c r="P48" s="13"/>
      <c r="Q48" s="11"/>
      <c r="R48" s="11"/>
    </row>
    <row r="49" spans="1:18" x14ac:dyDescent="0.3">
      <c r="A49" s="13"/>
      <c r="P49" s="13"/>
      <c r="Q49" s="11"/>
      <c r="R49" s="11"/>
    </row>
    <row r="50" spans="1:18" x14ac:dyDescent="0.3">
      <c r="A50" s="13"/>
      <c r="P50" s="13"/>
      <c r="Q50" s="11"/>
      <c r="R50" s="11"/>
    </row>
    <row r="51" spans="1:18" x14ac:dyDescent="0.3">
      <c r="A51" s="13"/>
      <c r="B51" s="4" t="s">
        <v>14</v>
      </c>
      <c r="C51" s="2">
        <v>0</v>
      </c>
      <c r="P51" s="13"/>
      <c r="Q51" s="11"/>
      <c r="R51" s="11"/>
    </row>
    <row r="52" spans="1:18" x14ac:dyDescent="0.3">
      <c r="A52" s="13"/>
      <c r="B52" s="16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1"/>
      <c r="R52" s="11"/>
    </row>
    <row r="53" spans="1:18" x14ac:dyDescent="0.3">
      <c r="A53" s="13"/>
      <c r="B53" s="17" t="s">
        <v>12</v>
      </c>
      <c r="C53" s="35" t="s">
        <v>54</v>
      </c>
      <c r="D53" s="35"/>
      <c r="E53" s="35"/>
      <c r="F53" s="35"/>
      <c r="G53" s="35"/>
      <c r="H53" s="35"/>
      <c r="I53" s="35"/>
      <c r="J53" s="35"/>
      <c r="K53" s="35"/>
      <c r="P53" s="13"/>
      <c r="Q53" s="11"/>
      <c r="R53" s="11"/>
    </row>
    <row r="54" spans="1:18" x14ac:dyDescent="0.3">
      <c r="A54" s="13"/>
      <c r="B54" s="4" t="s">
        <v>0</v>
      </c>
      <c r="C54" s="34" t="s">
        <v>53</v>
      </c>
      <c r="D54" s="34"/>
      <c r="E54" s="34"/>
      <c r="F54" s="34"/>
      <c r="G54" s="34"/>
      <c r="H54" s="34"/>
      <c r="I54" s="34"/>
      <c r="J54" s="34"/>
      <c r="K54" s="34"/>
      <c r="L54" s="1"/>
      <c r="M54" s="1"/>
      <c r="N54" s="1"/>
      <c r="O54" s="1"/>
      <c r="P54" s="13"/>
      <c r="Q54" s="11"/>
      <c r="R54" s="11"/>
    </row>
    <row r="55" spans="1:18" x14ac:dyDescent="0.3">
      <c r="A55" s="13"/>
      <c r="B55" s="4" t="s">
        <v>11</v>
      </c>
      <c r="C55" s="2" t="s">
        <v>28</v>
      </c>
      <c r="D55" s="2" t="s">
        <v>29</v>
      </c>
      <c r="E55" s="2" t="s">
        <v>30</v>
      </c>
      <c r="F55" s="2" t="s">
        <v>31</v>
      </c>
      <c r="G55" s="2" t="s">
        <v>32</v>
      </c>
      <c r="H55" s="2" t="s">
        <v>33</v>
      </c>
      <c r="I55" s="2" t="s">
        <v>34</v>
      </c>
      <c r="J55" s="2" t="s">
        <v>35</v>
      </c>
      <c r="K55" s="2" t="s">
        <v>36</v>
      </c>
      <c r="L55" s="1"/>
      <c r="M55" s="1"/>
      <c r="N55" s="1"/>
      <c r="O55" s="1"/>
      <c r="P55" s="13"/>
      <c r="Q55" s="11"/>
      <c r="R55" s="11"/>
    </row>
    <row r="56" spans="1:18" x14ac:dyDescent="0.3">
      <c r="A56" s="13"/>
      <c r="B56" s="4" t="s">
        <v>9</v>
      </c>
      <c r="C56" s="6" t="s">
        <v>4</v>
      </c>
      <c r="D56" s="6" t="s">
        <v>4</v>
      </c>
      <c r="E56" s="7" t="s">
        <v>5</v>
      </c>
      <c r="F56" s="7" t="s">
        <v>5</v>
      </c>
      <c r="G56" s="7" t="s">
        <v>5</v>
      </c>
      <c r="H56" s="7" t="s">
        <v>5</v>
      </c>
      <c r="I56" s="7" t="s">
        <v>5</v>
      </c>
      <c r="J56" s="8" t="s">
        <v>6</v>
      </c>
      <c r="K56" s="9" t="s">
        <v>7</v>
      </c>
      <c r="L56" s="5" t="s">
        <v>10</v>
      </c>
      <c r="M56" s="5" t="s">
        <v>2</v>
      </c>
      <c r="N56" s="5" t="s">
        <v>8</v>
      </c>
      <c r="O56" s="5" t="s">
        <v>3</v>
      </c>
      <c r="P56" s="13"/>
      <c r="Q56" s="11"/>
      <c r="R56" s="11"/>
    </row>
    <row r="57" spans="1:18" x14ac:dyDescent="0.3">
      <c r="A57" s="13"/>
      <c r="B57" s="4" t="s">
        <v>25</v>
      </c>
      <c r="C57" s="2">
        <v>39</v>
      </c>
      <c r="D57" s="2">
        <v>39</v>
      </c>
      <c r="E57" s="2">
        <v>39</v>
      </c>
      <c r="F57" s="2">
        <v>39</v>
      </c>
      <c r="G57" s="2">
        <v>39</v>
      </c>
      <c r="H57" s="2">
        <v>39</v>
      </c>
      <c r="I57" s="2">
        <v>39</v>
      </c>
      <c r="J57" s="2">
        <v>39</v>
      </c>
      <c r="K57" s="2">
        <v>39</v>
      </c>
      <c r="L57" s="2">
        <v>2</v>
      </c>
      <c r="M57" s="2">
        <v>5</v>
      </c>
      <c r="N57" s="2">
        <v>1</v>
      </c>
      <c r="O57" s="2">
        <v>1</v>
      </c>
      <c r="P57" s="13"/>
      <c r="Q57" s="11"/>
      <c r="R57" s="11"/>
    </row>
    <row r="58" spans="1:18" x14ac:dyDescent="0.3">
      <c r="A58" s="13"/>
      <c r="B58" s="4" t="s">
        <v>24</v>
      </c>
      <c r="C58" s="2" t="s">
        <v>23</v>
      </c>
      <c r="D58" s="2" t="s">
        <v>23</v>
      </c>
      <c r="E58" s="2" t="s">
        <v>23</v>
      </c>
      <c r="F58" s="2" t="s">
        <v>23</v>
      </c>
      <c r="G58" s="2" t="s">
        <v>23</v>
      </c>
      <c r="H58" s="2" t="s">
        <v>23</v>
      </c>
      <c r="I58" s="2" t="s">
        <v>23</v>
      </c>
      <c r="J58" s="2" t="s">
        <v>23</v>
      </c>
      <c r="K58" s="2" t="s">
        <v>23</v>
      </c>
      <c r="P58" s="13"/>
      <c r="Q58" s="11"/>
      <c r="R58" s="11"/>
    </row>
    <row r="59" spans="1:18" x14ac:dyDescent="0.3">
      <c r="A59" s="13"/>
      <c r="B59" s="4" t="s">
        <v>26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P59" s="13"/>
      <c r="Q59" s="11"/>
      <c r="R59" s="11"/>
    </row>
    <row r="60" spans="1:18" x14ac:dyDescent="0.3">
      <c r="A60" s="13"/>
      <c r="B60" s="4" t="s">
        <v>27</v>
      </c>
      <c r="C60" s="2">
        <f t="shared" ref="C60:K60" si="2">MAX(0,C57-$C$77*8-C59*8)</f>
        <v>39</v>
      </c>
      <c r="D60" s="2">
        <f t="shared" si="2"/>
        <v>39</v>
      </c>
      <c r="E60" s="2">
        <f t="shared" si="2"/>
        <v>39</v>
      </c>
      <c r="F60" s="2">
        <f t="shared" si="2"/>
        <v>39</v>
      </c>
      <c r="G60" s="2">
        <f t="shared" si="2"/>
        <v>39</v>
      </c>
      <c r="H60" s="2">
        <f t="shared" si="2"/>
        <v>39</v>
      </c>
      <c r="I60" s="2">
        <f t="shared" si="2"/>
        <v>39</v>
      </c>
      <c r="J60" s="2">
        <f t="shared" si="2"/>
        <v>39</v>
      </c>
      <c r="K60" s="2">
        <f t="shared" si="2"/>
        <v>39</v>
      </c>
      <c r="P60" s="13"/>
      <c r="Q60" s="11"/>
      <c r="R60" s="11"/>
    </row>
    <row r="61" spans="1:18" x14ac:dyDescent="0.3">
      <c r="A61" s="13"/>
      <c r="C61" s="10"/>
      <c r="D61" s="10"/>
      <c r="E61" s="10"/>
      <c r="F61" s="10"/>
      <c r="G61" s="10"/>
      <c r="H61" s="10"/>
      <c r="I61" s="10"/>
      <c r="J61" s="10"/>
      <c r="K61" s="10"/>
      <c r="P61" s="13"/>
      <c r="Q61" s="11"/>
      <c r="R61" s="11"/>
    </row>
    <row r="62" spans="1:18" x14ac:dyDescent="0.3">
      <c r="A62" s="13"/>
      <c r="P62" s="13"/>
      <c r="Q62" s="11"/>
      <c r="R62" s="11"/>
    </row>
    <row r="63" spans="1:18" x14ac:dyDescent="0.3">
      <c r="A63" s="13"/>
      <c r="P63" s="13"/>
      <c r="Q63" s="11"/>
      <c r="R63" s="11"/>
    </row>
    <row r="64" spans="1:18" x14ac:dyDescent="0.3">
      <c r="A64" s="13"/>
      <c r="B64" s="4" t="s">
        <v>15</v>
      </c>
      <c r="C64" s="2">
        <f>L57*39</f>
        <v>78</v>
      </c>
      <c r="P64" s="13"/>
      <c r="Q64" s="11"/>
      <c r="R64" s="11"/>
    </row>
    <row r="65" spans="1:18" x14ac:dyDescent="0.3">
      <c r="A65" s="13"/>
      <c r="B65" s="4" t="s">
        <v>16</v>
      </c>
      <c r="C65" s="2">
        <f>C60+D60</f>
        <v>78</v>
      </c>
      <c r="P65" s="13"/>
      <c r="Q65" s="11"/>
      <c r="R65" s="11"/>
    </row>
    <row r="66" spans="1:18" x14ac:dyDescent="0.3">
      <c r="A66" s="13"/>
      <c r="P66" s="13"/>
      <c r="Q66" s="11"/>
      <c r="R66" s="11"/>
    </row>
    <row r="67" spans="1:18" x14ac:dyDescent="0.3">
      <c r="A67" s="13"/>
      <c r="B67" s="4" t="s">
        <v>17</v>
      </c>
      <c r="C67" s="2">
        <f>M57*39</f>
        <v>195</v>
      </c>
      <c r="P67" s="13"/>
      <c r="Q67" s="11"/>
      <c r="R67" s="11"/>
    </row>
    <row r="68" spans="1:18" x14ac:dyDescent="0.3">
      <c r="A68" s="13"/>
      <c r="B68" s="4" t="s">
        <v>18</v>
      </c>
      <c r="C68" s="2">
        <f>E60+F60+G60+H60+I60</f>
        <v>195</v>
      </c>
      <c r="P68" s="13"/>
      <c r="Q68" s="11"/>
      <c r="R68" s="11"/>
    </row>
    <row r="69" spans="1:18" x14ac:dyDescent="0.3">
      <c r="A69" s="13"/>
      <c r="P69" s="13"/>
      <c r="Q69" s="11"/>
      <c r="R69" s="11"/>
    </row>
    <row r="70" spans="1:18" x14ac:dyDescent="0.3">
      <c r="A70" s="13"/>
      <c r="B70" s="4" t="s">
        <v>19</v>
      </c>
      <c r="C70" s="2">
        <f>N57*39</f>
        <v>39</v>
      </c>
      <c r="P70" s="13"/>
      <c r="Q70" s="11"/>
      <c r="R70" s="11"/>
    </row>
    <row r="71" spans="1:18" x14ac:dyDescent="0.3">
      <c r="A71" s="13"/>
      <c r="B71" s="4" t="s">
        <v>20</v>
      </c>
      <c r="C71" s="2">
        <f>J60</f>
        <v>39</v>
      </c>
      <c r="P71" s="13"/>
      <c r="Q71" s="11"/>
      <c r="R71" s="11"/>
    </row>
    <row r="72" spans="1:18" x14ac:dyDescent="0.3">
      <c r="A72" s="13"/>
      <c r="P72" s="13"/>
      <c r="Q72" s="11"/>
      <c r="R72" s="11"/>
    </row>
    <row r="73" spans="1:18" x14ac:dyDescent="0.3">
      <c r="A73" s="13"/>
      <c r="B73" s="4" t="s">
        <v>21</v>
      </c>
      <c r="C73" s="2">
        <f>O57*39</f>
        <v>39</v>
      </c>
      <c r="P73" s="13"/>
      <c r="Q73" s="11"/>
      <c r="R73" s="11"/>
    </row>
    <row r="74" spans="1:18" x14ac:dyDescent="0.3">
      <c r="A74" s="13"/>
      <c r="B74" s="4" t="s">
        <v>22</v>
      </c>
      <c r="C74" s="2">
        <f>K60</f>
        <v>39</v>
      </c>
      <c r="P74" s="13"/>
      <c r="Q74" s="11"/>
      <c r="R74" s="11"/>
    </row>
    <row r="75" spans="1:18" x14ac:dyDescent="0.3">
      <c r="A75" s="13"/>
      <c r="P75" s="13"/>
      <c r="Q75" s="11"/>
      <c r="R75" s="11"/>
    </row>
    <row r="76" spans="1:18" x14ac:dyDescent="0.3">
      <c r="A76" s="13"/>
      <c r="P76" s="13"/>
      <c r="Q76" s="11"/>
      <c r="R76" s="11"/>
    </row>
    <row r="77" spans="1:18" x14ac:dyDescent="0.3">
      <c r="A77" s="13"/>
      <c r="B77" s="4" t="s">
        <v>14</v>
      </c>
      <c r="C77" s="2">
        <v>0</v>
      </c>
      <c r="P77" s="13"/>
      <c r="Q77" s="11"/>
      <c r="R77" s="11"/>
    </row>
    <row r="78" spans="1:18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1"/>
      <c r="R78" s="11"/>
    </row>
    <row r="79" spans="1:18" x14ac:dyDescent="0.3">
      <c r="A79" s="13"/>
      <c r="B79" s="17" t="s">
        <v>12</v>
      </c>
      <c r="C79" s="35" t="s">
        <v>54</v>
      </c>
      <c r="D79" s="35"/>
      <c r="E79" s="35"/>
      <c r="F79" s="35"/>
      <c r="G79" s="35"/>
      <c r="H79" s="35"/>
      <c r="I79" s="35"/>
      <c r="J79" s="35"/>
      <c r="K79" s="35"/>
      <c r="P79" s="13"/>
      <c r="Q79" s="11"/>
      <c r="R79" s="11"/>
    </row>
    <row r="80" spans="1:18" x14ac:dyDescent="0.3">
      <c r="A80" s="13"/>
      <c r="B80" s="4" t="s">
        <v>0</v>
      </c>
      <c r="C80" s="34" t="s">
        <v>55</v>
      </c>
      <c r="D80" s="34"/>
      <c r="E80" s="34"/>
      <c r="F80" s="34"/>
      <c r="G80" s="34"/>
      <c r="H80" s="34"/>
      <c r="I80" s="34"/>
      <c r="J80" s="34"/>
      <c r="K80" s="34"/>
      <c r="L80" s="1"/>
      <c r="M80" s="1"/>
      <c r="N80" s="1"/>
      <c r="O80" s="1"/>
      <c r="P80" s="13"/>
      <c r="Q80" s="11"/>
      <c r="R80" s="11"/>
    </row>
    <row r="81" spans="1:18" x14ac:dyDescent="0.3">
      <c r="A81" s="13"/>
      <c r="B81" s="4" t="s">
        <v>11</v>
      </c>
      <c r="C81" s="2" t="s">
        <v>28</v>
      </c>
      <c r="D81" s="2" t="s">
        <v>29</v>
      </c>
      <c r="E81" s="2" t="s">
        <v>30</v>
      </c>
      <c r="F81" s="2" t="s">
        <v>31</v>
      </c>
      <c r="G81" s="2" t="s">
        <v>32</v>
      </c>
      <c r="H81" s="2" t="s">
        <v>33</v>
      </c>
      <c r="I81" s="2" t="s">
        <v>34</v>
      </c>
      <c r="J81" s="2" t="s">
        <v>35</v>
      </c>
      <c r="K81" s="2" t="s">
        <v>36</v>
      </c>
      <c r="L81" s="1"/>
      <c r="M81" s="1"/>
      <c r="N81" s="1"/>
      <c r="O81" s="1"/>
      <c r="P81" s="13"/>
      <c r="Q81" s="11"/>
      <c r="R81" s="11"/>
    </row>
    <row r="82" spans="1:18" x14ac:dyDescent="0.3">
      <c r="A82" s="13"/>
      <c r="B82" s="4" t="s">
        <v>9</v>
      </c>
      <c r="C82" s="6" t="s">
        <v>4</v>
      </c>
      <c r="D82" s="6" t="s">
        <v>4</v>
      </c>
      <c r="E82" s="7" t="s">
        <v>5</v>
      </c>
      <c r="F82" s="7" t="s">
        <v>5</v>
      </c>
      <c r="G82" s="7" t="s">
        <v>5</v>
      </c>
      <c r="H82" s="7" t="s">
        <v>5</v>
      </c>
      <c r="I82" s="7" t="s">
        <v>5</v>
      </c>
      <c r="J82" s="8" t="s">
        <v>6</v>
      </c>
      <c r="K82" s="9" t="s">
        <v>7</v>
      </c>
      <c r="L82" s="5" t="s">
        <v>10</v>
      </c>
      <c r="M82" s="5" t="s">
        <v>2</v>
      </c>
      <c r="N82" s="5" t="s">
        <v>8</v>
      </c>
      <c r="O82" s="5" t="s">
        <v>3</v>
      </c>
      <c r="P82" s="13"/>
      <c r="Q82" s="11"/>
      <c r="R82" s="11"/>
    </row>
    <row r="83" spans="1:18" x14ac:dyDescent="0.3">
      <c r="A83" s="13"/>
      <c r="B83" s="4" t="s">
        <v>25</v>
      </c>
      <c r="C83" s="2">
        <v>39</v>
      </c>
      <c r="D83" s="2">
        <v>39</v>
      </c>
      <c r="E83" s="2">
        <v>39</v>
      </c>
      <c r="F83" s="2">
        <v>39</v>
      </c>
      <c r="G83" s="2">
        <v>39</v>
      </c>
      <c r="H83" s="2">
        <v>39</v>
      </c>
      <c r="I83" s="2">
        <v>39</v>
      </c>
      <c r="J83" s="2">
        <v>39</v>
      </c>
      <c r="K83" s="2">
        <v>39</v>
      </c>
      <c r="L83" s="2">
        <v>2</v>
      </c>
      <c r="M83" s="2">
        <v>5</v>
      </c>
      <c r="N83" s="2">
        <v>1</v>
      </c>
      <c r="O83" s="2">
        <v>1</v>
      </c>
      <c r="P83" s="13"/>
      <c r="Q83" s="11"/>
      <c r="R83" s="11"/>
    </row>
    <row r="84" spans="1:18" x14ac:dyDescent="0.3">
      <c r="A84" s="13"/>
      <c r="B84" s="4" t="s">
        <v>24</v>
      </c>
      <c r="C84" s="2" t="s">
        <v>23</v>
      </c>
      <c r="D84" s="2" t="s">
        <v>23</v>
      </c>
      <c r="E84" s="2" t="s">
        <v>23</v>
      </c>
      <c r="F84" s="2" t="s">
        <v>23</v>
      </c>
      <c r="G84" s="2" t="s">
        <v>23</v>
      </c>
      <c r="H84" s="2" t="s">
        <v>23</v>
      </c>
      <c r="I84" s="2" t="s">
        <v>23</v>
      </c>
      <c r="J84" s="2" t="s">
        <v>23</v>
      </c>
      <c r="K84" s="2" t="s">
        <v>23</v>
      </c>
      <c r="P84" s="13"/>
      <c r="Q84" s="11"/>
      <c r="R84" s="11"/>
    </row>
    <row r="85" spans="1:18" x14ac:dyDescent="0.3">
      <c r="A85" s="13"/>
      <c r="B85" s="4" t="s">
        <v>26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P85" s="13"/>
      <c r="Q85" s="11"/>
      <c r="R85" s="11"/>
    </row>
    <row r="86" spans="1:18" x14ac:dyDescent="0.3">
      <c r="A86" s="13"/>
      <c r="B86" s="4" t="s">
        <v>27</v>
      </c>
      <c r="C86" s="2">
        <f t="shared" ref="C86:K86" si="3">MAX(0,C83-$C$103*8-C85*8)</f>
        <v>39</v>
      </c>
      <c r="D86" s="2">
        <f t="shared" si="3"/>
        <v>39</v>
      </c>
      <c r="E86" s="2">
        <f t="shared" si="3"/>
        <v>39</v>
      </c>
      <c r="F86" s="2">
        <f t="shared" si="3"/>
        <v>39</v>
      </c>
      <c r="G86" s="2">
        <f t="shared" si="3"/>
        <v>39</v>
      </c>
      <c r="H86" s="2">
        <f t="shared" si="3"/>
        <v>39</v>
      </c>
      <c r="I86" s="2">
        <f t="shared" si="3"/>
        <v>39</v>
      </c>
      <c r="J86" s="2">
        <f t="shared" si="3"/>
        <v>39</v>
      </c>
      <c r="K86" s="2">
        <f t="shared" si="3"/>
        <v>39</v>
      </c>
      <c r="P86" s="13"/>
      <c r="Q86" s="11"/>
      <c r="R86" s="11"/>
    </row>
    <row r="87" spans="1:18" x14ac:dyDescent="0.3">
      <c r="A87" s="13"/>
      <c r="C87" s="10"/>
      <c r="D87" s="10"/>
      <c r="E87" s="10"/>
      <c r="F87" s="10"/>
      <c r="G87" s="10"/>
      <c r="H87" s="10"/>
      <c r="I87" s="10"/>
      <c r="J87" s="10"/>
      <c r="K87" s="10"/>
      <c r="P87" s="13"/>
      <c r="Q87" s="11"/>
      <c r="R87" s="11"/>
    </row>
    <row r="88" spans="1:18" x14ac:dyDescent="0.3">
      <c r="A88" s="13"/>
      <c r="P88" s="13"/>
      <c r="Q88" s="11"/>
      <c r="R88" s="11"/>
    </row>
    <row r="89" spans="1:18" x14ac:dyDescent="0.3">
      <c r="A89" s="13"/>
      <c r="P89" s="13"/>
      <c r="Q89" s="11"/>
      <c r="R89" s="11"/>
    </row>
    <row r="90" spans="1:18" x14ac:dyDescent="0.3">
      <c r="A90" s="13"/>
      <c r="B90" s="4" t="s">
        <v>15</v>
      </c>
      <c r="C90" s="2">
        <f>L83*39</f>
        <v>78</v>
      </c>
      <c r="P90" s="13"/>
      <c r="Q90" s="11"/>
      <c r="R90" s="11"/>
    </row>
    <row r="91" spans="1:18" x14ac:dyDescent="0.3">
      <c r="A91" s="13"/>
      <c r="B91" s="4" t="s">
        <v>16</v>
      </c>
      <c r="C91" s="2">
        <f>C86+D86</f>
        <v>78</v>
      </c>
      <c r="P91" s="13"/>
      <c r="Q91" s="11"/>
      <c r="R91" s="11"/>
    </row>
    <row r="92" spans="1:18" x14ac:dyDescent="0.3">
      <c r="A92" s="13"/>
      <c r="P92" s="13"/>
      <c r="Q92" s="11"/>
      <c r="R92" s="11"/>
    </row>
    <row r="93" spans="1:18" x14ac:dyDescent="0.3">
      <c r="A93" s="13"/>
      <c r="B93" s="4" t="s">
        <v>17</v>
      </c>
      <c r="C93" s="2">
        <f>M83*39</f>
        <v>195</v>
      </c>
      <c r="P93" s="13"/>
      <c r="Q93" s="11"/>
      <c r="R93" s="11"/>
    </row>
    <row r="94" spans="1:18" x14ac:dyDescent="0.3">
      <c r="A94" s="13"/>
      <c r="B94" s="4" t="s">
        <v>18</v>
      </c>
      <c r="C94" s="2">
        <f>E86+F86+G86+H86+I86</f>
        <v>195</v>
      </c>
      <c r="P94" s="13"/>
      <c r="Q94" s="11"/>
      <c r="R94" s="11"/>
    </row>
    <row r="95" spans="1:18" x14ac:dyDescent="0.3">
      <c r="A95" s="13"/>
      <c r="P95" s="13"/>
      <c r="Q95" s="11"/>
      <c r="R95" s="11"/>
    </row>
    <row r="96" spans="1:18" x14ac:dyDescent="0.3">
      <c r="A96" s="13"/>
      <c r="B96" s="4" t="s">
        <v>19</v>
      </c>
      <c r="C96" s="2">
        <f>N83*39</f>
        <v>39</v>
      </c>
      <c r="P96" s="13"/>
      <c r="Q96" s="11"/>
      <c r="R96" s="11"/>
    </row>
    <row r="97" spans="1:18" x14ac:dyDescent="0.3">
      <c r="A97" s="13"/>
      <c r="B97" s="4" t="s">
        <v>20</v>
      </c>
      <c r="C97" s="2">
        <f>J86</f>
        <v>39</v>
      </c>
      <c r="P97" s="13"/>
      <c r="Q97" s="11"/>
      <c r="R97" s="11"/>
    </row>
    <row r="98" spans="1:18" x14ac:dyDescent="0.3">
      <c r="A98" s="13"/>
      <c r="P98" s="13"/>
      <c r="Q98" s="11"/>
      <c r="R98" s="11"/>
    </row>
    <row r="99" spans="1:18" x14ac:dyDescent="0.3">
      <c r="A99" s="13"/>
      <c r="B99" s="4" t="s">
        <v>21</v>
      </c>
      <c r="C99" s="2">
        <f>O83*39</f>
        <v>39</v>
      </c>
      <c r="P99" s="13"/>
      <c r="Q99" s="11"/>
      <c r="R99" s="11"/>
    </row>
    <row r="100" spans="1:18" x14ac:dyDescent="0.3">
      <c r="A100" s="13"/>
      <c r="B100" s="4" t="s">
        <v>22</v>
      </c>
      <c r="C100" s="2">
        <f>K86</f>
        <v>39</v>
      </c>
      <c r="P100" s="13"/>
      <c r="Q100" s="11"/>
      <c r="R100" s="11"/>
    </row>
    <row r="101" spans="1:18" x14ac:dyDescent="0.3">
      <c r="A101" s="13"/>
      <c r="P101" s="13"/>
      <c r="Q101" s="11"/>
      <c r="R101" s="11"/>
    </row>
    <row r="102" spans="1:18" x14ac:dyDescent="0.3">
      <c r="A102" s="13"/>
      <c r="P102" s="13"/>
      <c r="Q102" s="11"/>
      <c r="R102" s="11"/>
    </row>
    <row r="103" spans="1:18" x14ac:dyDescent="0.3">
      <c r="A103" s="13"/>
      <c r="B103" s="4" t="s">
        <v>14</v>
      </c>
      <c r="C103" s="2">
        <v>0</v>
      </c>
      <c r="P103" s="13"/>
      <c r="Q103" s="11"/>
      <c r="R103" s="11"/>
    </row>
    <row r="104" spans="1:18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1"/>
      <c r="R104" s="11"/>
    </row>
    <row r="105" spans="1:18" x14ac:dyDescent="0.3">
      <c r="A105" s="13"/>
      <c r="B105" s="16"/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1"/>
      <c r="R105" s="11"/>
    </row>
    <row r="106" spans="1:18" x14ac:dyDescent="0.3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1"/>
      <c r="R106" s="11"/>
    </row>
    <row r="107" spans="1:18" x14ac:dyDescent="0.3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1"/>
      <c r="R107" s="11"/>
    </row>
    <row r="108" spans="1:18" x14ac:dyDescent="0.3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1"/>
      <c r="R108" s="11"/>
    </row>
    <row r="109" spans="1:18" x14ac:dyDescent="0.3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1"/>
      <c r="R109" s="11"/>
    </row>
    <row r="110" spans="1:18" x14ac:dyDescent="0.3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 spans="1:18" x14ac:dyDescent="0.3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 spans="1:18" x14ac:dyDescent="0.3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 spans="1:16" x14ac:dyDescent="0.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 spans="1:16" x14ac:dyDescent="0.3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</sheetData>
  <mergeCells count="8">
    <mergeCell ref="C79:K79"/>
    <mergeCell ref="C80:K80"/>
    <mergeCell ref="C1:K1"/>
    <mergeCell ref="C2:K2"/>
    <mergeCell ref="C27:K27"/>
    <mergeCell ref="C28:K28"/>
    <mergeCell ref="C53:K53"/>
    <mergeCell ref="C54:K54"/>
  </mergeCells>
  <conditionalFormatting sqref="L5">
    <cfRule type="cellIs" dxfId="1057" priority="107" operator="lessThan">
      <formula>2</formula>
    </cfRule>
    <cfRule type="cellIs" dxfId="1056" priority="108" operator="equal">
      <formula>2</formula>
    </cfRule>
  </conditionalFormatting>
  <conditionalFormatting sqref="M5">
    <cfRule type="cellIs" dxfId="1055" priority="105" operator="lessThan">
      <formula>5</formula>
    </cfRule>
    <cfRule type="cellIs" dxfId="1054" priority="106" operator="equal">
      <formula>5</formula>
    </cfRule>
  </conditionalFormatting>
  <conditionalFormatting sqref="N5">
    <cfRule type="cellIs" dxfId="1053" priority="103" operator="lessThan">
      <formula>1</formula>
    </cfRule>
    <cfRule type="cellIs" dxfId="1052" priority="104" operator="equal">
      <formula>1</formula>
    </cfRule>
  </conditionalFormatting>
  <conditionalFormatting sqref="O5">
    <cfRule type="cellIs" dxfId="1051" priority="101" operator="lessThan">
      <formula>1</formula>
    </cfRule>
    <cfRule type="cellIs" dxfId="1050" priority="102" operator="equal">
      <formula>1</formula>
    </cfRule>
  </conditionalFormatting>
  <conditionalFormatting sqref="C5:K5">
    <cfRule type="cellIs" dxfId="1049" priority="100" operator="equal">
      <formula>39</formula>
    </cfRule>
  </conditionalFormatting>
  <conditionalFormatting sqref="C12">
    <cfRule type="cellIs" dxfId="1048" priority="99" operator="equal">
      <formula>78</formula>
    </cfRule>
  </conditionalFormatting>
  <conditionalFormatting sqref="C13">
    <cfRule type="cellIs" dxfId="1047" priority="97" operator="lessThan">
      <formula>78</formula>
    </cfRule>
    <cfRule type="cellIs" dxfId="1046" priority="98" operator="equal">
      <formula>78</formula>
    </cfRule>
  </conditionalFormatting>
  <conditionalFormatting sqref="C15">
    <cfRule type="cellIs" dxfId="1045" priority="96" operator="equal">
      <formula>195</formula>
    </cfRule>
  </conditionalFormatting>
  <conditionalFormatting sqref="C16">
    <cfRule type="cellIs" dxfId="1044" priority="94" operator="lessThan">
      <formula>195</formula>
    </cfRule>
    <cfRule type="cellIs" dxfId="1043" priority="95" operator="equal">
      <formula>195</formula>
    </cfRule>
  </conditionalFormatting>
  <conditionalFormatting sqref="C18">
    <cfRule type="cellIs" dxfId="1042" priority="93" operator="equal">
      <formula>39</formula>
    </cfRule>
  </conditionalFormatting>
  <conditionalFormatting sqref="C21">
    <cfRule type="cellIs" dxfId="1041" priority="92" operator="equal">
      <formula>39</formula>
    </cfRule>
  </conditionalFormatting>
  <conditionalFormatting sqref="C19">
    <cfRule type="cellIs" dxfId="1040" priority="83" operator="equal">
      <formula>39</formula>
    </cfRule>
    <cfRule type="cellIs" dxfId="1039" priority="91" operator="lessThan">
      <formula>39</formula>
    </cfRule>
  </conditionalFormatting>
  <conditionalFormatting sqref="C22">
    <cfRule type="cellIs" dxfId="1038" priority="82" operator="equal">
      <formula>39</formula>
    </cfRule>
    <cfRule type="cellIs" dxfId="1037" priority="90" operator="lessThan">
      <formula>39</formula>
    </cfRule>
  </conditionalFormatting>
  <conditionalFormatting sqref="C8:K8">
    <cfRule type="cellIs" dxfId="1036" priority="88" operator="lessThan">
      <formula>$C$5</formula>
    </cfRule>
    <cfRule type="cellIs" dxfId="1035" priority="89" operator="equal">
      <formula>$C$5</formula>
    </cfRule>
  </conditionalFormatting>
  <conditionalFormatting sqref="C9:K9 C6:K7">
    <cfRule type="containsText" dxfId="1034" priority="86" operator="containsText" text="oui">
      <formula>NOT(ISERROR(SEARCH("oui",C6)))</formula>
    </cfRule>
    <cfRule type="containsText" dxfId="1033" priority="87" operator="containsText" text="non">
      <formula>NOT(ISERROR(SEARCH("non",C6)))</formula>
    </cfRule>
  </conditionalFormatting>
  <conditionalFormatting sqref="C7:K7">
    <cfRule type="cellIs" dxfId="1032" priority="84" operator="greaterThan">
      <formula>0</formula>
    </cfRule>
    <cfRule type="cellIs" dxfId="1031" priority="85" operator="equal">
      <formula>0</formula>
    </cfRule>
  </conditionalFormatting>
  <conditionalFormatting sqref="L31">
    <cfRule type="cellIs" dxfId="1030" priority="80" operator="lessThan">
      <formula>2</formula>
    </cfRule>
    <cfRule type="cellIs" dxfId="1029" priority="81" operator="equal">
      <formula>2</formula>
    </cfRule>
  </conditionalFormatting>
  <conditionalFormatting sqref="M31">
    <cfRule type="cellIs" dxfId="1028" priority="78" operator="lessThan">
      <formula>5</formula>
    </cfRule>
    <cfRule type="cellIs" dxfId="1027" priority="79" operator="equal">
      <formula>5</formula>
    </cfRule>
  </conditionalFormatting>
  <conditionalFormatting sqref="N31">
    <cfRule type="cellIs" dxfId="1026" priority="76" operator="lessThan">
      <formula>1</formula>
    </cfRule>
    <cfRule type="cellIs" dxfId="1025" priority="77" operator="equal">
      <formula>1</formula>
    </cfRule>
  </conditionalFormatting>
  <conditionalFormatting sqref="O31">
    <cfRule type="cellIs" dxfId="1024" priority="74" operator="lessThan">
      <formula>1</formula>
    </cfRule>
    <cfRule type="cellIs" dxfId="1023" priority="75" operator="equal">
      <formula>1</formula>
    </cfRule>
  </conditionalFormatting>
  <conditionalFormatting sqref="C31:K31">
    <cfRule type="cellIs" dxfId="1022" priority="73" operator="equal">
      <formula>39</formula>
    </cfRule>
  </conditionalFormatting>
  <conditionalFormatting sqref="C38">
    <cfRule type="cellIs" dxfId="1021" priority="72" operator="equal">
      <formula>78</formula>
    </cfRule>
  </conditionalFormatting>
  <conditionalFormatting sqref="C39">
    <cfRule type="cellIs" dxfId="1020" priority="70" operator="lessThan">
      <formula>78</formula>
    </cfRule>
    <cfRule type="cellIs" dxfId="1019" priority="71" operator="equal">
      <formula>78</formula>
    </cfRule>
  </conditionalFormatting>
  <conditionalFormatting sqref="C41">
    <cfRule type="cellIs" dxfId="1018" priority="69" operator="equal">
      <formula>195</formula>
    </cfRule>
  </conditionalFormatting>
  <conditionalFormatting sqref="C42">
    <cfRule type="cellIs" dxfId="1017" priority="67" operator="lessThan">
      <formula>195</formula>
    </cfRule>
    <cfRule type="cellIs" dxfId="1016" priority="68" operator="equal">
      <formula>195</formula>
    </cfRule>
  </conditionalFormatting>
  <conditionalFormatting sqref="C44">
    <cfRule type="cellIs" dxfId="1015" priority="66" operator="equal">
      <formula>39</formula>
    </cfRule>
  </conditionalFormatting>
  <conditionalFormatting sqref="C47">
    <cfRule type="cellIs" dxfId="1014" priority="65" operator="equal">
      <formula>39</formula>
    </cfRule>
  </conditionalFormatting>
  <conditionalFormatting sqref="C45">
    <cfRule type="cellIs" dxfId="1013" priority="56" operator="equal">
      <formula>39</formula>
    </cfRule>
    <cfRule type="cellIs" dxfId="1012" priority="64" operator="lessThan">
      <formula>39</formula>
    </cfRule>
  </conditionalFormatting>
  <conditionalFormatting sqref="C48">
    <cfRule type="cellIs" dxfId="1011" priority="55" operator="equal">
      <formula>39</formula>
    </cfRule>
    <cfRule type="cellIs" dxfId="1010" priority="63" operator="lessThan">
      <formula>39</formula>
    </cfRule>
  </conditionalFormatting>
  <conditionalFormatting sqref="C34:K34">
    <cfRule type="cellIs" dxfId="1009" priority="61" operator="lessThan">
      <formula>$C$5</formula>
    </cfRule>
    <cfRule type="cellIs" dxfId="1008" priority="62" operator="equal">
      <formula>$C$5</formula>
    </cfRule>
  </conditionalFormatting>
  <conditionalFormatting sqref="C35:K35 C32:K33">
    <cfRule type="containsText" dxfId="1007" priority="59" operator="containsText" text="oui">
      <formula>NOT(ISERROR(SEARCH("oui",C32)))</formula>
    </cfRule>
    <cfRule type="containsText" dxfId="1006" priority="60" operator="containsText" text="non">
      <formula>NOT(ISERROR(SEARCH("non",C32)))</formula>
    </cfRule>
  </conditionalFormatting>
  <conditionalFormatting sqref="C33:K33">
    <cfRule type="cellIs" dxfId="1005" priority="57" operator="greaterThan">
      <formula>0</formula>
    </cfRule>
    <cfRule type="cellIs" dxfId="1004" priority="58" operator="equal">
      <formula>0</formula>
    </cfRule>
  </conditionalFormatting>
  <conditionalFormatting sqref="L57">
    <cfRule type="cellIs" dxfId="1003" priority="53" operator="lessThan">
      <formula>2</formula>
    </cfRule>
    <cfRule type="cellIs" dxfId="1002" priority="54" operator="equal">
      <formula>2</formula>
    </cfRule>
  </conditionalFormatting>
  <conditionalFormatting sqref="M57">
    <cfRule type="cellIs" dxfId="1001" priority="51" operator="lessThan">
      <formula>5</formula>
    </cfRule>
    <cfRule type="cellIs" dxfId="1000" priority="52" operator="equal">
      <formula>5</formula>
    </cfRule>
  </conditionalFormatting>
  <conditionalFormatting sqref="N57">
    <cfRule type="cellIs" dxfId="999" priority="49" operator="lessThan">
      <formula>1</formula>
    </cfRule>
    <cfRule type="cellIs" dxfId="998" priority="50" operator="equal">
      <formula>1</formula>
    </cfRule>
  </conditionalFormatting>
  <conditionalFormatting sqref="O57">
    <cfRule type="cellIs" dxfId="997" priority="47" operator="lessThan">
      <formula>1</formula>
    </cfRule>
    <cfRule type="cellIs" dxfId="996" priority="48" operator="equal">
      <formula>1</formula>
    </cfRule>
  </conditionalFormatting>
  <conditionalFormatting sqref="C57:K57">
    <cfRule type="cellIs" dxfId="995" priority="46" operator="equal">
      <formula>39</formula>
    </cfRule>
  </conditionalFormatting>
  <conditionalFormatting sqref="C64">
    <cfRule type="cellIs" dxfId="994" priority="45" operator="equal">
      <formula>78</formula>
    </cfRule>
  </conditionalFormatting>
  <conditionalFormatting sqref="C65">
    <cfRule type="cellIs" dxfId="993" priority="43" operator="lessThan">
      <formula>78</formula>
    </cfRule>
    <cfRule type="cellIs" dxfId="992" priority="44" operator="equal">
      <formula>78</formula>
    </cfRule>
  </conditionalFormatting>
  <conditionalFormatting sqref="C67">
    <cfRule type="cellIs" dxfId="991" priority="42" operator="equal">
      <formula>195</formula>
    </cfRule>
  </conditionalFormatting>
  <conditionalFormatting sqref="C68">
    <cfRule type="cellIs" dxfId="990" priority="40" operator="lessThan">
      <formula>195</formula>
    </cfRule>
    <cfRule type="cellIs" dxfId="989" priority="41" operator="equal">
      <formula>195</formula>
    </cfRule>
  </conditionalFormatting>
  <conditionalFormatting sqref="C70">
    <cfRule type="cellIs" dxfId="988" priority="39" operator="equal">
      <formula>39</formula>
    </cfRule>
  </conditionalFormatting>
  <conditionalFormatting sqref="C73">
    <cfRule type="cellIs" dxfId="987" priority="38" operator="equal">
      <formula>39</formula>
    </cfRule>
  </conditionalFormatting>
  <conditionalFormatting sqref="C71">
    <cfRule type="cellIs" dxfId="986" priority="29" operator="equal">
      <formula>39</formula>
    </cfRule>
    <cfRule type="cellIs" dxfId="985" priority="37" operator="lessThan">
      <formula>39</formula>
    </cfRule>
  </conditionalFormatting>
  <conditionalFormatting sqref="C74">
    <cfRule type="cellIs" dxfId="984" priority="28" operator="equal">
      <formula>39</formula>
    </cfRule>
    <cfRule type="cellIs" dxfId="983" priority="36" operator="lessThan">
      <formula>39</formula>
    </cfRule>
  </conditionalFormatting>
  <conditionalFormatting sqref="C60:K60">
    <cfRule type="cellIs" dxfId="982" priority="34" operator="lessThan">
      <formula>$C$5</formula>
    </cfRule>
    <cfRule type="cellIs" dxfId="981" priority="35" operator="equal">
      <formula>$C$5</formula>
    </cfRule>
  </conditionalFormatting>
  <conditionalFormatting sqref="C61:K61 C58:K59">
    <cfRule type="containsText" dxfId="980" priority="32" operator="containsText" text="oui">
      <formula>NOT(ISERROR(SEARCH("oui",C58)))</formula>
    </cfRule>
    <cfRule type="containsText" dxfId="979" priority="33" operator="containsText" text="non">
      <formula>NOT(ISERROR(SEARCH("non",C58)))</formula>
    </cfRule>
  </conditionalFormatting>
  <conditionalFormatting sqref="C59:K59">
    <cfRule type="cellIs" dxfId="978" priority="30" operator="greaterThan">
      <formula>0</formula>
    </cfRule>
    <cfRule type="cellIs" dxfId="977" priority="31" operator="equal">
      <formula>0</formula>
    </cfRule>
  </conditionalFormatting>
  <conditionalFormatting sqref="L83">
    <cfRule type="cellIs" dxfId="976" priority="26" operator="lessThan">
      <formula>2</formula>
    </cfRule>
    <cfRule type="cellIs" dxfId="975" priority="27" operator="equal">
      <formula>2</formula>
    </cfRule>
  </conditionalFormatting>
  <conditionalFormatting sqref="M83">
    <cfRule type="cellIs" dxfId="974" priority="24" operator="lessThan">
      <formula>5</formula>
    </cfRule>
    <cfRule type="cellIs" dxfId="973" priority="25" operator="equal">
      <formula>5</formula>
    </cfRule>
  </conditionalFormatting>
  <conditionalFormatting sqref="N83">
    <cfRule type="cellIs" dxfId="972" priority="22" operator="lessThan">
      <formula>1</formula>
    </cfRule>
    <cfRule type="cellIs" dxfId="971" priority="23" operator="equal">
      <formula>1</formula>
    </cfRule>
  </conditionalFormatting>
  <conditionalFormatting sqref="O83">
    <cfRule type="cellIs" dxfId="970" priority="20" operator="lessThan">
      <formula>1</formula>
    </cfRule>
    <cfRule type="cellIs" dxfId="969" priority="21" operator="equal">
      <formula>1</formula>
    </cfRule>
  </conditionalFormatting>
  <conditionalFormatting sqref="C83:K83">
    <cfRule type="cellIs" dxfId="968" priority="19" operator="equal">
      <formula>39</formula>
    </cfRule>
  </conditionalFormatting>
  <conditionalFormatting sqref="C90">
    <cfRule type="cellIs" dxfId="967" priority="18" operator="equal">
      <formula>78</formula>
    </cfRule>
  </conditionalFormatting>
  <conditionalFormatting sqref="C91">
    <cfRule type="cellIs" dxfId="966" priority="16" operator="lessThan">
      <formula>78</formula>
    </cfRule>
    <cfRule type="cellIs" dxfId="965" priority="17" operator="equal">
      <formula>78</formula>
    </cfRule>
  </conditionalFormatting>
  <conditionalFormatting sqref="C93">
    <cfRule type="cellIs" dxfId="964" priority="15" operator="equal">
      <formula>195</formula>
    </cfRule>
  </conditionalFormatting>
  <conditionalFormatting sqref="C94">
    <cfRule type="cellIs" dxfId="963" priority="13" operator="lessThan">
      <formula>195</formula>
    </cfRule>
    <cfRule type="cellIs" dxfId="962" priority="14" operator="equal">
      <formula>195</formula>
    </cfRule>
  </conditionalFormatting>
  <conditionalFormatting sqref="C96">
    <cfRule type="cellIs" dxfId="961" priority="12" operator="equal">
      <formula>39</formula>
    </cfRule>
  </conditionalFormatting>
  <conditionalFormatting sqref="C99">
    <cfRule type="cellIs" dxfId="960" priority="11" operator="equal">
      <formula>39</formula>
    </cfRule>
  </conditionalFormatting>
  <conditionalFormatting sqref="C97">
    <cfRule type="cellIs" dxfId="959" priority="2" operator="equal">
      <formula>39</formula>
    </cfRule>
    <cfRule type="cellIs" dxfId="958" priority="10" operator="lessThan">
      <formula>39</formula>
    </cfRule>
  </conditionalFormatting>
  <conditionalFormatting sqref="C100">
    <cfRule type="cellIs" dxfId="957" priority="1" operator="equal">
      <formula>39</formula>
    </cfRule>
    <cfRule type="cellIs" dxfId="956" priority="9" operator="lessThan">
      <formula>39</formula>
    </cfRule>
  </conditionalFormatting>
  <conditionalFormatting sqref="C86:K86">
    <cfRule type="cellIs" dxfId="955" priority="7" operator="lessThan">
      <formula>$C$5</formula>
    </cfRule>
    <cfRule type="cellIs" dxfId="954" priority="8" operator="equal">
      <formula>$C$5</formula>
    </cfRule>
  </conditionalFormatting>
  <conditionalFormatting sqref="C87:K87 C84:K85">
    <cfRule type="containsText" dxfId="953" priority="5" operator="containsText" text="oui">
      <formula>NOT(ISERROR(SEARCH("oui",C84)))</formula>
    </cfRule>
    <cfRule type="containsText" dxfId="952" priority="6" operator="containsText" text="non">
      <formula>NOT(ISERROR(SEARCH("non",C84)))</formula>
    </cfRule>
  </conditionalFormatting>
  <conditionalFormatting sqref="C85:K85">
    <cfRule type="cellIs" dxfId="951" priority="3" operator="greaterThan">
      <formula>0</formula>
    </cfRule>
    <cfRule type="cellIs" dxfId="950" priority="4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MacroCongé1A">
                <anchor moveWithCells="1" sizeWithCells="1">
                  <from>
                    <xdr:col>11</xdr:col>
                    <xdr:colOff>525780</xdr:colOff>
                    <xdr:row>8</xdr:row>
                    <xdr:rowOff>60960</xdr:rowOff>
                  </from>
                  <to>
                    <xdr:col>12</xdr:col>
                    <xdr:colOff>0</xdr:colOff>
                    <xdr:row>10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MacroResetCongé1A">
                <anchor moveWithCells="1" sizeWithCells="1">
                  <from>
                    <xdr:col>11</xdr:col>
                    <xdr:colOff>541020</xdr:colOff>
                    <xdr:row>11</xdr:row>
                    <xdr:rowOff>160020</xdr:rowOff>
                  </from>
                  <to>
                    <xdr:col>11</xdr:col>
                    <xdr:colOff>1379220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Button 4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7" name="Button 5">
              <controlPr defaultSize="0" print="0" autoFill="0" autoPict="0" macro="[0]!MacroCongé2A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8" name="Button 6">
              <controlPr defaultSize="0" print="0" autoFill="0" autoPict="0" macro="[0]!MacroResetCongé2A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9" name="Button 7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0" name="Button 8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1" name="Button 9">
              <controlPr defaultSize="0" print="0" autoFill="0" autoPict="0" macro="[0]!MacroCongé3A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2" name="Button 10">
              <controlPr defaultSize="0" print="0" autoFill="0" autoPict="0" macro="[0]!MacroResetCongé3A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3" name="Button 11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4" name="Button 12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5" name="Button 13">
              <controlPr defaultSize="0" print="0" autoFill="0" autoPict="0" macro="[0]!MacroCongé4A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6" name="Button 14">
              <controlPr defaultSize="0" print="0" autoFill="0" autoPict="0" macro="[0]!MacroResetCongé4A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17" name="Button 15">
              <controlPr defaultSize="0" print="0" autoFill="0" autoPict="0" macro="[0]!Retour2022">
                <anchor moveWithCells="1" sizeWithCells="1">
                  <from>
                    <xdr:col>11</xdr:col>
                    <xdr:colOff>533400</xdr:colOff>
                    <xdr:row>15</xdr:row>
                    <xdr:rowOff>175260</xdr:rowOff>
                  </from>
                  <to>
                    <xdr:col>11</xdr:col>
                    <xdr:colOff>1363980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18" name="Button 16">
              <controlPr defaultSize="0" print="0" autoFill="0" autoPict="0" macro="[0]!Retour2022">
                <anchor moveWithCells="1" sizeWithCells="1">
                  <from>
                    <xdr:col>11</xdr:col>
                    <xdr:colOff>525780</xdr:colOff>
                    <xdr:row>41</xdr:row>
                    <xdr:rowOff>175260</xdr:rowOff>
                  </from>
                  <to>
                    <xdr:col>11</xdr:col>
                    <xdr:colOff>1356360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19" name="Button 17">
              <controlPr defaultSize="0" print="0" autoFill="0" autoPict="0" macro="[0]!Retour2022">
                <anchor moveWithCells="1" sizeWithCells="1">
                  <from>
                    <xdr:col>11</xdr:col>
                    <xdr:colOff>541020</xdr:colOff>
                    <xdr:row>67</xdr:row>
                    <xdr:rowOff>167640</xdr:rowOff>
                  </from>
                  <to>
                    <xdr:col>11</xdr:col>
                    <xdr:colOff>1371600</xdr:colOff>
                    <xdr:row>70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20" name="Button 18">
              <controlPr defaultSize="0" print="0" autoFill="0" autoPict="0" macro="[0]!Retour2022">
                <anchor moveWithCells="1" sizeWithCells="1">
                  <from>
                    <xdr:col>11</xdr:col>
                    <xdr:colOff>541020</xdr:colOff>
                    <xdr:row>94</xdr:row>
                    <xdr:rowOff>7620</xdr:rowOff>
                  </from>
                  <to>
                    <xdr:col>11</xdr:col>
                    <xdr:colOff>1371600</xdr:colOff>
                    <xdr:row>97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R114"/>
  <sheetViews>
    <sheetView workbookViewId="0">
      <selection activeCell="I101" sqref="I101"/>
    </sheetView>
  </sheetViews>
  <sheetFormatPr baseColWidth="10" defaultRowHeight="14.4" x14ac:dyDescent="0.3"/>
  <cols>
    <col min="2" max="2" width="60.109375" bestFit="1" customWidth="1"/>
    <col min="3" max="3" width="11.5546875" customWidth="1"/>
    <col min="12" max="12" width="20.109375" bestFit="1" customWidth="1"/>
    <col min="13" max="13" width="13.6640625" bestFit="1" customWidth="1"/>
    <col min="14" max="14" width="17.44140625" bestFit="1" customWidth="1"/>
    <col min="15" max="15" width="14.6640625" bestFit="1" customWidth="1"/>
  </cols>
  <sheetData>
    <row r="1" spans="2:15" x14ac:dyDescent="0.3">
      <c r="B1" s="17" t="s">
        <v>12</v>
      </c>
      <c r="C1" s="35" t="s">
        <v>59</v>
      </c>
      <c r="D1" s="35"/>
      <c r="E1" s="35"/>
      <c r="F1" s="35"/>
      <c r="G1" s="35"/>
      <c r="H1" s="35"/>
      <c r="I1" s="35"/>
      <c r="J1" s="35"/>
      <c r="K1" s="35"/>
    </row>
    <row r="2" spans="2:15" x14ac:dyDescent="0.3">
      <c r="B2" s="4" t="s">
        <v>0</v>
      </c>
      <c r="C2" s="34" t="s">
        <v>56</v>
      </c>
      <c r="D2" s="34"/>
      <c r="E2" s="34"/>
      <c r="F2" s="34"/>
      <c r="G2" s="34"/>
      <c r="H2" s="34"/>
      <c r="I2" s="34"/>
      <c r="J2" s="34"/>
      <c r="K2" s="34"/>
      <c r="L2" s="1"/>
      <c r="M2" s="1"/>
      <c r="N2" s="1"/>
      <c r="O2" s="1"/>
    </row>
    <row r="3" spans="2:15" x14ac:dyDescent="0.3">
      <c r="B3" s="4" t="s">
        <v>11</v>
      </c>
      <c r="C3" s="2" t="s">
        <v>28</v>
      </c>
      <c r="D3" s="2" t="s">
        <v>29</v>
      </c>
      <c r="E3" s="2" t="s">
        <v>30</v>
      </c>
      <c r="F3" s="2" t="s">
        <v>31</v>
      </c>
      <c r="G3" s="2" t="s">
        <v>32</v>
      </c>
      <c r="H3" s="2" t="s">
        <v>33</v>
      </c>
      <c r="I3" s="2" t="s">
        <v>34</v>
      </c>
      <c r="J3" s="2" t="s">
        <v>35</v>
      </c>
      <c r="K3" s="2" t="s">
        <v>36</v>
      </c>
      <c r="L3" s="1"/>
      <c r="M3" s="1"/>
      <c r="N3" s="1"/>
      <c r="O3" s="1"/>
    </row>
    <row r="4" spans="2:15" x14ac:dyDescent="0.3">
      <c r="B4" s="4" t="s">
        <v>9</v>
      </c>
      <c r="C4" s="6" t="s">
        <v>4</v>
      </c>
      <c r="D4" s="6" t="s">
        <v>4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8" t="s">
        <v>6</v>
      </c>
      <c r="K4" s="9" t="s">
        <v>7</v>
      </c>
      <c r="L4" s="5" t="s">
        <v>10</v>
      </c>
      <c r="M4" s="5" t="s">
        <v>2</v>
      </c>
      <c r="N4" s="5" t="s">
        <v>8</v>
      </c>
      <c r="O4" s="5" t="s">
        <v>3</v>
      </c>
    </row>
    <row r="5" spans="2:15" x14ac:dyDescent="0.3">
      <c r="B5" s="4" t="s">
        <v>25</v>
      </c>
      <c r="C5" s="2">
        <v>39</v>
      </c>
      <c r="D5" s="2">
        <v>39</v>
      </c>
      <c r="E5" s="2">
        <v>39</v>
      </c>
      <c r="F5" s="2">
        <v>39</v>
      </c>
      <c r="G5" s="2">
        <v>39</v>
      </c>
      <c r="H5" s="2">
        <v>39</v>
      </c>
      <c r="I5" s="2">
        <v>39</v>
      </c>
      <c r="J5" s="2">
        <v>39</v>
      </c>
      <c r="K5" s="2">
        <v>39</v>
      </c>
      <c r="L5" s="2">
        <v>2</v>
      </c>
      <c r="M5" s="2">
        <v>5</v>
      </c>
      <c r="N5" s="2">
        <v>1</v>
      </c>
      <c r="O5" s="2">
        <v>1</v>
      </c>
    </row>
    <row r="6" spans="2:15" x14ac:dyDescent="0.3">
      <c r="B6" s="4" t="s">
        <v>24</v>
      </c>
      <c r="C6" s="2" t="s">
        <v>23</v>
      </c>
      <c r="D6" s="2" t="s">
        <v>23</v>
      </c>
      <c r="E6" s="2" t="s">
        <v>23</v>
      </c>
      <c r="F6" s="2" t="s">
        <v>23</v>
      </c>
      <c r="G6" s="2" t="s">
        <v>23</v>
      </c>
      <c r="H6" s="2" t="s">
        <v>23</v>
      </c>
      <c r="I6" s="2" t="s">
        <v>23</v>
      </c>
      <c r="J6" s="2" t="s">
        <v>23</v>
      </c>
      <c r="K6" s="2" t="s">
        <v>23</v>
      </c>
    </row>
    <row r="7" spans="2:15" x14ac:dyDescent="0.3">
      <c r="B7" s="4" t="s">
        <v>26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</row>
    <row r="8" spans="2:15" x14ac:dyDescent="0.3">
      <c r="B8" s="4" t="s">
        <v>27</v>
      </c>
      <c r="C8" s="2">
        <f t="shared" ref="C8:K8" si="0">MAX(0,C5-$C$25*8-C7*8)</f>
        <v>39</v>
      </c>
      <c r="D8" s="2">
        <f t="shared" si="0"/>
        <v>39</v>
      </c>
      <c r="E8" s="2">
        <f t="shared" si="0"/>
        <v>39</v>
      </c>
      <c r="F8" s="2">
        <f t="shared" si="0"/>
        <v>39</v>
      </c>
      <c r="G8" s="2">
        <f t="shared" si="0"/>
        <v>39</v>
      </c>
      <c r="H8" s="2">
        <f t="shared" si="0"/>
        <v>39</v>
      </c>
      <c r="I8" s="2">
        <f t="shared" si="0"/>
        <v>39</v>
      </c>
      <c r="J8" s="2">
        <f t="shared" si="0"/>
        <v>39</v>
      </c>
      <c r="K8" s="2">
        <f t="shared" si="0"/>
        <v>39</v>
      </c>
    </row>
    <row r="9" spans="2:15" x14ac:dyDescent="0.3">
      <c r="C9" s="10"/>
      <c r="D9" s="10"/>
      <c r="E9" s="10"/>
      <c r="F9" s="10"/>
      <c r="G9" s="10"/>
      <c r="H9" s="10"/>
      <c r="I9" s="10"/>
      <c r="J9" s="10"/>
      <c r="K9" s="10"/>
    </row>
    <row r="12" spans="2:15" x14ac:dyDescent="0.3">
      <c r="B12" s="4" t="s">
        <v>15</v>
      </c>
      <c r="C12" s="2">
        <f>L5*39</f>
        <v>78</v>
      </c>
    </row>
    <row r="13" spans="2:15" x14ac:dyDescent="0.3">
      <c r="B13" s="4" t="s">
        <v>16</v>
      </c>
      <c r="C13" s="2">
        <f>C8+D8</f>
        <v>78</v>
      </c>
    </row>
    <row r="15" spans="2:15" x14ac:dyDescent="0.3">
      <c r="B15" s="4" t="s">
        <v>17</v>
      </c>
      <c r="C15" s="2">
        <f>M5*39</f>
        <v>195</v>
      </c>
    </row>
    <row r="16" spans="2:15" x14ac:dyDescent="0.3">
      <c r="B16" s="4" t="s">
        <v>18</v>
      </c>
      <c r="C16" s="2">
        <f>E8+F8+G8+H8+I8</f>
        <v>195</v>
      </c>
    </row>
    <row r="18" spans="1:18" x14ac:dyDescent="0.3">
      <c r="B18" s="4" t="s">
        <v>19</v>
      </c>
      <c r="C18" s="2">
        <f>N5*39</f>
        <v>39</v>
      </c>
    </row>
    <row r="19" spans="1:18" x14ac:dyDescent="0.3">
      <c r="B19" s="4" t="s">
        <v>20</v>
      </c>
      <c r="C19" s="2">
        <f>J8</f>
        <v>39</v>
      </c>
    </row>
    <row r="21" spans="1:18" x14ac:dyDescent="0.3">
      <c r="B21" s="4" t="s">
        <v>21</v>
      </c>
      <c r="C21" s="2">
        <f>O5*39</f>
        <v>39</v>
      </c>
    </row>
    <row r="22" spans="1:18" x14ac:dyDescent="0.3">
      <c r="B22" s="4" t="s">
        <v>22</v>
      </c>
      <c r="C22" s="2">
        <f>K8</f>
        <v>39</v>
      </c>
    </row>
    <row r="25" spans="1:18" x14ac:dyDescent="0.3">
      <c r="B25" s="4" t="s">
        <v>14</v>
      </c>
      <c r="C25" s="2">
        <v>0</v>
      </c>
    </row>
    <row r="27" spans="1:18" x14ac:dyDescent="0.3">
      <c r="A27" s="13"/>
      <c r="B27" s="17" t="s">
        <v>12</v>
      </c>
      <c r="C27" s="35" t="s">
        <v>59</v>
      </c>
      <c r="D27" s="35"/>
      <c r="E27" s="35"/>
      <c r="F27" s="35"/>
      <c r="G27" s="35"/>
      <c r="H27" s="35"/>
      <c r="I27" s="35"/>
      <c r="J27" s="35"/>
      <c r="K27" s="35"/>
      <c r="P27" s="13"/>
      <c r="Q27" s="11"/>
      <c r="R27" s="11"/>
    </row>
    <row r="28" spans="1:18" x14ac:dyDescent="0.3">
      <c r="A28" s="13"/>
      <c r="B28" s="4" t="s">
        <v>0</v>
      </c>
      <c r="C28" s="34" t="s">
        <v>57</v>
      </c>
      <c r="D28" s="34"/>
      <c r="E28" s="34"/>
      <c r="F28" s="34"/>
      <c r="G28" s="34"/>
      <c r="H28" s="34"/>
      <c r="I28" s="34"/>
      <c r="J28" s="34"/>
      <c r="K28" s="34"/>
      <c r="L28" s="1"/>
      <c r="M28" s="1"/>
      <c r="N28" s="1"/>
      <c r="O28" s="1"/>
      <c r="P28" s="13"/>
      <c r="Q28" s="11"/>
      <c r="R28" s="11"/>
    </row>
    <row r="29" spans="1:18" x14ac:dyDescent="0.3">
      <c r="A29" s="13"/>
      <c r="B29" s="4" t="s">
        <v>11</v>
      </c>
      <c r="C29" s="2" t="s">
        <v>28</v>
      </c>
      <c r="D29" s="2" t="s">
        <v>29</v>
      </c>
      <c r="E29" s="2" t="s">
        <v>30</v>
      </c>
      <c r="F29" s="2" t="s">
        <v>31</v>
      </c>
      <c r="G29" s="2" t="s">
        <v>32</v>
      </c>
      <c r="H29" s="2" t="s">
        <v>33</v>
      </c>
      <c r="I29" s="2" t="s">
        <v>34</v>
      </c>
      <c r="J29" s="2" t="s">
        <v>35</v>
      </c>
      <c r="K29" s="2" t="s">
        <v>36</v>
      </c>
      <c r="L29" s="1"/>
      <c r="M29" s="1"/>
      <c r="N29" s="1"/>
      <c r="O29" s="1"/>
      <c r="P29" s="13"/>
      <c r="Q29" s="11"/>
      <c r="R29" s="11"/>
    </row>
    <row r="30" spans="1:18" x14ac:dyDescent="0.3">
      <c r="A30" s="13"/>
      <c r="B30" s="4" t="s">
        <v>9</v>
      </c>
      <c r="C30" s="6" t="s">
        <v>4</v>
      </c>
      <c r="D30" s="6" t="s">
        <v>4</v>
      </c>
      <c r="E30" s="7" t="s">
        <v>5</v>
      </c>
      <c r="F30" s="7" t="s">
        <v>5</v>
      </c>
      <c r="G30" s="7" t="s">
        <v>5</v>
      </c>
      <c r="H30" s="7" t="s">
        <v>5</v>
      </c>
      <c r="I30" s="7" t="s">
        <v>5</v>
      </c>
      <c r="J30" s="8" t="s">
        <v>6</v>
      </c>
      <c r="K30" s="9" t="s">
        <v>7</v>
      </c>
      <c r="L30" s="5" t="s">
        <v>10</v>
      </c>
      <c r="M30" s="5" t="s">
        <v>2</v>
      </c>
      <c r="N30" s="5" t="s">
        <v>8</v>
      </c>
      <c r="O30" s="5" t="s">
        <v>3</v>
      </c>
      <c r="P30" s="13"/>
      <c r="Q30" s="11"/>
      <c r="R30" s="11"/>
    </row>
    <row r="31" spans="1:18" x14ac:dyDescent="0.3">
      <c r="A31" s="13"/>
      <c r="B31" s="4" t="s">
        <v>25</v>
      </c>
      <c r="C31" s="2">
        <v>39</v>
      </c>
      <c r="D31" s="2">
        <v>39</v>
      </c>
      <c r="E31" s="2">
        <v>39</v>
      </c>
      <c r="F31" s="2">
        <v>39</v>
      </c>
      <c r="G31" s="2">
        <v>39</v>
      </c>
      <c r="H31" s="2">
        <v>39</v>
      </c>
      <c r="I31" s="2">
        <v>39</v>
      </c>
      <c r="J31" s="2">
        <v>39</v>
      </c>
      <c r="K31" s="2">
        <v>39</v>
      </c>
      <c r="L31" s="2">
        <v>2</v>
      </c>
      <c r="M31" s="2">
        <v>5</v>
      </c>
      <c r="N31" s="2">
        <v>1</v>
      </c>
      <c r="O31" s="2">
        <v>1</v>
      </c>
      <c r="P31" s="13"/>
      <c r="Q31" s="11"/>
      <c r="R31" s="11"/>
    </row>
    <row r="32" spans="1:18" x14ac:dyDescent="0.3">
      <c r="A32" s="13"/>
      <c r="B32" s="4" t="s">
        <v>24</v>
      </c>
      <c r="C32" s="2" t="s">
        <v>23</v>
      </c>
      <c r="D32" s="2" t="s">
        <v>23</v>
      </c>
      <c r="E32" s="2" t="s">
        <v>23</v>
      </c>
      <c r="F32" s="2" t="s">
        <v>23</v>
      </c>
      <c r="G32" s="2" t="s">
        <v>23</v>
      </c>
      <c r="H32" s="2" t="s">
        <v>23</v>
      </c>
      <c r="I32" s="2" t="s">
        <v>23</v>
      </c>
      <c r="J32" s="2" t="s">
        <v>23</v>
      </c>
      <c r="K32" s="2" t="s">
        <v>23</v>
      </c>
      <c r="P32" s="13"/>
      <c r="Q32" s="11"/>
      <c r="R32" s="11"/>
    </row>
    <row r="33" spans="1:18" x14ac:dyDescent="0.3">
      <c r="A33" s="13"/>
      <c r="B33" s="4" t="s">
        <v>26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P33" s="13"/>
      <c r="Q33" s="11"/>
      <c r="R33" s="11"/>
    </row>
    <row r="34" spans="1:18" x14ac:dyDescent="0.3">
      <c r="A34" s="13"/>
      <c r="B34" s="4" t="s">
        <v>27</v>
      </c>
      <c r="C34" s="2">
        <f t="shared" ref="C34:K34" si="1">MAX(0,C31-$C$51*8-C33*8)</f>
        <v>39</v>
      </c>
      <c r="D34" s="2">
        <f t="shared" si="1"/>
        <v>39</v>
      </c>
      <c r="E34" s="2">
        <f t="shared" si="1"/>
        <v>39</v>
      </c>
      <c r="F34" s="2">
        <f t="shared" si="1"/>
        <v>39</v>
      </c>
      <c r="G34" s="2">
        <f t="shared" si="1"/>
        <v>39</v>
      </c>
      <c r="H34" s="2">
        <f t="shared" si="1"/>
        <v>39</v>
      </c>
      <c r="I34" s="2">
        <f t="shared" si="1"/>
        <v>39</v>
      </c>
      <c r="J34" s="2">
        <f t="shared" si="1"/>
        <v>39</v>
      </c>
      <c r="K34" s="2">
        <f t="shared" si="1"/>
        <v>39</v>
      </c>
      <c r="P34" s="13"/>
      <c r="Q34" s="11"/>
      <c r="R34" s="11"/>
    </row>
    <row r="35" spans="1:18" x14ac:dyDescent="0.3">
      <c r="A35" s="13"/>
      <c r="C35" s="10"/>
      <c r="D35" s="10"/>
      <c r="E35" s="10"/>
      <c r="F35" s="10"/>
      <c r="G35" s="10"/>
      <c r="H35" s="10"/>
      <c r="I35" s="10"/>
      <c r="J35" s="10"/>
      <c r="K35" s="10"/>
      <c r="P35" s="13"/>
      <c r="Q35" s="11"/>
      <c r="R35" s="11"/>
    </row>
    <row r="36" spans="1:18" x14ac:dyDescent="0.3">
      <c r="A36" s="13"/>
      <c r="P36" s="13"/>
      <c r="Q36" s="11"/>
      <c r="R36" s="11"/>
    </row>
    <row r="37" spans="1:18" x14ac:dyDescent="0.3">
      <c r="A37" s="13"/>
      <c r="P37" s="13"/>
      <c r="Q37" s="11"/>
      <c r="R37" s="11"/>
    </row>
    <row r="38" spans="1:18" x14ac:dyDescent="0.3">
      <c r="A38" s="13"/>
      <c r="B38" s="4" t="s">
        <v>15</v>
      </c>
      <c r="C38" s="2">
        <f>L31*39</f>
        <v>78</v>
      </c>
      <c r="P38" s="13"/>
      <c r="Q38" s="11"/>
      <c r="R38" s="11"/>
    </row>
    <row r="39" spans="1:18" x14ac:dyDescent="0.3">
      <c r="A39" s="13"/>
      <c r="B39" s="4" t="s">
        <v>16</v>
      </c>
      <c r="C39" s="2">
        <f>C34+D34</f>
        <v>78</v>
      </c>
      <c r="P39" s="13"/>
      <c r="Q39" s="11"/>
      <c r="R39" s="11"/>
    </row>
    <row r="40" spans="1:18" x14ac:dyDescent="0.3">
      <c r="A40" s="13"/>
      <c r="P40" s="13"/>
      <c r="Q40" s="11"/>
      <c r="R40" s="11"/>
    </row>
    <row r="41" spans="1:18" x14ac:dyDescent="0.3">
      <c r="A41" s="13"/>
      <c r="B41" s="4" t="s">
        <v>17</v>
      </c>
      <c r="C41" s="2">
        <f>M31*39</f>
        <v>195</v>
      </c>
      <c r="P41" s="13"/>
      <c r="Q41" s="11"/>
      <c r="R41" s="11"/>
    </row>
    <row r="42" spans="1:18" x14ac:dyDescent="0.3">
      <c r="A42" s="13"/>
      <c r="B42" s="4" t="s">
        <v>18</v>
      </c>
      <c r="C42" s="2">
        <f>E34+F34+G34+H34+I34</f>
        <v>195</v>
      </c>
      <c r="P42" s="13"/>
      <c r="Q42" s="11"/>
      <c r="R42" s="11"/>
    </row>
    <row r="43" spans="1:18" x14ac:dyDescent="0.3">
      <c r="A43" s="13"/>
      <c r="P43" s="13"/>
      <c r="Q43" s="11"/>
      <c r="R43" s="11"/>
    </row>
    <row r="44" spans="1:18" x14ac:dyDescent="0.3">
      <c r="A44" s="13"/>
      <c r="B44" s="4" t="s">
        <v>19</v>
      </c>
      <c r="C44" s="2">
        <f>N31*39</f>
        <v>39</v>
      </c>
      <c r="P44" s="13"/>
      <c r="Q44" s="11"/>
      <c r="R44" s="11"/>
    </row>
    <row r="45" spans="1:18" x14ac:dyDescent="0.3">
      <c r="A45" s="13"/>
      <c r="B45" s="4" t="s">
        <v>20</v>
      </c>
      <c r="C45" s="2">
        <f>J34</f>
        <v>39</v>
      </c>
      <c r="P45" s="13"/>
      <c r="Q45" s="11"/>
      <c r="R45" s="11"/>
    </row>
    <row r="46" spans="1:18" x14ac:dyDescent="0.3">
      <c r="A46" s="13"/>
      <c r="P46" s="13"/>
      <c r="Q46" s="11"/>
      <c r="R46" s="11"/>
    </row>
    <row r="47" spans="1:18" x14ac:dyDescent="0.3">
      <c r="A47" s="13"/>
      <c r="B47" s="4" t="s">
        <v>21</v>
      </c>
      <c r="C47" s="2">
        <f>O31*39</f>
        <v>39</v>
      </c>
      <c r="P47" s="13"/>
      <c r="Q47" s="11"/>
      <c r="R47" s="11"/>
    </row>
    <row r="48" spans="1:18" x14ac:dyDescent="0.3">
      <c r="A48" s="13"/>
      <c r="B48" s="4" t="s">
        <v>22</v>
      </c>
      <c r="C48" s="2">
        <f>K34</f>
        <v>39</v>
      </c>
      <c r="P48" s="13"/>
      <c r="Q48" s="11"/>
      <c r="R48" s="11"/>
    </row>
    <row r="49" spans="1:18" x14ac:dyDescent="0.3">
      <c r="A49" s="13"/>
      <c r="P49" s="13"/>
      <c r="Q49" s="11"/>
      <c r="R49" s="11"/>
    </row>
    <row r="50" spans="1:18" x14ac:dyDescent="0.3">
      <c r="A50" s="13"/>
      <c r="P50" s="13"/>
      <c r="Q50" s="11"/>
      <c r="R50" s="11"/>
    </row>
    <row r="51" spans="1:18" x14ac:dyDescent="0.3">
      <c r="A51" s="13"/>
      <c r="B51" s="4" t="s">
        <v>14</v>
      </c>
      <c r="C51" s="2">
        <v>0</v>
      </c>
      <c r="P51" s="13"/>
      <c r="Q51" s="11"/>
      <c r="R51" s="11"/>
    </row>
    <row r="52" spans="1:18" x14ac:dyDescent="0.3">
      <c r="A52" s="13"/>
      <c r="B52" s="16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1"/>
      <c r="R52" s="11"/>
    </row>
    <row r="53" spans="1:18" x14ac:dyDescent="0.3">
      <c r="A53" s="13"/>
      <c r="B53" s="17" t="s">
        <v>12</v>
      </c>
      <c r="C53" s="35" t="s">
        <v>59</v>
      </c>
      <c r="D53" s="35"/>
      <c r="E53" s="35"/>
      <c r="F53" s="35"/>
      <c r="G53" s="35"/>
      <c r="H53" s="35"/>
      <c r="I53" s="35"/>
      <c r="J53" s="35"/>
      <c r="K53" s="35"/>
      <c r="P53" s="13"/>
      <c r="Q53" s="11"/>
      <c r="R53" s="11"/>
    </row>
    <row r="54" spans="1:18" x14ac:dyDescent="0.3">
      <c r="A54" s="13"/>
      <c r="B54" s="4" t="s">
        <v>0</v>
      </c>
      <c r="C54" s="34" t="s">
        <v>58</v>
      </c>
      <c r="D54" s="34"/>
      <c r="E54" s="34"/>
      <c r="F54" s="34"/>
      <c r="G54" s="34"/>
      <c r="H54" s="34"/>
      <c r="I54" s="34"/>
      <c r="J54" s="34"/>
      <c r="K54" s="34"/>
      <c r="L54" s="1"/>
      <c r="M54" s="1"/>
      <c r="N54" s="1"/>
      <c r="O54" s="1"/>
      <c r="P54" s="13"/>
      <c r="Q54" s="11"/>
      <c r="R54" s="11"/>
    </row>
    <row r="55" spans="1:18" x14ac:dyDescent="0.3">
      <c r="A55" s="13"/>
      <c r="B55" s="4" t="s">
        <v>11</v>
      </c>
      <c r="C55" s="2" t="s">
        <v>28</v>
      </c>
      <c r="D55" s="2" t="s">
        <v>29</v>
      </c>
      <c r="E55" s="2" t="s">
        <v>30</v>
      </c>
      <c r="F55" s="2" t="s">
        <v>31</v>
      </c>
      <c r="G55" s="2" t="s">
        <v>32</v>
      </c>
      <c r="H55" s="2" t="s">
        <v>33</v>
      </c>
      <c r="I55" s="2" t="s">
        <v>34</v>
      </c>
      <c r="J55" s="2" t="s">
        <v>35</v>
      </c>
      <c r="K55" s="2" t="s">
        <v>36</v>
      </c>
      <c r="L55" s="1"/>
      <c r="M55" s="1"/>
      <c r="N55" s="1"/>
      <c r="O55" s="1"/>
      <c r="P55" s="13"/>
      <c r="Q55" s="11"/>
      <c r="R55" s="11"/>
    </row>
    <row r="56" spans="1:18" x14ac:dyDescent="0.3">
      <c r="A56" s="13"/>
      <c r="B56" s="4" t="s">
        <v>9</v>
      </c>
      <c r="C56" s="6" t="s">
        <v>4</v>
      </c>
      <c r="D56" s="6" t="s">
        <v>4</v>
      </c>
      <c r="E56" s="7" t="s">
        <v>5</v>
      </c>
      <c r="F56" s="7" t="s">
        <v>5</v>
      </c>
      <c r="G56" s="7" t="s">
        <v>5</v>
      </c>
      <c r="H56" s="7" t="s">
        <v>5</v>
      </c>
      <c r="I56" s="7" t="s">
        <v>5</v>
      </c>
      <c r="J56" s="8" t="s">
        <v>6</v>
      </c>
      <c r="K56" s="9" t="s">
        <v>7</v>
      </c>
      <c r="L56" s="5" t="s">
        <v>10</v>
      </c>
      <c r="M56" s="5" t="s">
        <v>2</v>
      </c>
      <c r="N56" s="5" t="s">
        <v>8</v>
      </c>
      <c r="O56" s="5" t="s">
        <v>3</v>
      </c>
      <c r="P56" s="13"/>
      <c r="Q56" s="11"/>
      <c r="R56" s="11"/>
    </row>
    <row r="57" spans="1:18" x14ac:dyDescent="0.3">
      <c r="A57" s="13"/>
      <c r="B57" s="4" t="s">
        <v>25</v>
      </c>
      <c r="C57" s="2">
        <v>39</v>
      </c>
      <c r="D57" s="2">
        <v>39</v>
      </c>
      <c r="E57" s="2">
        <v>39</v>
      </c>
      <c r="F57" s="2">
        <v>39</v>
      </c>
      <c r="G57" s="2">
        <v>39</v>
      </c>
      <c r="H57" s="2">
        <v>39</v>
      </c>
      <c r="I57" s="2">
        <v>39</v>
      </c>
      <c r="J57" s="2">
        <v>39</v>
      </c>
      <c r="K57" s="2">
        <v>39</v>
      </c>
      <c r="L57" s="2">
        <v>2</v>
      </c>
      <c r="M57" s="2">
        <v>5</v>
      </c>
      <c r="N57" s="2">
        <v>1</v>
      </c>
      <c r="O57" s="2">
        <v>1</v>
      </c>
      <c r="P57" s="13"/>
      <c r="Q57" s="11"/>
      <c r="R57" s="11"/>
    </row>
    <row r="58" spans="1:18" x14ac:dyDescent="0.3">
      <c r="A58" s="13"/>
      <c r="B58" s="4" t="s">
        <v>24</v>
      </c>
      <c r="C58" s="2" t="s">
        <v>23</v>
      </c>
      <c r="D58" s="2" t="s">
        <v>23</v>
      </c>
      <c r="E58" s="2" t="s">
        <v>23</v>
      </c>
      <c r="F58" s="2" t="s">
        <v>23</v>
      </c>
      <c r="G58" s="2" t="s">
        <v>23</v>
      </c>
      <c r="H58" s="2" t="s">
        <v>23</v>
      </c>
      <c r="I58" s="2" t="s">
        <v>23</v>
      </c>
      <c r="J58" s="2" t="s">
        <v>23</v>
      </c>
      <c r="K58" s="2" t="s">
        <v>23</v>
      </c>
      <c r="P58" s="13"/>
      <c r="Q58" s="11"/>
      <c r="R58" s="11"/>
    </row>
    <row r="59" spans="1:18" x14ac:dyDescent="0.3">
      <c r="A59" s="13"/>
      <c r="B59" s="4" t="s">
        <v>26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P59" s="13"/>
      <c r="Q59" s="11"/>
      <c r="R59" s="11"/>
    </row>
    <row r="60" spans="1:18" x14ac:dyDescent="0.3">
      <c r="A60" s="13"/>
      <c r="B60" s="4" t="s">
        <v>27</v>
      </c>
      <c r="C60" s="2">
        <f t="shared" ref="C60:K60" si="2">MAX(0,C57-$C$77*8-C59*8)</f>
        <v>39</v>
      </c>
      <c r="D60" s="2">
        <f t="shared" si="2"/>
        <v>39</v>
      </c>
      <c r="E60" s="2">
        <f t="shared" si="2"/>
        <v>39</v>
      </c>
      <c r="F60" s="2">
        <f t="shared" si="2"/>
        <v>39</v>
      </c>
      <c r="G60" s="2">
        <f t="shared" si="2"/>
        <v>39</v>
      </c>
      <c r="H60" s="2">
        <f t="shared" si="2"/>
        <v>39</v>
      </c>
      <c r="I60" s="2">
        <f t="shared" si="2"/>
        <v>39</v>
      </c>
      <c r="J60" s="2">
        <f t="shared" si="2"/>
        <v>39</v>
      </c>
      <c r="K60" s="2">
        <f t="shared" si="2"/>
        <v>39</v>
      </c>
      <c r="P60" s="13"/>
      <c r="Q60" s="11"/>
      <c r="R60" s="11"/>
    </row>
    <row r="61" spans="1:18" x14ac:dyDescent="0.3">
      <c r="A61" s="13"/>
      <c r="C61" s="10"/>
      <c r="D61" s="10"/>
      <c r="E61" s="10"/>
      <c r="F61" s="10"/>
      <c r="G61" s="10"/>
      <c r="H61" s="10"/>
      <c r="I61" s="10"/>
      <c r="J61" s="10"/>
      <c r="K61" s="10"/>
      <c r="P61" s="13"/>
      <c r="Q61" s="11"/>
      <c r="R61" s="11"/>
    </row>
    <row r="62" spans="1:18" x14ac:dyDescent="0.3">
      <c r="A62" s="13"/>
      <c r="P62" s="13"/>
      <c r="Q62" s="11"/>
      <c r="R62" s="11"/>
    </row>
    <row r="63" spans="1:18" x14ac:dyDescent="0.3">
      <c r="A63" s="13"/>
      <c r="P63" s="13"/>
      <c r="Q63" s="11"/>
      <c r="R63" s="11"/>
    </row>
    <row r="64" spans="1:18" x14ac:dyDescent="0.3">
      <c r="A64" s="13"/>
      <c r="B64" s="4" t="s">
        <v>15</v>
      </c>
      <c r="C64" s="2">
        <f>L57*39</f>
        <v>78</v>
      </c>
      <c r="P64" s="13"/>
      <c r="Q64" s="11"/>
      <c r="R64" s="11"/>
    </row>
    <row r="65" spans="1:18" x14ac:dyDescent="0.3">
      <c r="A65" s="13"/>
      <c r="B65" s="4" t="s">
        <v>16</v>
      </c>
      <c r="C65" s="2">
        <f>C60+D60</f>
        <v>78</v>
      </c>
      <c r="P65" s="13"/>
      <c r="Q65" s="11"/>
      <c r="R65" s="11"/>
    </row>
    <row r="66" spans="1:18" x14ac:dyDescent="0.3">
      <c r="A66" s="13"/>
      <c r="P66" s="13"/>
      <c r="Q66" s="11"/>
      <c r="R66" s="11"/>
    </row>
    <row r="67" spans="1:18" x14ac:dyDescent="0.3">
      <c r="A67" s="13"/>
      <c r="B67" s="4" t="s">
        <v>17</v>
      </c>
      <c r="C67" s="2">
        <f>M57*39</f>
        <v>195</v>
      </c>
      <c r="P67" s="13"/>
      <c r="Q67" s="11"/>
      <c r="R67" s="11"/>
    </row>
    <row r="68" spans="1:18" x14ac:dyDescent="0.3">
      <c r="A68" s="13"/>
      <c r="B68" s="4" t="s">
        <v>18</v>
      </c>
      <c r="C68" s="2">
        <f>E60+F60+G60+H60+I60</f>
        <v>195</v>
      </c>
      <c r="P68" s="13"/>
      <c r="Q68" s="11"/>
      <c r="R68" s="11"/>
    </row>
    <row r="69" spans="1:18" x14ac:dyDescent="0.3">
      <c r="A69" s="13"/>
      <c r="P69" s="13"/>
      <c r="Q69" s="11"/>
      <c r="R69" s="11"/>
    </row>
    <row r="70" spans="1:18" x14ac:dyDescent="0.3">
      <c r="A70" s="13"/>
      <c r="B70" s="4" t="s">
        <v>19</v>
      </c>
      <c r="C70" s="2">
        <f>N57*39</f>
        <v>39</v>
      </c>
      <c r="P70" s="13"/>
      <c r="Q70" s="11"/>
      <c r="R70" s="11"/>
    </row>
    <row r="71" spans="1:18" x14ac:dyDescent="0.3">
      <c r="A71" s="13"/>
      <c r="B71" s="4" t="s">
        <v>20</v>
      </c>
      <c r="C71" s="2">
        <f>J60</f>
        <v>39</v>
      </c>
      <c r="P71" s="13"/>
      <c r="Q71" s="11"/>
      <c r="R71" s="11"/>
    </row>
    <row r="72" spans="1:18" x14ac:dyDescent="0.3">
      <c r="A72" s="13"/>
      <c r="P72" s="13"/>
      <c r="Q72" s="11"/>
      <c r="R72" s="11"/>
    </row>
    <row r="73" spans="1:18" x14ac:dyDescent="0.3">
      <c r="A73" s="13"/>
      <c r="B73" s="4" t="s">
        <v>21</v>
      </c>
      <c r="C73" s="2">
        <f>O57*39</f>
        <v>39</v>
      </c>
      <c r="P73" s="13"/>
      <c r="Q73" s="11"/>
      <c r="R73" s="11"/>
    </row>
    <row r="74" spans="1:18" x14ac:dyDescent="0.3">
      <c r="A74" s="13"/>
      <c r="B74" s="4" t="s">
        <v>22</v>
      </c>
      <c r="C74" s="2">
        <f>K60</f>
        <v>39</v>
      </c>
      <c r="P74" s="13"/>
      <c r="Q74" s="11"/>
      <c r="R74" s="11"/>
    </row>
    <row r="75" spans="1:18" x14ac:dyDescent="0.3">
      <c r="A75" s="13"/>
      <c r="P75" s="13"/>
      <c r="Q75" s="11"/>
      <c r="R75" s="11"/>
    </row>
    <row r="76" spans="1:18" x14ac:dyDescent="0.3">
      <c r="A76" s="13"/>
      <c r="P76" s="13"/>
      <c r="Q76" s="11"/>
      <c r="R76" s="11"/>
    </row>
    <row r="77" spans="1:18" x14ac:dyDescent="0.3">
      <c r="A77" s="13"/>
      <c r="B77" s="4" t="s">
        <v>14</v>
      </c>
      <c r="C77" s="2">
        <v>0</v>
      </c>
      <c r="P77" s="13"/>
      <c r="Q77" s="11"/>
      <c r="R77" s="11"/>
    </row>
    <row r="78" spans="1:18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1"/>
      <c r="R78" s="11"/>
    </row>
    <row r="79" spans="1:18" x14ac:dyDescent="0.3">
      <c r="A79" s="13"/>
      <c r="B79" s="17" t="s">
        <v>12</v>
      </c>
      <c r="C79" s="35" t="s">
        <v>59</v>
      </c>
      <c r="D79" s="35"/>
      <c r="E79" s="35"/>
      <c r="F79" s="35"/>
      <c r="G79" s="35"/>
      <c r="H79" s="35"/>
      <c r="I79" s="35"/>
      <c r="J79" s="35"/>
      <c r="K79" s="35"/>
      <c r="P79" s="13"/>
      <c r="Q79" s="11"/>
      <c r="R79" s="11"/>
    </row>
    <row r="80" spans="1:18" x14ac:dyDescent="0.3">
      <c r="A80" s="13"/>
      <c r="B80" s="4" t="s">
        <v>0</v>
      </c>
      <c r="C80" s="34" t="s">
        <v>61</v>
      </c>
      <c r="D80" s="34"/>
      <c r="E80" s="34"/>
      <c r="F80" s="34"/>
      <c r="G80" s="34"/>
      <c r="H80" s="34"/>
      <c r="I80" s="34"/>
      <c r="J80" s="34"/>
      <c r="K80" s="34"/>
      <c r="L80" s="1"/>
      <c r="M80" s="1"/>
      <c r="N80" s="1"/>
      <c r="O80" s="1"/>
      <c r="P80" s="13"/>
      <c r="Q80" s="11"/>
      <c r="R80" s="11"/>
    </row>
    <row r="81" spans="1:18" x14ac:dyDescent="0.3">
      <c r="A81" s="13"/>
      <c r="B81" s="4" t="s">
        <v>11</v>
      </c>
      <c r="C81" s="2" t="s">
        <v>28</v>
      </c>
      <c r="D81" s="2" t="s">
        <v>29</v>
      </c>
      <c r="E81" s="2" t="s">
        <v>30</v>
      </c>
      <c r="F81" s="2" t="s">
        <v>31</v>
      </c>
      <c r="G81" s="2" t="s">
        <v>32</v>
      </c>
      <c r="H81" s="2" t="s">
        <v>33</v>
      </c>
      <c r="I81" s="2" t="s">
        <v>34</v>
      </c>
      <c r="J81" s="2" t="s">
        <v>35</v>
      </c>
      <c r="K81" s="2" t="s">
        <v>36</v>
      </c>
      <c r="L81" s="1"/>
      <c r="M81" s="1"/>
      <c r="N81" s="1"/>
      <c r="O81" s="1"/>
      <c r="P81" s="13"/>
      <c r="Q81" s="11"/>
      <c r="R81" s="11"/>
    </row>
    <row r="82" spans="1:18" x14ac:dyDescent="0.3">
      <c r="A82" s="13"/>
      <c r="B82" s="4" t="s">
        <v>9</v>
      </c>
      <c r="C82" s="6" t="s">
        <v>4</v>
      </c>
      <c r="D82" s="6" t="s">
        <v>4</v>
      </c>
      <c r="E82" s="7" t="s">
        <v>5</v>
      </c>
      <c r="F82" s="7" t="s">
        <v>5</v>
      </c>
      <c r="G82" s="7" t="s">
        <v>5</v>
      </c>
      <c r="H82" s="7" t="s">
        <v>5</v>
      </c>
      <c r="I82" s="7" t="s">
        <v>5</v>
      </c>
      <c r="J82" s="8" t="s">
        <v>6</v>
      </c>
      <c r="K82" s="9" t="s">
        <v>7</v>
      </c>
      <c r="L82" s="5" t="s">
        <v>10</v>
      </c>
      <c r="M82" s="5" t="s">
        <v>2</v>
      </c>
      <c r="N82" s="5" t="s">
        <v>8</v>
      </c>
      <c r="O82" s="5" t="s">
        <v>3</v>
      </c>
      <c r="P82" s="13"/>
      <c r="Q82" s="11"/>
      <c r="R82" s="11"/>
    </row>
    <row r="83" spans="1:18" x14ac:dyDescent="0.3">
      <c r="A83" s="13"/>
      <c r="B83" s="4" t="s">
        <v>25</v>
      </c>
      <c r="C83" s="2">
        <v>39</v>
      </c>
      <c r="D83" s="2">
        <v>39</v>
      </c>
      <c r="E83" s="2">
        <v>39</v>
      </c>
      <c r="F83" s="2">
        <v>39</v>
      </c>
      <c r="G83" s="2">
        <v>39</v>
      </c>
      <c r="H83" s="2">
        <v>39</v>
      </c>
      <c r="I83" s="2">
        <v>39</v>
      </c>
      <c r="J83" s="2">
        <v>39</v>
      </c>
      <c r="K83" s="2">
        <v>39</v>
      </c>
      <c r="L83" s="2">
        <v>2</v>
      </c>
      <c r="M83" s="2">
        <v>5</v>
      </c>
      <c r="N83" s="2">
        <v>1</v>
      </c>
      <c r="O83" s="2">
        <v>1</v>
      </c>
      <c r="P83" s="13"/>
      <c r="Q83" s="11"/>
      <c r="R83" s="11"/>
    </row>
    <row r="84" spans="1:18" x14ac:dyDescent="0.3">
      <c r="A84" s="13"/>
      <c r="B84" s="4" t="s">
        <v>24</v>
      </c>
      <c r="C84" s="2" t="s">
        <v>23</v>
      </c>
      <c r="D84" s="2" t="s">
        <v>23</v>
      </c>
      <c r="E84" s="2" t="s">
        <v>23</v>
      </c>
      <c r="F84" s="2" t="s">
        <v>23</v>
      </c>
      <c r="G84" s="2" t="s">
        <v>23</v>
      </c>
      <c r="H84" s="2" t="s">
        <v>23</v>
      </c>
      <c r="I84" s="2" t="s">
        <v>23</v>
      </c>
      <c r="J84" s="2" t="s">
        <v>23</v>
      </c>
      <c r="K84" s="2" t="s">
        <v>23</v>
      </c>
      <c r="P84" s="13"/>
      <c r="Q84" s="11"/>
      <c r="R84" s="11"/>
    </row>
    <row r="85" spans="1:18" x14ac:dyDescent="0.3">
      <c r="A85" s="13"/>
      <c r="B85" s="4" t="s">
        <v>26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P85" s="13"/>
      <c r="Q85" s="11"/>
      <c r="R85" s="11"/>
    </row>
    <row r="86" spans="1:18" x14ac:dyDescent="0.3">
      <c r="A86" s="13"/>
      <c r="B86" s="4" t="s">
        <v>27</v>
      </c>
      <c r="C86" s="2">
        <f t="shared" ref="C86:K86" si="3">MAX(0,C83-$C$103*8-C85*8)</f>
        <v>39</v>
      </c>
      <c r="D86" s="2">
        <f t="shared" si="3"/>
        <v>39</v>
      </c>
      <c r="E86" s="2">
        <f t="shared" si="3"/>
        <v>39</v>
      </c>
      <c r="F86" s="2">
        <f t="shared" si="3"/>
        <v>39</v>
      </c>
      <c r="G86" s="2">
        <f t="shared" si="3"/>
        <v>39</v>
      </c>
      <c r="H86" s="2">
        <f t="shared" si="3"/>
        <v>39</v>
      </c>
      <c r="I86" s="2">
        <f t="shared" si="3"/>
        <v>39</v>
      </c>
      <c r="J86" s="2">
        <f t="shared" si="3"/>
        <v>39</v>
      </c>
      <c r="K86" s="2">
        <f t="shared" si="3"/>
        <v>39</v>
      </c>
      <c r="P86" s="13"/>
      <c r="Q86" s="11"/>
      <c r="R86" s="11"/>
    </row>
    <row r="87" spans="1:18" x14ac:dyDescent="0.3">
      <c r="A87" s="13"/>
      <c r="C87" s="10"/>
      <c r="D87" s="10"/>
      <c r="E87" s="10"/>
      <c r="F87" s="10"/>
      <c r="G87" s="10"/>
      <c r="H87" s="10"/>
      <c r="I87" s="10"/>
      <c r="J87" s="10"/>
      <c r="K87" s="10"/>
      <c r="P87" s="13"/>
      <c r="Q87" s="11"/>
      <c r="R87" s="11"/>
    </row>
    <row r="88" spans="1:18" x14ac:dyDescent="0.3">
      <c r="A88" s="13"/>
      <c r="P88" s="13"/>
      <c r="Q88" s="11"/>
      <c r="R88" s="11"/>
    </row>
    <row r="89" spans="1:18" x14ac:dyDescent="0.3">
      <c r="A89" s="13"/>
      <c r="P89" s="13"/>
      <c r="Q89" s="11"/>
      <c r="R89" s="11"/>
    </row>
    <row r="90" spans="1:18" x14ac:dyDescent="0.3">
      <c r="A90" s="13"/>
      <c r="B90" s="4" t="s">
        <v>15</v>
      </c>
      <c r="C90" s="2">
        <f>L83*39</f>
        <v>78</v>
      </c>
      <c r="P90" s="13"/>
      <c r="Q90" s="11"/>
      <c r="R90" s="11"/>
    </row>
    <row r="91" spans="1:18" x14ac:dyDescent="0.3">
      <c r="A91" s="13"/>
      <c r="B91" s="4" t="s">
        <v>16</v>
      </c>
      <c r="C91" s="2">
        <f>C86+D86</f>
        <v>78</v>
      </c>
      <c r="P91" s="13"/>
      <c r="Q91" s="11"/>
      <c r="R91" s="11"/>
    </row>
    <row r="92" spans="1:18" x14ac:dyDescent="0.3">
      <c r="A92" s="13"/>
      <c r="P92" s="13"/>
      <c r="Q92" s="11"/>
      <c r="R92" s="11"/>
    </row>
    <row r="93" spans="1:18" x14ac:dyDescent="0.3">
      <c r="A93" s="13"/>
      <c r="B93" s="4" t="s">
        <v>17</v>
      </c>
      <c r="C93" s="2">
        <f>M83*39</f>
        <v>195</v>
      </c>
      <c r="P93" s="13"/>
      <c r="Q93" s="11"/>
      <c r="R93" s="11"/>
    </row>
    <row r="94" spans="1:18" x14ac:dyDescent="0.3">
      <c r="A94" s="13"/>
      <c r="B94" s="4" t="s">
        <v>18</v>
      </c>
      <c r="C94" s="2">
        <f>E86+F86+G86+H86+I86</f>
        <v>195</v>
      </c>
      <c r="P94" s="13"/>
      <c r="Q94" s="11"/>
      <c r="R94" s="11"/>
    </row>
    <row r="95" spans="1:18" x14ac:dyDescent="0.3">
      <c r="A95" s="13"/>
      <c r="P95" s="13"/>
      <c r="Q95" s="11"/>
      <c r="R95" s="11"/>
    </row>
    <row r="96" spans="1:18" x14ac:dyDescent="0.3">
      <c r="A96" s="13"/>
      <c r="B96" s="4" t="s">
        <v>19</v>
      </c>
      <c r="C96" s="2">
        <f>N83*39</f>
        <v>39</v>
      </c>
      <c r="P96" s="13"/>
      <c r="Q96" s="11"/>
      <c r="R96" s="11"/>
    </row>
    <row r="97" spans="1:18" x14ac:dyDescent="0.3">
      <c r="A97" s="13"/>
      <c r="B97" s="4" t="s">
        <v>20</v>
      </c>
      <c r="C97" s="2">
        <f>J86</f>
        <v>39</v>
      </c>
      <c r="P97" s="13"/>
      <c r="Q97" s="11"/>
      <c r="R97" s="11"/>
    </row>
    <row r="98" spans="1:18" x14ac:dyDescent="0.3">
      <c r="A98" s="13"/>
      <c r="P98" s="13"/>
      <c r="Q98" s="11"/>
      <c r="R98" s="11"/>
    </row>
    <row r="99" spans="1:18" x14ac:dyDescent="0.3">
      <c r="A99" s="13"/>
      <c r="B99" s="4" t="s">
        <v>21</v>
      </c>
      <c r="C99" s="2">
        <f>O83*39</f>
        <v>39</v>
      </c>
      <c r="P99" s="13"/>
      <c r="Q99" s="11"/>
      <c r="R99" s="11"/>
    </row>
    <row r="100" spans="1:18" x14ac:dyDescent="0.3">
      <c r="A100" s="13"/>
      <c r="B100" s="4" t="s">
        <v>22</v>
      </c>
      <c r="C100" s="2">
        <f>K86</f>
        <v>39</v>
      </c>
      <c r="P100" s="13"/>
      <c r="Q100" s="11"/>
      <c r="R100" s="11"/>
    </row>
    <row r="101" spans="1:18" x14ac:dyDescent="0.3">
      <c r="A101" s="13"/>
      <c r="P101" s="13"/>
      <c r="Q101" s="11"/>
      <c r="R101" s="11"/>
    </row>
    <row r="102" spans="1:18" x14ac:dyDescent="0.3">
      <c r="A102" s="13"/>
      <c r="P102" s="13"/>
      <c r="Q102" s="11"/>
      <c r="R102" s="11"/>
    </row>
    <row r="103" spans="1:18" x14ac:dyDescent="0.3">
      <c r="A103" s="13"/>
      <c r="B103" s="4" t="s">
        <v>14</v>
      </c>
      <c r="C103" s="2">
        <v>0</v>
      </c>
      <c r="P103" s="13"/>
      <c r="Q103" s="11"/>
      <c r="R103" s="11"/>
    </row>
    <row r="104" spans="1:18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1"/>
      <c r="R104" s="11"/>
    </row>
    <row r="105" spans="1:18" x14ac:dyDescent="0.3">
      <c r="A105" s="13"/>
      <c r="B105" s="16"/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1"/>
      <c r="R105" s="11"/>
    </row>
    <row r="106" spans="1:18" x14ac:dyDescent="0.3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1"/>
      <c r="R106" s="11"/>
    </row>
    <row r="107" spans="1:18" x14ac:dyDescent="0.3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1"/>
      <c r="R107" s="11"/>
    </row>
    <row r="108" spans="1:18" x14ac:dyDescent="0.3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1"/>
      <c r="R108" s="11"/>
    </row>
    <row r="109" spans="1:18" x14ac:dyDescent="0.3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1"/>
      <c r="R109" s="11"/>
    </row>
    <row r="110" spans="1:18" x14ac:dyDescent="0.3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 spans="1:18" x14ac:dyDescent="0.3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 spans="1:18" x14ac:dyDescent="0.3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 spans="1:16" x14ac:dyDescent="0.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 spans="1:16" x14ac:dyDescent="0.3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</sheetData>
  <mergeCells count="8">
    <mergeCell ref="C79:K79"/>
    <mergeCell ref="C80:K80"/>
    <mergeCell ref="C1:K1"/>
    <mergeCell ref="C2:K2"/>
    <mergeCell ref="C27:K27"/>
    <mergeCell ref="C28:K28"/>
    <mergeCell ref="C53:K53"/>
    <mergeCell ref="C54:K54"/>
  </mergeCells>
  <conditionalFormatting sqref="L5">
    <cfRule type="cellIs" dxfId="949" priority="107" operator="lessThan">
      <formula>2</formula>
    </cfRule>
    <cfRule type="cellIs" dxfId="948" priority="108" operator="equal">
      <formula>2</formula>
    </cfRule>
  </conditionalFormatting>
  <conditionalFormatting sqref="M5">
    <cfRule type="cellIs" dxfId="947" priority="105" operator="lessThan">
      <formula>5</formula>
    </cfRule>
    <cfRule type="cellIs" dxfId="946" priority="106" operator="equal">
      <formula>5</formula>
    </cfRule>
  </conditionalFormatting>
  <conditionalFormatting sqref="N5">
    <cfRule type="cellIs" dxfId="945" priority="103" operator="lessThan">
      <formula>1</formula>
    </cfRule>
    <cfRule type="cellIs" dxfId="944" priority="104" operator="equal">
      <formula>1</formula>
    </cfRule>
  </conditionalFormatting>
  <conditionalFormatting sqref="O5">
    <cfRule type="cellIs" dxfId="943" priority="101" operator="lessThan">
      <formula>1</formula>
    </cfRule>
    <cfRule type="cellIs" dxfId="942" priority="102" operator="equal">
      <formula>1</formula>
    </cfRule>
  </conditionalFormatting>
  <conditionalFormatting sqref="C5:K5">
    <cfRule type="cellIs" dxfId="941" priority="100" operator="equal">
      <formula>39</formula>
    </cfRule>
  </conditionalFormatting>
  <conditionalFormatting sqref="C12">
    <cfRule type="cellIs" dxfId="940" priority="99" operator="equal">
      <formula>78</formula>
    </cfRule>
  </conditionalFormatting>
  <conditionalFormatting sqref="C13">
    <cfRule type="cellIs" dxfId="939" priority="97" operator="lessThan">
      <formula>78</formula>
    </cfRule>
    <cfRule type="cellIs" dxfId="938" priority="98" operator="equal">
      <formula>78</formula>
    </cfRule>
  </conditionalFormatting>
  <conditionalFormatting sqref="C15">
    <cfRule type="cellIs" dxfId="937" priority="96" operator="equal">
      <formula>195</formula>
    </cfRule>
  </conditionalFormatting>
  <conditionalFormatting sqref="C16">
    <cfRule type="cellIs" dxfId="936" priority="94" operator="lessThan">
      <formula>195</formula>
    </cfRule>
    <cfRule type="cellIs" dxfId="935" priority="95" operator="equal">
      <formula>195</formula>
    </cfRule>
  </conditionalFormatting>
  <conditionalFormatting sqref="C18">
    <cfRule type="cellIs" dxfId="934" priority="93" operator="equal">
      <formula>39</formula>
    </cfRule>
  </conditionalFormatting>
  <conditionalFormatting sqref="C21">
    <cfRule type="cellIs" dxfId="933" priority="92" operator="equal">
      <formula>39</formula>
    </cfRule>
  </conditionalFormatting>
  <conditionalFormatting sqref="C19">
    <cfRule type="cellIs" dxfId="932" priority="83" operator="equal">
      <formula>39</formula>
    </cfRule>
    <cfRule type="cellIs" dxfId="931" priority="91" operator="lessThan">
      <formula>39</formula>
    </cfRule>
  </conditionalFormatting>
  <conditionalFormatting sqref="C22">
    <cfRule type="cellIs" dxfId="930" priority="82" operator="equal">
      <formula>39</formula>
    </cfRule>
    <cfRule type="cellIs" dxfId="929" priority="90" operator="lessThan">
      <formula>39</formula>
    </cfRule>
  </conditionalFormatting>
  <conditionalFormatting sqref="C8:K8">
    <cfRule type="cellIs" dxfId="928" priority="88" operator="lessThan">
      <formula>$C$5</formula>
    </cfRule>
    <cfRule type="cellIs" dxfId="927" priority="89" operator="equal">
      <formula>$C$5</formula>
    </cfRule>
  </conditionalFormatting>
  <conditionalFormatting sqref="C9:K9 C6:K7">
    <cfRule type="containsText" dxfId="926" priority="86" operator="containsText" text="oui">
      <formula>NOT(ISERROR(SEARCH("oui",C6)))</formula>
    </cfRule>
    <cfRule type="containsText" dxfId="925" priority="87" operator="containsText" text="non">
      <formula>NOT(ISERROR(SEARCH("non",C6)))</formula>
    </cfRule>
  </conditionalFormatting>
  <conditionalFormatting sqref="C7:K7">
    <cfRule type="cellIs" dxfId="924" priority="84" operator="greaterThan">
      <formula>0</formula>
    </cfRule>
    <cfRule type="cellIs" dxfId="923" priority="85" operator="equal">
      <formula>0</formula>
    </cfRule>
  </conditionalFormatting>
  <conditionalFormatting sqref="L31">
    <cfRule type="cellIs" dxfId="922" priority="80" operator="lessThan">
      <formula>2</formula>
    </cfRule>
    <cfRule type="cellIs" dxfId="921" priority="81" operator="equal">
      <formula>2</formula>
    </cfRule>
  </conditionalFormatting>
  <conditionalFormatting sqref="M31">
    <cfRule type="cellIs" dxfId="920" priority="78" operator="lessThan">
      <formula>5</formula>
    </cfRule>
    <cfRule type="cellIs" dxfId="919" priority="79" operator="equal">
      <formula>5</formula>
    </cfRule>
  </conditionalFormatting>
  <conditionalFormatting sqref="N31">
    <cfRule type="cellIs" dxfId="918" priority="76" operator="lessThan">
      <formula>1</formula>
    </cfRule>
    <cfRule type="cellIs" dxfId="917" priority="77" operator="equal">
      <formula>1</formula>
    </cfRule>
  </conditionalFormatting>
  <conditionalFormatting sqref="O31">
    <cfRule type="cellIs" dxfId="916" priority="74" operator="lessThan">
      <formula>1</formula>
    </cfRule>
    <cfRule type="cellIs" dxfId="915" priority="75" operator="equal">
      <formula>1</formula>
    </cfRule>
  </conditionalFormatting>
  <conditionalFormatting sqref="C31:K31">
    <cfRule type="cellIs" dxfId="914" priority="73" operator="equal">
      <formula>39</formula>
    </cfRule>
  </conditionalFormatting>
  <conditionalFormatting sqref="C38">
    <cfRule type="cellIs" dxfId="913" priority="72" operator="equal">
      <formula>78</formula>
    </cfRule>
  </conditionalFormatting>
  <conditionalFormatting sqref="C39">
    <cfRule type="cellIs" dxfId="912" priority="70" operator="lessThan">
      <formula>78</formula>
    </cfRule>
    <cfRule type="cellIs" dxfId="911" priority="71" operator="equal">
      <formula>78</formula>
    </cfRule>
  </conditionalFormatting>
  <conditionalFormatting sqref="C41">
    <cfRule type="cellIs" dxfId="910" priority="69" operator="equal">
      <formula>195</formula>
    </cfRule>
  </conditionalFormatting>
  <conditionalFormatting sqref="C42">
    <cfRule type="cellIs" dxfId="909" priority="67" operator="lessThan">
      <formula>195</formula>
    </cfRule>
    <cfRule type="cellIs" dxfId="908" priority="68" operator="equal">
      <formula>195</formula>
    </cfRule>
  </conditionalFormatting>
  <conditionalFormatting sqref="C44">
    <cfRule type="cellIs" dxfId="907" priority="66" operator="equal">
      <formula>39</formula>
    </cfRule>
  </conditionalFormatting>
  <conditionalFormatting sqref="C47">
    <cfRule type="cellIs" dxfId="906" priority="65" operator="equal">
      <formula>39</formula>
    </cfRule>
  </conditionalFormatting>
  <conditionalFormatting sqref="C45">
    <cfRule type="cellIs" dxfId="905" priority="56" operator="equal">
      <formula>39</formula>
    </cfRule>
    <cfRule type="cellIs" dxfId="904" priority="64" operator="lessThan">
      <formula>39</formula>
    </cfRule>
  </conditionalFormatting>
  <conditionalFormatting sqref="C48">
    <cfRule type="cellIs" dxfId="903" priority="55" operator="equal">
      <formula>39</formula>
    </cfRule>
    <cfRule type="cellIs" dxfId="902" priority="63" operator="lessThan">
      <formula>39</formula>
    </cfRule>
  </conditionalFormatting>
  <conditionalFormatting sqref="C34:K34">
    <cfRule type="cellIs" dxfId="901" priority="61" operator="lessThan">
      <formula>$C$5</formula>
    </cfRule>
    <cfRule type="cellIs" dxfId="900" priority="62" operator="equal">
      <formula>$C$5</formula>
    </cfRule>
  </conditionalFormatting>
  <conditionalFormatting sqref="C35:K35 C32:K33">
    <cfRule type="containsText" dxfId="899" priority="59" operator="containsText" text="oui">
      <formula>NOT(ISERROR(SEARCH("oui",C32)))</formula>
    </cfRule>
    <cfRule type="containsText" dxfId="898" priority="60" operator="containsText" text="non">
      <formula>NOT(ISERROR(SEARCH("non",C32)))</formula>
    </cfRule>
  </conditionalFormatting>
  <conditionalFormatting sqref="C33:K33">
    <cfRule type="cellIs" dxfId="897" priority="57" operator="greaterThan">
      <formula>0</formula>
    </cfRule>
    <cfRule type="cellIs" dxfId="896" priority="58" operator="equal">
      <formula>0</formula>
    </cfRule>
  </conditionalFormatting>
  <conditionalFormatting sqref="L57">
    <cfRule type="cellIs" dxfId="895" priority="53" operator="lessThan">
      <formula>2</formula>
    </cfRule>
    <cfRule type="cellIs" dxfId="894" priority="54" operator="equal">
      <formula>2</formula>
    </cfRule>
  </conditionalFormatting>
  <conditionalFormatting sqref="M57">
    <cfRule type="cellIs" dxfId="893" priority="51" operator="lessThan">
      <formula>5</formula>
    </cfRule>
    <cfRule type="cellIs" dxfId="892" priority="52" operator="equal">
      <formula>5</formula>
    </cfRule>
  </conditionalFormatting>
  <conditionalFormatting sqref="N57">
    <cfRule type="cellIs" dxfId="891" priority="49" operator="lessThan">
      <formula>1</formula>
    </cfRule>
    <cfRule type="cellIs" dxfId="890" priority="50" operator="equal">
      <formula>1</formula>
    </cfRule>
  </conditionalFormatting>
  <conditionalFormatting sqref="O57">
    <cfRule type="cellIs" dxfId="889" priority="47" operator="lessThan">
      <formula>1</formula>
    </cfRule>
    <cfRule type="cellIs" dxfId="888" priority="48" operator="equal">
      <formula>1</formula>
    </cfRule>
  </conditionalFormatting>
  <conditionalFormatting sqref="C57:K57">
    <cfRule type="cellIs" dxfId="887" priority="46" operator="equal">
      <formula>39</formula>
    </cfRule>
  </conditionalFormatting>
  <conditionalFormatting sqref="C64">
    <cfRule type="cellIs" dxfId="886" priority="45" operator="equal">
      <formula>78</formula>
    </cfRule>
  </conditionalFormatting>
  <conditionalFormatting sqref="C65">
    <cfRule type="cellIs" dxfId="885" priority="43" operator="lessThan">
      <formula>78</formula>
    </cfRule>
    <cfRule type="cellIs" dxfId="884" priority="44" operator="equal">
      <formula>78</formula>
    </cfRule>
  </conditionalFormatting>
  <conditionalFormatting sqref="C67">
    <cfRule type="cellIs" dxfId="883" priority="42" operator="equal">
      <formula>195</formula>
    </cfRule>
  </conditionalFormatting>
  <conditionalFormatting sqref="C68">
    <cfRule type="cellIs" dxfId="882" priority="40" operator="lessThan">
      <formula>195</formula>
    </cfRule>
    <cfRule type="cellIs" dxfId="881" priority="41" operator="equal">
      <formula>195</formula>
    </cfRule>
  </conditionalFormatting>
  <conditionalFormatting sqref="C70">
    <cfRule type="cellIs" dxfId="880" priority="39" operator="equal">
      <formula>39</formula>
    </cfRule>
  </conditionalFormatting>
  <conditionalFormatting sqref="C73">
    <cfRule type="cellIs" dxfId="879" priority="38" operator="equal">
      <formula>39</formula>
    </cfRule>
  </conditionalFormatting>
  <conditionalFormatting sqref="C71">
    <cfRule type="cellIs" dxfId="878" priority="29" operator="equal">
      <formula>39</formula>
    </cfRule>
    <cfRule type="cellIs" dxfId="877" priority="37" operator="lessThan">
      <formula>39</formula>
    </cfRule>
  </conditionalFormatting>
  <conditionalFormatting sqref="C74">
    <cfRule type="cellIs" dxfId="876" priority="28" operator="equal">
      <formula>39</formula>
    </cfRule>
    <cfRule type="cellIs" dxfId="875" priority="36" operator="lessThan">
      <formula>39</formula>
    </cfRule>
  </conditionalFormatting>
  <conditionalFormatting sqref="C60:K60">
    <cfRule type="cellIs" dxfId="874" priority="34" operator="lessThan">
      <formula>$C$5</formula>
    </cfRule>
    <cfRule type="cellIs" dxfId="873" priority="35" operator="equal">
      <formula>$C$5</formula>
    </cfRule>
  </conditionalFormatting>
  <conditionalFormatting sqref="C61:K61 C58:K59">
    <cfRule type="containsText" dxfId="872" priority="32" operator="containsText" text="oui">
      <formula>NOT(ISERROR(SEARCH("oui",C58)))</formula>
    </cfRule>
    <cfRule type="containsText" dxfId="871" priority="33" operator="containsText" text="non">
      <formula>NOT(ISERROR(SEARCH("non",C58)))</formula>
    </cfRule>
  </conditionalFormatting>
  <conditionalFormatting sqref="C59:K59">
    <cfRule type="cellIs" dxfId="870" priority="30" operator="greaterThan">
      <formula>0</formula>
    </cfRule>
    <cfRule type="cellIs" dxfId="869" priority="31" operator="equal">
      <formula>0</formula>
    </cfRule>
  </conditionalFormatting>
  <conditionalFormatting sqref="L83">
    <cfRule type="cellIs" dxfId="868" priority="26" operator="lessThan">
      <formula>2</formula>
    </cfRule>
    <cfRule type="cellIs" dxfId="867" priority="27" operator="equal">
      <formula>2</formula>
    </cfRule>
  </conditionalFormatting>
  <conditionalFormatting sqref="M83">
    <cfRule type="cellIs" dxfId="866" priority="24" operator="lessThan">
      <formula>5</formula>
    </cfRule>
    <cfRule type="cellIs" dxfId="865" priority="25" operator="equal">
      <formula>5</formula>
    </cfRule>
  </conditionalFormatting>
  <conditionalFormatting sqref="N83">
    <cfRule type="cellIs" dxfId="864" priority="22" operator="lessThan">
      <formula>1</formula>
    </cfRule>
    <cfRule type="cellIs" dxfId="863" priority="23" operator="equal">
      <formula>1</formula>
    </cfRule>
  </conditionalFormatting>
  <conditionalFormatting sqref="O83">
    <cfRule type="cellIs" dxfId="862" priority="20" operator="lessThan">
      <formula>1</formula>
    </cfRule>
    <cfRule type="cellIs" dxfId="861" priority="21" operator="equal">
      <formula>1</formula>
    </cfRule>
  </conditionalFormatting>
  <conditionalFormatting sqref="C83:K83">
    <cfRule type="cellIs" dxfId="860" priority="19" operator="equal">
      <formula>39</formula>
    </cfRule>
  </conditionalFormatting>
  <conditionalFormatting sqref="C90">
    <cfRule type="cellIs" dxfId="859" priority="18" operator="equal">
      <formula>78</formula>
    </cfRule>
  </conditionalFormatting>
  <conditionalFormatting sqref="C91">
    <cfRule type="cellIs" dxfId="858" priority="16" operator="lessThan">
      <formula>78</formula>
    </cfRule>
    <cfRule type="cellIs" dxfId="857" priority="17" operator="equal">
      <formula>78</formula>
    </cfRule>
  </conditionalFormatting>
  <conditionalFormatting sqref="C93">
    <cfRule type="cellIs" dxfId="856" priority="15" operator="equal">
      <formula>195</formula>
    </cfRule>
  </conditionalFormatting>
  <conditionalFormatting sqref="C94">
    <cfRule type="cellIs" dxfId="855" priority="13" operator="lessThan">
      <formula>195</formula>
    </cfRule>
    <cfRule type="cellIs" dxfId="854" priority="14" operator="equal">
      <formula>195</formula>
    </cfRule>
  </conditionalFormatting>
  <conditionalFormatting sqref="C96">
    <cfRule type="cellIs" dxfId="853" priority="12" operator="equal">
      <formula>39</formula>
    </cfRule>
  </conditionalFormatting>
  <conditionalFormatting sqref="C99">
    <cfRule type="cellIs" dxfId="852" priority="11" operator="equal">
      <formula>39</formula>
    </cfRule>
  </conditionalFormatting>
  <conditionalFormatting sqref="C97">
    <cfRule type="cellIs" dxfId="851" priority="2" operator="equal">
      <formula>39</formula>
    </cfRule>
    <cfRule type="cellIs" dxfId="850" priority="10" operator="lessThan">
      <formula>39</formula>
    </cfRule>
  </conditionalFormatting>
  <conditionalFormatting sqref="C100">
    <cfRule type="cellIs" dxfId="849" priority="1" operator="equal">
      <formula>39</formula>
    </cfRule>
    <cfRule type="cellIs" dxfId="848" priority="9" operator="lessThan">
      <formula>39</formula>
    </cfRule>
  </conditionalFormatting>
  <conditionalFormatting sqref="C86:K86">
    <cfRule type="cellIs" dxfId="847" priority="7" operator="lessThan">
      <formula>$C$5</formula>
    </cfRule>
    <cfRule type="cellIs" dxfId="846" priority="8" operator="equal">
      <formula>$C$5</formula>
    </cfRule>
  </conditionalFormatting>
  <conditionalFormatting sqref="C87:K87 C84:K85">
    <cfRule type="containsText" dxfId="845" priority="5" operator="containsText" text="oui">
      <formula>NOT(ISERROR(SEARCH("oui",C84)))</formula>
    </cfRule>
    <cfRule type="containsText" dxfId="844" priority="6" operator="containsText" text="non">
      <formula>NOT(ISERROR(SEARCH("non",C84)))</formula>
    </cfRule>
  </conditionalFormatting>
  <conditionalFormatting sqref="C85:K85">
    <cfRule type="cellIs" dxfId="843" priority="3" operator="greaterThan">
      <formula>0</formula>
    </cfRule>
    <cfRule type="cellIs" dxfId="842" priority="4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MacroCongé1Ma">
                <anchor moveWithCells="1" sizeWithCells="1">
                  <from>
                    <xdr:col>11</xdr:col>
                    <xdr:colOff>525780</xdr:colOff>
                    <xdr:row>8</xdr:row>
                    <xdr:rowOff>60960</xdr:rowOff>
                  </from>
                  <to>
                    <xdr:col>12</xdr:col>
                    <xdr:colOff>0</xdr:colOff>
                    <xdr:row>10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MacroResetCongé1Ma">
                <anchor moveWithCells="1" sizeWithCells="1">
                  <from>
                    <xdr:col>11</xdr:col>
                    <xdr:colOff>541020</xdr:colOff>
                    <xdr:row>11</xdr:row>
                    <xdr:rowOff>160020</xdr:rowOff>
                  </from>
                  <to>
                    <xdr:col>11</xdr:col>
                    <xdr:colOff>1379220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Button 5">
              <controlPr defaultSize="0" print="0" autoFill="0" autoPict="0" macro="[0]!MacroCongé2Ma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8" name="Button 6">
              <controlPr defaultSize="0" print="0" autoFill="0" autoPict="0" macro="[0]!MacroResetCongé2Ma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9" name="Button 7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0" name="Button 8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1" name="Button 9">
              <controlPr defaultSize="0" print="0" autoFill="0" autoPict="0" macro="[0]!MacroCongé3Ma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2" name="Button 10">
              <controlPr defaultSize="0" print="0" autoFill="0" autoPict="0" macro="[0]!MacroResetCongé3Ma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3" name="Button 11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4" name="Button 12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5" name="Button 13">
              <controlPr defaultSize="0" print="0" autoFill="0" autoPict="0" macro="[0]!MacroCongé4Ma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6" name="Button 14">
              <controlPr defaultSize="0" print="0" autoFill="0" autoPict="0" macro="[0]!MacroResetCongé4Ma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7" name="Button 15">
              <controlPr defaultSize="0" print="0" autoFill="0" autoPict="0" macro="[0]!Retour2022">
                <anchor moveWithCells="1" sizeWithCells="1">
                  <from>
                    <xdr:col>11</xdr:col>
                    <xdr:colOff>556260</xdr:colOff>
                    <xdr:row>42</xdr:row>
                    <xdr:rowOff>0</xdr:rowOff>
                  </from>
                  <to>
                    <xdr:col>12</xdr:col>
                    <xdr:colOff>7620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8" name="Button 16">
              <controlPr defaultSize="0" print="0" autoFill="0" autoPict="0" macro="[0]!Retour2022">
                <anchor moveWithCells="1" sizeWithCells="1">
                  <from>
                    <xdr:col>11</xdr:col>
                    <xdr:colOff>548640</xdr:colOff>
                    <xdr:row>16</xdr:row>
                    <xdr:rowOff>45720</xdr:rowOff>
                  </from>
                  <to>
                    <xdr:col>12</xdr:col>
                    <xdr:colOff>0</xdr:colOff>
                    <xdr:row>19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9" name="Button 17">
              <controlPr defaultSize="0" print="0" autoFill="0" autoPict="0" macro="[0]!Retour2022">
                <anchor moveWithCells="1" sizeWithCells="1">
                  <from>
                    <xdr:col>11</xdr:col>
                    <xdr:colOff>548640</xdr:colOff>
                    <xdr:row>68</xdr:row>
                    <xdr:rowOff>7620</xdr:rowOff>
                  </from>
                  <to>
                    <xdr:col>12</xdr:col>
                    <xdr:colOff>0</xdr:colOff>
                    <xdr:row>71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20" name="Button 18">
              <controlPr defaultSize="0" print="0" autoFill="0" autoPict="0" macro="[0]!Retour2022">
                <anchor moveWithCells="1" sizeWithCells="1">
                  <from>
                    <xdr:col>11</xdr:col>
                    <xdr:colOff>541020</xdr:colOff>
                    <xdr:row>94</xdr:row>
                    <xdr:rowOff>0</xdr:rowOff>
                  </from>
                  <to>
                    <xdr:col>11</xdr:col>
                    <xdr:colOff>1371600</xdr:colOff>
                    <xdr:row>97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R129"/>
  <sheetViews>
    <sheetView workbookViewId="0">
      <selection activeCell="H15" sqref="H15"/>
    </sheetView>
  </sheetViews>
  <sheetFormatPr baseColWidth="10" defaultRowHeight="14.4" x14ac:dyDescent="0.3"/>
  <cols>
    <col min="2" max="2" width="60.109375" bestFit="1" customWidth="1"/>
    <col min="3" max="3" width="11.5546875" customWidth="1"/>
    <col min="12" max="12" width="20.109375" bestFit="1" customWidth="1"/>
    <col min="13" max="13" width="13.6640625" bestFit="1" customWidth="1"/>
    <col min="14" max="14" width="17.44140625" bestFit="1" customWidth="1"/>
    <col min="15" max="15" width="14.6640625" bestFit="1" customWidth="1"/>
  </cols>
  <sheetData>
    <row r="1" spans="2:15" x14ac:dyDescent="0.3">
      <c r="B1" s="17" t="s">
        <v>12</v>
      </c>
      <c r="C1" s="35" t="s">
        <v>60</v>
      </c>
      <c r="D1" s="35"/>
      <c r="E1" s="35"/>
      <c r="F1" s="35"/>
      <c r="G1" s="35"/>
      <c r="H1" s="35"/>
      <c r="I1" s="35"/>
      <c r="J1" s="35"/>
      <c r="K1" s="35"/>
    </row>
    <row r="2" spans="2:15" x14ac:dyDescent="0.3">
      <c r="B2" s="4" t="s">
        <v>0</v>
      </c>
      <c r="C2" s="34" t="s">
        <v>62</v>
      </c>
      <c r="D2" s="34"/>
      <c r="E2" s="34"/>
      <c r="F2" s="34"/>
      <c r="G2" s="34"/>
      <c r="H2" s="34"/>
      <c r="I2" s="34"/>
      <c r="J2" s="34"/>
      <c r="K2" s="34"/>
      <c r="L2" s="1"/>
      <c r="M2" s="1"/>
      <c r="N2" s="1"/>
      <c r="O2" s="1"/>
    </row>
    <row r="3" spans="2:15" x14ac:dyDescent="0.3">
      <c r="B3" s="4" t="s">
        <v>11</v>
      </c>
      <c r="C3" s="2" t="s">
        <v>28</v>
      </c>
      <c r="D3" s="2" t="s">
        <v>29</v>
      </c>
      <c r="E3" s="2" t="s">
        <v>30</v>
      </c>
      <c r="F3" s="2" t="s">
        <v>31</v>
      </c>
      <c r="G3" s="2" t="s">
        <v>32</v>
      </c>
      <c r="H3" s="2" t="s">
        <v>33</v>
      </c>
      <c r="I3" s="2" t="s">
        <v>34</v>
      </c>
      <c r="J3" s="2" t="s">
        <v>35</v>
      </c>
      <c r="K3" s="2" t="s">
        <v>36</v>
      </c>
      <c r="L3" s="1"/>
      <c r="M3" s="1"/>
      <c r="N3" s="1"/>
      <c r="O3" s="1"/>
    </row>
    <row r="4" spans="2:15" x14ac:dyDescent="0.3">
      <c r="B4" s="4" t="s">
        <v>9</v>
      </c>
      <c r="C4" s="6" t="s">
        <v>4</v>
      </c>
      <c r="D4" s="6" t="s">
        <v>4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8" t="s">
        <v>6</v>
      </c>
      <c r="K4" s="9" t="s">
        <v>7</v>
      </c>
      <c r="L4" s="5" t="s">
        <v>10</v>
      </c>
      <c r="M4" s="5" t="s">
        <v>2</v>
      </c>
      <c r="N4" s="5" t="s">
        <v>8</v>
      </c>
      <c r="O4" s="5" t="s">
        <v>3</v>
      </c>
    </row>
    <row r="5" spans="2:15" x14ac:dyDescent="0.3">
      <c r="B5" s="4" t="s">
        <v>25</v>
      </c>
      <c r="C5" s="2">
        <v>39</v>
      </c>
      <c r="D5" s="2">
        <v>39</v>
      </c>
      <c r="E5" s="2">
        <v>39</v>
      </c>
      <c r="F5" s="2">
        <v>39</v>
      </c>
      <c r="G5" s="2">
        <v>39</v>
      </c>
      <c r="H5" s="2">
        <v>39</v>
      </c>
      <c r="I5" s="2">
        <v>39</v>
      </c>
      <c r="J5" s="2">
        <v>39</v>
      </c>
      <c r="K5" s="2">
        <v>39</v>
      </c>
      <c r="L5" s="2">
        <v>2</v>
      </c>
      <c r="M5" s="2">
        <v>5</v>
      </c>
      <c r="N5" s="2">
        <v>1</v>
      </c>
      <c r="O5" s="2">
        <v>1</v>
      </c>
    </row>
    <row r="6" spans="2:15" x14ac:dyDescent="0.3">
      <c r="B6" s="4" t="s">
        <v>24</v>
      </c>
      <c r="C6" s="2" t="s">
        <v>23</v>
      </c>
      <c r="D6" s="2" t="s">
        <v>23</v>
      </c>
      <c r="E6" s="2" t="s">
        <v>23</v>
      </c>
      <c r="F6" s="2" t="s">
        <v>23</v>
      </c>
      <c r="G6" s="2" t="s">
        <v>23</v>
      </c>
      <c r="H6" s="2" t="s">
        <v>23</v>
      </c>
      <c r="I6" s="2" t="s">
        <v>23</v>
      </c>
      <c r="J6" s="2" t="s">
        <v>23</v>
      </c>
      <c r="K6" s="2" t="s">
        <v>23</v>
      </c>
    </row>
    <row r="7" spans="2:15" x14ac:dyDescent="0.3">
      <c r="B7" s="4" t="s">
        <v>26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</row>
    <row r="8" spans="2:15" x14ac:dyDescent="0.3">
      <c r="B8" s="4" t="s">
        <v>27</v>
      </c>
      <c r="C8" s="2">
        <f t="shared" ref="C8:K8" si="0">MAX(0,C5-$C$25*8-C7*8)</f>
        <v>39</v>
      </c>
      <c r="D8" s="2">
        <f t="shared" si="0"/>
        <v>39</v>
      </c>
      <c r="E8" s="2">
        <f t="shared" si="0"/>
        <v>39</v>
      </c>
      <c r="F8" s="2">
        <f t="shared" si="0"/>
        <v>39</v>
      </c>
      <c r="G8" s="2">
        <f t="shared" si="0"/>
        <v>39</v>
      </c>
      <c r="H8" s="2">
        <f t="shared" si="0"/>
        <v>39</v>
      </c>
      <c r="I8" s="2">
        <f t="shared" si="0"/>
        <v>39</v>
      </c>
      <c r="J8" s="2">
        <f t="shared" si="0"/>
        <v>39</v>
      </c>
      <c r="K8" s="2">
        <f t="shared" si="0"/>
        <v>39</v>
      </c>
    </row>
    <row r="9" spans="2:15" x14ac:dyDescent="0.3">
      <c r="C9" s="10"/>
      <c r="D9" s="10"/>
      <c r="E9" s="10"/>
      <c r="F9" s="10"/>
      <c r="G9" s="10"/>
      <c r="H9" s="10"/>
      <c r="I9" s="10"/>
      <c r="J9" s="10"/>
      <c r="K9" s="10"/>
    </row>
    <row r="12" spans="2:15" x14ac:dyDescent="0.3">
      <c r="B12" s="4" t="s">
        <v>15</v>
      </c>
      <c r="C12" s="2">
        <f>L5*39</f>
        <v>78</v>
      </c>
    </row>
    <row r="13" spans="2:15" x14ac:dyDescent="0.3">
      <c r="B13" s="4" t="s">
        <v>16</v>
      </c>
      <c r="C13" s="2">
        <f>C8+D8</f>
        <v>78</v>
      </c>
    </row>
    <row r="15" spans="2:15" x14ac:dyDescent="0.3">
      <c r="B15" s="4" t="s">
        <v>17</v>
      </c>
      <c r="C15" s="2">
        <f>M5*39</f>
        <v>195</v>
      </c>
    </row>
    <row r="16" spans="2:15" x14ac:dyDescent="0.3">
      <c r="B16" s="4" t="s">
        <v>18</v>
      </c>
      <c r="C16" s="2">
        <f>E8+F8+G8+H8+I8</f>
        <v>195</v>
      </c>
    </row>
    <row r="18" spans="1:18" x14ac:dyDescent="0.3">
      <c r="B18" s="4" t="s">
        <v>19</v>
      </c>
      <c r="C18" s="2">
        <f>N5*39</f>
        <v>39</v>
      </c>
    </row>
    <row r="19" spans="1:18" x14ac:dyDescent="0.3">
      <c r="B19" s="4" t="s">
        <v>20</v>
      </c>
      <c r="C19" s="2">
        <f>J8</f>
        <v>39</v>
      </c>
    </row>
    <row r="21" spans="1:18" x14ac:dyDescent="0.3">
      <c r="B21" s="4" t="s">
        <v>21</v>
      </c>
      <c r="C21" s="2">
        <f>O5*39</f>
        <v>39</v>
      </c>
    </row>
    <row r="22" spans="1:18" x14ac:dyDescent="0.3">
      <c r="B22" s="4" t="s">
        <v>22</v>
      </c>
      <c r="C22" s="2">
        <f>K8</f>
        <v>39</v>
      </c>
    </row>
    <row r="25" spans="1:18" x14ac:dyDescent="0.3">
      <c r="B25" s="4" t="s">
        <v>14</v>
      </c>
      <c r="C25" s="2">
        <v>0</v>
      </c>
    </row>
    <row r="27" spans="1:18" x14ac:dyDescent="0.3">
      <c r="A27" s="13"/>
      <c r="B27" s="17" t="s">
        <v>12</v>
      </c>
      <c r="C27" s="35" t="s">
        <v>60</v>
      </c>
      <c r="D27" s="35"/>
      <c r="E27" s="35"/>
      <c r="F27" s="35"/>
      <c r="G27" s="35"/>
      <c r="H27" s="35"/>
      <c r="I27" s="35"/>
      <c r="J27" s="35"/>
      <c r="K27" s="35"/>
      <c r="P27" s="13"/>
      <c r="Q27" s="11"/>
      <c r="R27" s="11"/>
    </row>
    <row r="28" spans="1:18" x14ac:dyDescent="0.3">
      <c r="A28" s="13"/>
      <c r="B28" s="4" t="s">
        <v>0</v>
      </c>
      <c r="C28" s="34" t="s">
        <v>63</v>
      </c>
      <c r="D28" s="34"/>
      <c r="E28" s="34"/>
      <c r="F28" s="34"/>
      <c r="G28" s="34"/>
      <c r="H28" s="34"/>
      <c r="I28" s="34"/>
      <c r="J28" s="34"/>
      <c r="K28" s="34"/>
      <c r="L28" s="1"/>
      <c r="M28" s="1"/>
      <c r="N28" s="1"/>
      <c r="O28" s="1"/>
      <c r="P28" s="13"/>
      <c r="Q28" s="11"/>
      <c r="R28" s="11"/>
    </row>
    <row r="29" spans="1:18" x14ac:dyDescent="0.3">
      <c r="A29" s="13"/>
      <c r="B29" s="4" t="s">
        <v>11</v>
      </c>
      <c r="C29" s="2" t="s">
        <v>28</v>
      </c>
      <c r="D29" s="2" t="s">
        <v>29</v>
      </c>
      <c r="E29" s="2" t="s">
        <v>30</v>
      </c>
      <c r="F29" s="2" t="s">
        <v>31</v>
      </c>
      <c r="G29" s="2" t="s">
        <v>32</v>
      </c>
      <c r="H29" s="2" t="s">
        <v>33</v>
      </c>
      <c r="I29" s="2" t="s">
        <v>34</v>
      </c>
      <c r="J29" s="2" t="s">
        <v>35</v>
      </c>
      <c r="K29" s="2" t="s">
        <v>36</v>
      </c>
      <c r="L29" s="1"/>
      <c r="M29" s="1"/>
      <c r="N29" s="1"/>
      <c r="O29" s="1"/>
      <c r="P29" s="13"/>
      <c r="Q29" s="11"/>
      <c r="R29" s="11"/>
    </row>
    <row r="30" spans="1:18" x14ac:dyDescent="0.3">
      <c r="A30" s="13"/>
      <c r="B30" s="4" t="s">
        <v>9</v>
      </c>
      <c r="C30" s="6" t="s">
        <v>4</v>
      </c>
      <c r="D30" s="6" t="s">
        <v>4</v>
      </c>
      <c r="E30" s="7" t="s">
        <v>5</v>
      </c>
      <c r="F30" s="7" t="s">
        <v>5</v>
      </c>
      <c r="G30" s="7" t="s">
        <v>5</v>
      </c>
      <c r="H30" s="7" t="s">
        <v>5</v>
      </c>
      <c r="I30" s="7" t="s">
        <v>5</v>
      </c>
      <c r="J30" s="8" t="s">
        <v>6</v>
      </c>
      <c r="K30" s="9" t="s">
        <v>7</v>
      </c>
      <c r="L30" s="5" t="s">
        <v>10</v>
      </c>
      <c r="M30" s="5" t="s">
        <v>2</v>
      </c>
      <c r="N30" s="5" t="s">
        <v>8</v>
      </c>
      <c r="O30" s="5" t="s">
        <v>3</v>
      </c>
      <c r="P30" s="13"/>
      <c r="Q30" s="11"/>
      <c r="R30" s="11"/>
    </row>
    <row r="31" spans="1:18" x14ac:dyDescent="0.3">
      <c r="A31" s="13"/>
      <c r="B31" s="4" t="s">
        <v>25</v>
      </c>
      <c r="C31" s="2">
        <v>39</v>
      </c>
      <c r="D31" s="2">
        <v>39</v>
      </c>
      <c r="E31" s="2">
        <v>39</v>
      </c>
      <c r="F31" s="2">
        <v>39</v>
      </c>
      <c r="G31" s="2">
        <v>39</v>
      </c>
      <c r="H31" s="2">
        <v>39</v>
      </c>
      <c r="I31" s="2">
        <v>39</v>
      </c>
      <c r="J31" s="2">
        <v>39</v>
      </c>
      <c r="K31" s="2">
        <v>39</v>
      </c>
      <c r="L31" s="2">
        <v>2</v>
      </c>
      <c r="M31" s="2">
        <v>5</v>
      </c>
      <c r="N31" s="2">
        <v>1</v>
      </c>
      <c r="O31" s="2">
        <v>1</v>
      </c>
      <c r="P31" s="13"/>
      <c r="Q31" s="11"/>
      <c r="R31" s="11"/>
    </row>
    <row r="32" spans="1:18" x14ac:dyDescent="0.3">
      <c r="A32" s="13"/>
      <c r="B32" s="4" t="s">
        <v>24</v>
      </c>
      <c r="C32" s="2" t="s">
        <v>23</v>
      </c>
      <c r="D32" s="2" t="s">
        <v>23</v>
      </c>
      <c r="E32" s="2" t="s">
        <v>23</v>
      </c>
      <c r="F32" s="2" t="s">
        <v>23</v>
      </c>
      <c r="G32" s="2" t="s">
        <v>23</v>
      </c>
      <c r="H32" s="2" t="s">
        <v>23</v>
      </c>
      <c r="I32" s="2" t="s">
        <v>23</v>
      </c>
      <c r="J32" s="2" t="s">
        <v>23</v>
      </c>
      <c r="K32" s="2" t="s">
        <v>23</v>
      </c>
      <c r="P32" s="13"/>
      <c r="Q32" s="11"/>
      <c r="R32" s="11"/>
    </row>
    <row r="33" spans="1:18" x14ac:dyDescent="0.3">
      <c r="A33" s="13"/>
      <c r="B33" s="4" t="s">
        <v>26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P33" s="13"/>
      <c r="Q33" s="11"/>
      <c r="R33" s="11"/>
    </row>
    <row r="34" spans="1:18" x14ac:dyDescent="0.3">
      <c r="A34" s="13"/>
      <c r="B34" s="4" t="s">
        <v>27</v>
      </c>
      <c r="C34" s="2">
        <f t="shared" ref="C34:K34" si="1">MAX(0,C31-$C$51*8-C33*8)</f>
        <v>39</v>
      </c>
      <c r="D34" s="2">
        <f t="shared" si="1"/>
        <v>39</v>
      </c>
      <c r="E34" s="2">
        <f t="shared" si="1"/>
        <v>39</v>
      </c>
      <c r="F34" s="2">
        <f t="shared" si="1"/>
        <v>39</v>
      </c>
      <c r="G34" s="2">
        <f t="shared" si="1"/>
        <v>39</v>
      </c>
      <c r="H34" s="2">
        <f t="shared" si="1"/>
        <v>39</v>
      </c>
      <c r="I34" s="2">
        <f t="shared" si="1"/>
        <v>39</v>
      </c>
      <c r="J34" s="2">
        <f t="shared" si="1"/>
        <v>39</v>
      </c>
      <c r="K34" s="2">
        <f t="shared" si="1"/>
        <v>39</v>
      </c>
      <c r="P34" s="13"/>
      <c r="Q34" s="11"/>
      <c r="R34" s="11"/>
    </row>
    <row r="35" spans="1:18" x14ac:dyDescent="0.3">
      <c r="A35" s="13"/>
      <c r="C35" s="10"/>
      <c r="D35" s="10"/>
      <c r="E35" s="10"/>
      <c r="F35" s="10"/>
      <c r="G35" s="10"/>
      <c r="H35" s="10"/>
      <c r="I35" s="10"/>
      <c r="J35" s="10"/>
      <c r="K35" s="10"/>
      <c r="P35" s="13"/>
      <c r="Q35" s="11"/>
      <c r="R35" s="11"/>
    </row>
    <row r="36" spans="1:18" x14ac:dyDescent="0.3">
      <c r="A36" s="13"/>
      <c r="P36" s="13"/>
      <c r="Q36" s="11"/>
      <c r="R36" s="11"/>
    </row>
    <row r="37" spans="1:18" x14ac:dyDescent="0.3">
      <c r="A37" s="13"/>
      <c r="P37" s="13"/>
      <c r="Q37" s="11"/>
      <c r="R37" s="11"/>
    </row>
    <row r="38" spans="1:18" x14ac:dyDescent="0.3">
      <c r="A38" s="13"/>
      <c r="B38" s="4" t="s">
        <v>15</v>
      </c>
      <c r="C38" s="2">
        <f>L31*39</f>
        <v>78</v>
      </c>
      <c r="P38" s="13"/>
      <c r="Q38" s="11"/>
      <c r="R38" s="11"/>
    </row>
    <row r="39" spans="1:18" x14ac:dyDescent="0.3">
      <c r="A39" s="13"/>
      <c r="B39" s="4" t="s">
        <v>16</v>
      </c>
      <c r="C39" s="2">
        <f>C34+D34</f>
        <v>78</v>
      </c>
      <c r="P39" s="13"/>
      <c r="Q39" s="11"/>
      <c r="R39" s="11"/>
    </row>
    <row r="40" spans="1:18" x14ac:dyDescent="0.3">
      <c r="A40" s="13"/>
      <c r="P40" s="13"/>
      <c r="Q40" s="11"/>
      <c r="R40" s="11"/>
    </row>
    <row r="41" spans="1:18" x14ac:dyDescent="0.3">
      <c r="A41" s="13"/>
      <c r="B41" s="4" t="s">
        <v>17</v>
      </c>
      <c r="C41" s="2">
        <f>M31*39</f>
        <v>195</v>
      </c>
      <c r="P41" s="13"/>
      <c r="Q41" s="11"/>
      <c r="R41" s="11"/>
    </row>
    <row r="42" spans="1:18" x14ac:dyDescent="0.3">
      <c r="A42" s="13"/>
      <c r="B42" s="4" t="s">
        <v>18</v>
      </c>
      <c r="C42" s="2">
        <f>E34+F34+G34+H34+I34</f>
        <v>195</v>
      </c>
      <c r="P42" s="13"/>
      <c r="Q42" s="11"/>
      <c r="R42" s="11"/>
    </row>
    <row r="43" spans="1:18" x14ac:dyDescent="0.3">
      <c r="A43" s="13"/>
      <c r="P43" s="13"/>
      <c r="Q43" s="11"/>
      <c r="R43" s="11"/>
    </row>
    <row r="44" spans="1:18" x14ac:dyDescent="0.3">
      <c r="A44" s="13"/>
      <c r="B44" s="4" t="s">
        <v>19</v>
      </c>
      <c r="C44" s="2">
        <f>N31*39</f>
        <v>39</v>
      </c>
      <c r="P44" s="13"/>
      <c r="Q44" s="11"/>
      <c r="R44" s="11"/>
    </row>
    <row r="45" spans="1:18" x14ac:dyDescent="0.3">
      <c r="A45" s="13"/>
      <c r="B45" s="4" t="s">
        <v>20</v>
      </c>
      <c r="C45" s="2">
        <f>J34</f>
        <v>39</v>
      </c>
      <c r="P45" s="13"/>
      <c r="Q45" s="11"/>
      <c r="R45" s="11"/>
    </row>
    <row r="46" spans="1:18" x14ac:dyDescent="0.3">
      <c r="A46" s="13"/>
      <c r="P46" s="13"/>
      <c r="Q46" s="11"/>
      <c r="R46" s="11"/>
    </row>
    <row r="47" spans="1:18" x14ac:dyDescent="0.3">
      <c r="A47" s="13"/>
      <c r="B47" s="4" t="s">
        <v>21</v>
      </c>
      <c r="C47" s="2">
        <f>O31*39</f>
        <v>39</v>
      </c>
      <c r="P47" s="13"/>
      <c r="Q47" s="11"/>
      <c r="R47" s="11"/>
    </row>
    <row r="48" spans="1:18" x14ac:dyDescent="0.3">
      <c r="A48" s="13"/>
      <c r="B48" s="4" t="s">
        <v>22</v>
      </c>
      <c r="C48" s="2">
        <f>K34</f>
        <v>39</v>
      </c>
      <c r="P48" s="13"/>
      <c r="Q48" s="11"/>
      <c r="R48" s="11"/>
    </row>
    <row r="49" spans="1:18" x14ac:dyDescent="0.3">
      <c r="A49" s="13"/>
      <c r="P49" s="13"/>
      <c r="Q49" s="11"/>
      <c r="R49" s="11"/>
    </row>
    <row r="50" spans="1:18" x14ac:dyDescent="0.3">
      <c r="A50" s="13"/>
      <c r="P50" s="13"/>
      <c r="Q50" s="11"/>
      <c r="R50" s="11"/>
    </row>
    <row r="51" spans="1:18" x14ac:dyDescent="0.3">
      <c r="A51" s="13"/>
      <c r="B51" s="4" t="s">
        <v>14</v>
      </c>
      <c r="C51" s="2">
        <v>0</v>
      </c>
      <c r="P51" s="13"/>
      <c r="Q51" s="11"/>
      <c r="R51" s="11"/>
    </row>
    <row r="52" spans="1:18" x14ac:dyDescent="0.3">
      <c r="A52" s="13"/>
      <c r="B52" s="16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1"/>
      <c r="R52" s="11"/>
    </row>
    <row r="53" spans="1:18" x14ac:dyDescent="0.3">
      <c r="A53" s="13"/>
      <c r="B53" s="17" t="s">
        <v>12</v>
      </c>
      <c r="C53" s="35" t="s">
        <v>60</v>
      </c>
      <c r="D53" s="35"/>
      <c r="E53" s="35"/>
      <c r="F53" s="35"/>
      <c r="G53" s="35"/>
      <c r="H53" s="35"/>
      <c r="I53" s="35"/>
      <c r="J53" s="35"/>
      <c r="K53" s="35"/>
      <c r="P53" s="13"/>
      <c r="Q53" s="11"/>
      <c r="R53" s="11"/>
    </row>
    <row r="54" spans="1:18" x14ac:dyDescent="0.3">
      <c r="A54" s="13"/>
      <c r="B54" s="4" t="s">
        <v>0</v>
      </c>
      <c r="C54" s="34" t="s">
        <v>64</v>
      </c>
      <c r="D54" s="34"/>
      <c r="E54" s="34"/>
      <c r="F54" s="34"/>
      <c r="G54" s="34"/>
      <c r="H54" s="34"/>
      <c r="I54" s="34"/>
      <c r="J54" s="34"/>
      <c r="K54" s="34"/>
      <c r="L54" s="1"/>
      <c r="M54" s="1"/>
      <c r="N54" s="1"/>
      <c r="O54" s="1"/>
      <c r="P54" s="13"/>
      <c r="Q54" s="11"/>
      <c r="R54" s="11"/>
    </row>
    <row r="55" spans="1:18" x14ac:dyDescent="0.3">
      <c r="A55" s="13"/>
      <c r="B55" s="4" t="s">
        <v>11</v>
      </c>
      <c r="C55" s="2" t="s">
        <v>28</v>
      </c>
      <c r="D55" s="2" t="s">
        <v>29</v>
      </c>
      <c r="E55" s="2" t="s">
        <v>30</v>
      </c>
      <c r="F55" s="2" t="s">
        <v>31</v>
      </c>
      <c r="G55" s="2" t="s">
        <v>32</v>
      </c>
      <c r="H55" s="2" t="s">
        <v>33</v>
      </c>
      <c r="I55" s="2" t="s">
        <v>34</v>
      </c>
      <c r="J55" s="2" t="s">
        <v>35</v>
      </c>
      <c r="K55" s="2" t="s">
        <v>36</v>
      </c>
      <c r="L55" s="1"/>
      <c r="M55" s="1"/>
      <c r="N55" s="1"/>
      <c r="O55" s="1"/>
      <c r="P55" s="13"/>
      <c r="Q55" s="11"/>
      <c r="R55" s="11"/>
    </row>
    <row r="56" spans="1:18" x14ac:dyDescent="0.3">
      <c r="A56" s="13"/>
      <c r="B56" s="4" t="s">
        <v>9</v>
      </c>
      <c r="C56" s="6" t="s">
        <v>4</v>
      </c>
      <c r="D56" s="6" t="s">
        <v>4</v>
      </c>
      <c r="E56" s="7" t="s">
        <v>5</v>
      </c>
      <c r="F56" s="7" t="s">
        <v>5</v>
      </c>
      <c r="G56" s="7" t="s">
        <v>5</v>
      </c>
      <c r="H56" s="7" t="s">
        <v>5</v>
      </c>
      <c r="I56" s="7" t="s">
        <v>5</v>
      </c>
      <c r="J56" s="8" t="s">
        <v>6</v>
      </c>
      <c r="K56" s="9" t="s">
        <v>7</v>
      </c>
      <c r="L56" s="5" t="s">
        <v>10</v>
      </c>
      <c r="M56" s="5" t="s">
        <v>2</v>
      </c>
      <c r="N56" s="5" t="s">
        <v>8</v>
      </c>
      <c r="O56" s="5" t="s">
        <v>3</v>
      </c>
      <c r="P56" s="13"/>
      <c r="Q56" s="11"/>
      <c r="R56" s="11"/>
    </row>
    <row r="57" spans="1:18" x14ac:dyDescent="0.3">
      <c r="A57" s="13"/>
      <c r="B57" s="4" t="s">
        <v>25</v>
      </c>
      <c r="C57" s="2">
        <v>39</v>
      </c>
      <c r="D57" s="2">
        <v>39</v>
      </c>
      <c r="E57" s="2">
        <v>39</v>
      </c>
      <c r="F57" s="2">
        <v>39</v>
      </c>
      <c r="G57" s="2">
        <v>39</v>
      </c>
      <c r="H57" s="2">
        <v>39</v>
      </c>
      <c r="I57" s="2">
        <v>39</v>
      </c>
      <c r="J57" s="2">
        <v>39</v>
      </c>
      <c r="K57" s="2">
        <v>39</v>
      </c>
      <c r="L57" s="2">
        <v>2</v>
      </c>
      <c r="M57" s="2">
        <v>5</v>
      </c>
      <c r="N57" s="2">
        <v>1</v>
      </c>
      <c r="O57" s="2">
        <v>1</v>
      </c>
      <c r="P57" s="13"/>
      <c r="Q57" s="11"/>
      <c r="R57" s="11"/>
    </row>
    <row r="58" spans="1:18" x14ac:dyDescent="0.3">
      <c r="A58" s="13"/>
      <c r="B58" s="4" t="s">
        <v>24</v>
      </c>
      <c r="C58" s="2" t="s">
        <v>23</v>
      </c>
      <c r="D58" s="2" t="s">
        <v>23</v>
      </c>
      <c r="E58" s="2" t="s">
        <v>23</v>
      </c>
      <c r="F58" s="2" t="s">
        <v>23</v>
      </c>
      <c r="G58" s="2" t="s">
        <v>23</v>
      </c>
      <c r="H58" s="2" t="s">
        <v>23</v>
      </c>
      <c r="I58" s="2" t="s">
        <v>23</v>
      </c>
      <c r="J58" s="2" t="s">
        <v>23</v>
      </c>
      <c r="K58" s="2" t="s">
        <v>23</v>
      </c>
      <c r="P58" s="13"/>
      <c r="Q58" s="11"/>
      <c r="R58" s="11"/>
    </row>
    <row r="59" spans="1:18" x14ac:dyDescent="0.3">
      <c r="A59" s="13"/>
      <c r="B59" s="4" t="s">
        <v>26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P59" s="13"/>
      <c r="Q59" s="11"/>
      <c r="R59" s="11"/>
    </row>
    <row r="60" spans="1:18" x14ac:dyDescent="0.3">
      <c r="A60" s="13"/>
      <c r="B60" s="4" t="s">
        <v>27</v>
      </c>
      <c r="C60" s="2">
        <f t="shared" ref="C60:K60" si="2">MAX(0,C57-$C$77*8-C59*8)</f>
        <v>39</v>
      </c>
      <c r="D60" s="2">
        <f t="shared" si="2"/>
        <v>39</v>
      </c>
      <c r="E60" s="2">
        <f t="shared" si="2"/>
        <v>39</v>
      </c>
      <c r="F60" s="2">
        <f t="shared" si="2"/>
        <v>39</v>
      </c>
      <c r="G60" s="2">
        <f t="shared" si="2"/>
        <v>39</v>
      </c>
      <c r="H60" s="2">
        <f t="shared" si="2"/>
        <v>39</v>
      </c>
      <c r="I60" s="2">
        <f t="shared" si="2"/>
        <v>39</v>
      </c>
      <c r="J60" s="2">
        <f t="shared" si="2"/>
        <v>39</v>
      </c>
      <c r="K60" s="2">
        <f t="shared" si="2"/>
        <v>39</v>
      </c>
      <c r="P60" s="13"/>
      <c r="Q60" s="11"/>
      <c r="R60" s="11"/>
    </row>
    <row r="61" spans="1:18" x14ac:dyDescent="0.3">
      <c r="A61" s="13"/>
      <c r="C61" s="10"/>
      <c r="D61" s="10"/>
      <c r="E61" s="10"/>
      <c r="F61" s="10"/>
      <c r="G61" s="10"/>
      <c r="H61" s="10"/>
      <c r="I61" s="10"/>
      <c r="J61" s="10"/>
      <c r="K61" s="10"/>
      <c r="P61" s="13"/>
      <c r="Q61" s="11"/>
      <c r="R61" s="11"/>
    </row>
    <row r="62" spans="1:18" x14ac:dyDescent="0.3">
      <c r="A62" s="13"/>
      <c r="P62" s="13"/>
      <c r="Q62" s="11"/>
      <c r="R62" s="11"/>
    </row>
    <row r="63" spans="1:18" x14ac:dyDescent="0.3">
      <c r="A63" s="13"/>
      <c r="P63" s="13"/>
      <c r="Q63" s="11"/>
      <c r="R63" s="11"/>
    </row>
    <row r="64" spans="1:18" x14ac:dyDescent="0.3">
      <c r="A64" s="13"/>
      <c r="B64" s="4" t="s">
        <v>15</v>
      </c>
      <c r="C64" s="2">
        <f>L57*39</f>
        <v>78</v>
      </c>
      <c r="P64" s="13"/>
      <c r="Q64" s="11"/>
      <c r="R64" s="11"/>
    </row>
    <row r="65" spans="1:18" x14ac:dyDescent="0.3">
      <c r="A65" s="13"/>
      <c r="B65" s="4" t="s">
        <v>16</v>
      </c>
      <c r="C65" s="2">
        <f>C60+D60</f>
        <v>78</v>
      </c>
      <c r="P65" s="13"/>
      <c r="Q65" s="11"/>
      <c r="R65" s="11"/>
    </row>
    <row r="66" spans="1:18" x14ac:dyDescent="0.3">
      <c r="A66" s="13"/>
      <c r="P66" s="13"/>
      <c r="Q66" s="11"/>
      <c r="R66" s="11"/>
    </row>
    <row r="67" spans="1:18" x14ac:dyDescent="0.3">
      <c r="A67" s="13"/>
      <c r="B67" s="4" t="s">
        <v>17</v>
      </c>
      <c r="C67" s="2">
        <f>M57*39</f>
        <v>195</v>
      </c>
      <c r="P67" s="13"/>
      <c r="Q67" s="11"/>
      <c r="R67" s="11"/>
    </row>
    <row r="68" spans="1:18" x14ac:dyDescent="0.3">
      <c r="A68" s="13"/>
      <c r="B68" s="4" t="s">
        <v>18</v>
      </c>
      <c r="C68" s="2">
        <f>E60+F60+G60+H60+I60</f>
        <v>195</v>
      </c>
      <c r="P68" s="13"/>
      <c r="Q68" s="11"/>
      <c r="R68" s="11"/>
    </row>
    <row r="69" spans="1:18" x14ac:dyDescent="0.3">
      <c r="A69" s="13"/>
      <c r="P69" s="13"/>
      <c r="Q69" s="11"/>
      <c r="R69" s="11"/>
    </row>
    <row r="70" spans="1:18" x14ac:dyDescent="0.3">
      <c r="A70" s="13"/>
      <c r="B70" s="4" t="s">
        <v>19</v>
      </c>
      <c r="C70" s="2">
        <f>N57*39</f>
        <v>39</v>
      </c>
      <c r="P70" s="13"/>
      <c r="Q70" s="11"/>
      <c r="R70" s="11"/>
    </row>
    <row r="71" spans="1:18" x14ac:dyDescent="0.3">
      <c r="A71" s="13"/>
      <c r="B71" s="4" t="s">
        <v>20</v>
      </c>
      <c r="C71" s="2">
        <f>J60</f>
        <v>39</v>
      </c>
      <c r="P71" s="13"/>
      <c r="Q71" s="11"/>
      <c r="R71" s="11"/>
    </row>
    <row r="72" spans="1:18" x14ac:dyDescent="0.3">
      <c r="A72" s="13"/>
      <c r="P72" s="13"/>
      <c r="Q72" s="11"/>
      <c r="R72" s="11"/>
    </row>
    <row r="73" spans="1:18" x14ac:dyDescent="0.3">
      <c r="A73" s="13"/>
      <c r="B73" s="4" t="s">
        <v>21</v>
      </c>
      <c r="C73" s="2">
        <f>O57*39</f>
        <v>39</v>
      </c>
      <c r="P73" s="13"/>
      <c r="Q73" s="11"/>
      <c r="R73" s="11"/>
    </row>
    <row r="74" spans="1:18" x14ac:dyDescent="0.3">
      <c r="A74" s="13"/>
      <c r="B74" s="4" t="s">
        <v>22</v>
      </c>
      <c r="C74" s="2">
        <f>K60</f>
        <v>39</v>
      </c>
      <c r="P74" s="13"/>
      <c r="Q74" s="11"/>
      <c r="R74" s="11"/>
    </row>
    <row r="75" spans="1:18" x14ac:dyDescent="0.3">
      <c r="A75" s="13"/>
      <c r="P75" s="13"/>
      <c r="Q75" s="11"/>
      <c r="R75" s="11"/>
    </row>
    <row r="76" spans="1:18" x14ac:dyDescent="0.3">
      <c r="A76" s="13"/>
      <c r="P76" s="13"/>
      <c r="Q76" s="11"/>
      <c r="R76" s="11"/>
    </row>
    <row r="77" spans="1:18" x14ac:dyDescent="0.3">
      <c r="A77" s="13"/>
      <c r="B77" s="4" t="s">
        <v>14</v>
      </c>
      <c r="C77" s="2">
        <v>0</v>
      </c>
      <c r="P77" s="13"/>
      <c r="Q77" s="11"/>
      <c r="R77" s="11"/>
    </row>
    <row r="78" spans="1:18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1"/>
      <c r="R78" s="11"/>
    </row>
    <row r="79" spans="1:18" x14ac:dyDescent="0.3">
      <c r="A79" s="13"/>
      <c r="B79" s="17" t="s">
        <v>12</v>
      </c>
      <c r="C79" s="35" t="s">
        <v>60</v>
      </c>
      <c r="D79" s="35"/>
      <c r="E79" s="35"/>
      <c r="F79" s="35"/>
      <c r="G79" s="35"/>
      <c r="H79" s="35"/>
      <c r="I79" s="35"/>
      <c r="J79" s="35"/>
      <c r="K79" s="35"/>
      <c r="P79" s="13"/>
      <c r="Q79" s="11"/>
      <c r="R79" s="11"/>
    </row>
    <row r="80" spans="1:18" x14ac:dyDescent="0.3">
      <c r="A80" s="13"/>
      <c r="B80" s="4" t="s">
        <v>0</v>
      </c>
      <c r="C80" s="34" t="s">
        <v>66</v>
      </c>
      <c r="D80" s="34"/>
      <c r="E80" s="34"/>
      <c r="F80" s="34"/>
      <c r="G80" s="34"/>
      <c r="H80" s="34"/>
      <c r="I80" s="34"/>
      <c r="J80" s="34"/>
      <c r="K80" s="34"/>
      <c r="L80" s="1"/>
      <c r="M80" s="1"/>
      <c r="N80" s="1"/>
      <c r="O80" s="1"/>
      <c r="P80" s="13"/>
      <c r="Q80" s="11"/>
      <c r="R80" s="11"/>
    </row>
    <row r="81" spans="1:18" x14ac:dyDescent="0.3">
      <c r="A81" s="13"/>
      <c r="B81" s="4" t="s">
        <v>11</v>
      </c>
      <c r="C81" s="2" t="s">
        <v>28</v>
      </c>
      <c r="D81" s="2" t="s">
        <v>29</v>
      </c>
      <c r="E81" s="2" t="s">
        <v>30</v>
      </c>
      <c r="F81" s="2" t="s">
        <v>31</v>
      </c>
      <c r="G81" s="2" t="s">
        <v>32</v>
      </c>
      <c r="H81" s="2" t="s">
        <v>33</v>
      </c>
      <c r="I81" s="2" t="s">
        <v>34</v>
      </c>
      <c r="J81" s="2" t="s">
        <v>35</v>
      </c>
      <c r="K81" s="2" t="s">
        <v>36</v>
      </c>
      <c r="L81" s="1"/>
      <c r="M81" s="1"/>
      <c r="N81" s="1"/>
      <c r="O81" s="1"/>
      <c r="P81" s="13"/>
      <c r="Q81" s="11"/>
      <c r="R81" s="11"/>
    </row>
    <row r="82" spans="1:18" x14ac:dyDescent="0.3">
      <c r="A82" s="13"/>
      <c r="B82" s="4" t="s">
        <v>9</v>
      </c>
      <c r="C82" s="6" t="s">
        <v>4</v>
      </c>
      <c r="D82" s="6" t="s">
        <v>4</v>
      </c>
      <c r="E82" s="7" t="s">
        <v>5</v>
      </c>
      <c r="F82" s="7" t="s">
        <v>5</v>
      </c>
      <c r="G82" s="7" t="s">
        <v>5</v>
      </c>
      <c r="H82" s="7" t="s">
        <v>5</v>
      </c>
      <c r="I82" s="7" t="s">
        <v>5</v>
      </c>
      <c r="J82" s="8" t="s">
        <v>6</v>
      </c>
      <c r="K82" s="9" t="s">
        <v>7</v>
      </c>
      <c r="L82" s="5" t="s">
        <v>10</v>
      </c>
      <c r="M82" s="5" t="s">
        <v>2</v>
      </c>
      <c r="N82" s="5" t="s">
        <v>8</v>
      </c>
      <c r="O82" s="5" t="s">
        <v>3</v>
      </c>
      <c r="P82" s="13"/>
      <c r="Q82" s="11"/>
      <c r="R82" s="11"/>
    </row>
    <row r="83" spans="1:18" x14ac:dyDescent="0.3">
      <c r="A83" s="13"/>
      <c r="B83" s="4" t="s">
        <v>25</v>
      </c>
      <c r="C83" s="2">
        <v>39</v>
      </c>
      <c r="D83" s="2">
        <v>39</v>
      </c>
      <c r="E83" s="2">
        <v>39</v>
      </c>
      <c r="F83" s="2">
        <v>39</v>
      </c>
      <c r="G83" s="2">
        <v>39</v>
      </c>
      <c r="H83" s="2">
        <v>39</v>
      </c>
      <c r="I83" s="2">
        <v>39</v>
      </c>
      <c r="J83" s="2">
        <v>39</v>
      </c>
      <c r="K83" s="2">
        <v>39</v>
      </c>
      <c r="L83" s="2">
        <v>2</v>
      </c>
      <c r="M83" s="2">
        <v>5</v>
      </c>
      <c r="N83" s="2">
        <v>1</v>
      </c>
      <c r="O83" s="2">
        <v>1</v>
      </c>
      <c r="P83" s="13"/>
      <c r="Q83" s="11"/>
      <c r="R83" s="11"/>
    </row>
    <row r="84" spans="1:18" x14ac:dyDescent="0.3">
      <c r="A84" s="13"/>
      <c r="B84" s="4" t="s">
        <v>24</v>
      </c>
      <c r="C84" s="2" t="s">
        <v>23</v>
      </c>
      <c r="D84" s="2" t="s">
        <v>23</v>
      </c>
      <c r="E84" s="2" t="s">
        <v>23</v>
      </c>
      <c r="F84" s="2" t="s">
        <v>23</v>
      </c>
      <c r="G84" s="2" t="s">
        <v>23</v>
      </c>
      <c r="H84" s="2" t="s">
        <v>23</v>
      </c>
      <c r="I84" s="2" t="s">
        <v>23</v>
      </c>
      <c r="J84" s="2" t="s">
        <v>23</v>
      </c>
      <c r="K84" s="2" t="s">
        <v>23</v>
      </c>
      <c r="P84" s="13"/>
      <c r="Q84" s="11"/>
      <c r="R84" s="11"/>
    </row>
    <row r="85" spans="1:18" x14ac:dyDescent="0.3">
      <c r="A85" s="13"/>
      <c r="B85" s="4" t="s">
        <v>26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P85" s="13"/>
      <c r="Q85" s="11"/>
      <c r="R85" s="11"/>
    </row>
    <row r="86" spans="1:18" x14ac:dyDescent="0.3">
      <c r="A86" s="13"/>
      <c r="B86" s="4" t="s">
        <v>27</v>
      </c>
      <c r="C86" s="2">
        <f t="shared" ref="C86:K86" si="3">MAX(0,C83-$C$103*8-C85*8)</f>
        <v>39</v>
      </c>
      <c r="D86" s="2">
        <f t="shared" si="3"/>
        <v>39</v>
      </c>
      <c r="E86" s="2">
        <f t="shared" si="3"/>
        <v>39</v>
      </c>
      <c r="F86" s="2">
        <f t="shared" si="3"/>
        <v>39</v>
      </c>
      <c r="G86" s="2">
        <f t="shared" si="3"/>
        <v>39</v>
      </c>
      <c r="H86" s="2">
        <f t="shared" si="3"/>
        <v>39</v>
      </c>
      <c r="I86" s="2">
        <f t="shared" si="3"/>
        <v>39</v>
      </c>
      <c r="J86" s="2">
        <f t="shared" si="3"/>
        <v>39</v>
      </c>
      <c r="K86" s="2">
        <f t="shared" si="3"/>
        <v>39</v>
      </c>
      <c r="P86" s="13"/>
      <c r="Q86" s="11"/>
      <c r="R86" s="11"/>
    </row>
    <row r="87" spans="1:18" x14ac:dyDescent="0.3">
      <c r="A87" s="13"/>
      <c r="C87" s="10"/>
      <c r="D87" s="10"/>
      <c r="E87" s="10"/>
      <c r="F87" s="10"/>
      <c r="G87" s="10"/>
      <c r="H87" s="10"/>
      <c r="I87" s="10"/>
      <c r="J87" s="10"/>
      <c r="K87" s="10"/>
      <c r="P87" s="13"/>
      <c r="Q87" s="11"/>
      <c r="R87" s="11"/>
    </row>
    <row r="88" spans="1:18" x14ac:dyDescent="0.3">
      <c r="A88" s="13"/>
      <c r="P88" s="13"/>
      <c r="Q88" s="11"/>
      <c r="R88" s="11"/>
    </row>
    <row r="89" spans="1:18" x14ac:dyDescent="0.3">
      <c r="A89" s="13"/>
      <c r="P89" s="13"/>
      <c r="Q89" s="11"/>
      <c r="R89" s="11"/>
    </row>
    <row r="90" spans="1:18" x14ac:dyDescent="0.3">
      <c r="A90" s="13"/>
      <c r="B90" s="4" t="s">
        <v>15</v>
      </c>
      <c r="C90" s="2">
        <f>L83*39</f>
        <v>78</v>
      </c>
      <c r="P90" s="13"/>
      <c r="Q90" s="11"/>
      <c r="R90" s="11"/>
    </row>
    <row r="91" spans="1:18" x14ac:dyDescent="0.3">
      <c r="A91" s="13"/>
      <c r="B91" s="4" t="s">
        <v>16</v>
      </c>
      <c r="C91" s="2">
        <f>C86+D86</f>
        <v>78</v>
      </c>
      <c r="P91" s="13"/>
      <c r="Q91" s="11"/>
      <c r="R91" s="11"/>
    </row>
    <row r="92" spans="1:18" x14ac:dyDescent="0.3">
      <c r="A92" s="13"/>
      <c r="P92" s="13"/>
      <c r="Q92" s="11"/>
      <c r="R92" s="11"/>
    </row>
    <row r="93" spans="1:18" x14ac:dyDescent="0.3">
      <c r="A93" s="13"/>
      <c r="B93" s="4" t="s">
        <v>17</v>
      </c>
      <c r="C93" s="2">
        <f>M83*39</f>
        <v>195</v>
      </c>
      <c r="P93" s="13"/>
      <c r="Q93" s="11"/>
      <c r="R93" s="11"/>
    </row>
    <row r="94" spans="1:18" x14ac:dyDescent="0.3">
      <c r="A94" s="13"/>
      <c r="B94" s="4" t="s">
        <v>18</v>
      </c>
      <c r="C94" s="2">
        <f>E86+F86+G86+H86+I86</f>
        <v>195</v>
      </c>
      <c r="P94" s="13"/>
      <c r="Q94" s="11"/>
      <c r="R94" s="11"/>
    </row>
    <row r="95" spans="1:18" x14ac:dyDescent="0.3">
      <c r="A95" s="13"/>
      <c r="P95" s="13"/>
      <c r="Q95" s="11"/>
      <c r="R95" s="11"/>
    </row>
    <row r="96" spans="1:18" x14ac:dyDescent="0.3">
      <c r="A96" s="13"/>
      <c r="B96" s="4" t="s">
        <v>19</v>
      </c>
      <c r="C96" s="2">
        <f>N83*39</f>
        <v>39</v>
      </c>
      <c r="P96" s="13"/>
      <c r="Q96" s="11"/>
      <c r="R96" s="11"/>
    </row>
    <row r="97" spans="1:18" x14ac:dyDescent="0.3">
      <c r="A97" s="13"/>
      <c r="B97" s="4" t="s">
        <v>20</v>
      </c>
      <c r="C97" s="2">
        <f>J86</f>
        <v>39</v>
      </c>
      <c r="P97" s="13"/>
      <c r="Q97" s="11"/>
      <c r="R97" s="11"/>
    </row>
    <row r="98" spans="1:18" x14ac:dyDescent="0.3">
      <c r="A98" s="13"/>
      <c r="P98" s="13"/>
      <c r="Q98" s="11"/>
      <c r="R98" s="11"/>
    </row>
    <row r="99" spans="1:18" x14ac:dyDescent="0.3">
      <c r="A99" s="13"/>
      <c r="B99" s="4" t="s">
        <v>21</v>
      </c>
      <c r="C99" s="2">
        <f>O83*39</f>
        <v>39</v>
      </c>
      <c r="P99" s="13"/>
      <c r="Q99" s="11"/>
      <c r="R99" s="11"/>
    </row>
    <row r="100" spans="1:18" x14ac:dyDescent="0.3">
      <c r="A100" s="13"/>
      <c r="B100" s="4" t="s">
        <v>22</v>
      </c>
      <c r="C100" s="2">
        <f>K86</f>
        <v>39</v>
      </c>
      <c r="P100" s="13"/>
      <c r="Q100" s="11"/>
      <c r="R100" s="11"/>
    </row>
    <row r="101" spans="1:18" x14ac:dyDescent="0.3">
      <c r="A101" s="13"/>
      <c r="P101" s="13"/>
      <c r="Q101" s="11"/>
      <c r="R101" s="11"/>
    </row>
    <row r="102" spans="1:18" x14ac:dyDescent="0.3">
      <c r="A102" s="13"/>
      <c r="P102" s="13"/>
      <c r="Q102" s="11"/>
      <c r="R102" s="11"/>
    </row>
    <row r="103" spans="1:18" x14ac:dyDescent="0.3">
      <c r="A103" s="13"/>
      <c r="B103" s="4" t="s">
        <v>14</v>
      </c>
      <c r="C103" s="2">
        <v>0</v>
      </c>
      <c r="P103" s="13"/>
      <c r="Q103" s="11"/>
      <c r="R103" s="11"/>
    </row>
    <row r="104" spans="1:18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1"/>
      <c r="R104" s="11"/>
    </row>
    <row r="105" spans="1:18" x14ac:dyDescent="0.3">
      <c r="A105" s="13"/>
      <c r="B105" s="17" t="s">
        <v>12</v>
      </c>
      <c r="C105" s="35" t="s">
        <v>60</v>
      </c>
      <c r="D105" s="35"/>
      <c r="E105" s="35"/>
      <c r="F105" s="35"/>
      <c r="G105" s="35"/>
      <c r="H105" s="35"/>
      <c r="I105" s="35"/>
      <c r="J105" s="35"/>
      <c r="K105" s="35"/>
      <c r="P105" s="13"/>
      <c r="Q105" s="11"/>
      <c r="R105" s="11"/>
    </row>
    <row r="106" spans="1:18" x14ac:dyDescent="0.3">
      <c r="A106" s="13"/>
      <c r="B106" s="4" t="s">
        <v>0</v>
      </c>
      <c r="C106" s="34" t="s">
        <v>67</v>
      </c>
      <c r="D106" s="34"/>
      <c r="E106" s="34"/>
      <c r="F106" s="34"/>
      <c r="G106" s="34"/>
      <c r="H106" s="34"/>
      <c r="I106" s="34"/>
      <c r="J106" s="34"/>
      <c r="K106" s="34"/>
      <c r="L106" s="1"/>
      <c r="M106" s="1"/>
      <c r="N106" s="1"/>
      <c r="O106" s="1"/>
      <c r="P106" s="13"/>
      <c r="Q106" s="11"/>
      <c r="R106" s="11"/>
    </row>
    <row r="107" spans="1:18" x14ac:dyDescent="0.3">
      <c r="A107" s="13"/>
      <c r="B107" s="4" t="s">
        <v>11</v>
      </c>
      <c r="C107" s="2" t="s">
        <v>28</v>
      </c>
      <c r="D107" s="2" t="s">
        <v>29</v>
      </c>
      <c r="E107" s="2" t="s">
        <v>30</v>
      </c>
      <c r="F107" s="2" t="s">
        <v>31</v>
      </c>
      <c r="G107" s="2" t="s">
        <v>32</v>
      </c>
      <c r="H107" s="2" t="s">
        <v>33</v>
      </c>
      <c r="I107" s="2" t="s">
        <v>34</v>
      </c>
      <c r="J107" s="2" t="s">
        <v>35</v>
      </c>
      <c r="K107" s="2" t="s">
        <v>36</v>
      </c>
      <c r="L107" s="1"/>
      <c r="M107" s="1"/>
      <c r="N107" s="1"/>
      <c r="O107" s="1"/>
      <c r="P107" s="13"/>
      <c r="Q107" s="11"/>
      <c r="R107" s="11"/>
    </row>
    <row r="108" spans="1:18" x14ac:dyDescent="0.3">
      <c r="A108" s="13"/>
      <c r="B108" s="4" t="s">
        <v>9</v>
      </c>
      <c r="C108" s="6" t="s">
        <v>4</v>
      </c>
      <c r="D108" s="6" t="s">
        <v>4</v>
      </c>
      <c r="E108" s="7" t="s">
        <v>5</v>
      </c>
      <c r="F108" s="7" t="s">
        <v>5</v>
      </c>
      <c r="G108" s="7" t="s">
        <v>5</v>
      </c>
      <c r="H108" s="7" t="s">
        <v>5</v>
      </c>
      <c r="I108" s="7" t="s">
        <v>5</v>
      </c>
      <c r="J108" s="8" t="s">
        <v>6</v>
      </c>
      <c r="K108" s="9" t="s">
        <v>7</v>
      </c>
      <c r="L108" s="5" t="s">
        <v>10</v>
      </c>
      <c r="M108" s="5" t="s">
        <v>2</v>
      </c>
      <c r="N108" s="5" t="s">
        <v>8</v>
      </c>
      <c r="O108" s="5" t="s">
        <v>3</v>
      </c>
      <c r="P108" s="13"/>
      <c r="Q108" s="11"/>
      <c r="R108" s="11"/>
    </row>
    <row r="109" spans="1:18" x14ac:dyDescent="0.3">
      <c r="A109" s="13"/>
      <c r="B109" s="4" t="s">
        <v>25</v>
      </c>
      <c r="C109" s="2">
        <v>39</v>
      </c>
      <c r="D109" s="2">
        <v>39</v>
      </c>
      <c r="E109" s="2">
        <v>39</v>
      </c>
      <c r="F109" s="2">
        <v>39</v>
      </c>
      <c r="G109" s="2">
        <v>39</v>
      </c>
      <c r="H109" s="2">
        <v>39</v>
      </c>
      <c r="I109" s="2">
        <v>39</v>
      </c>
      <c r="J109" s="2">
        <v>39</v>
      </c>
      <c r="K109" s="2">
        <v>39</v>
      </c>
      <c r="L109" s="2">
        <v>2</v>
      </c>
      <c r="M109" s="2">
        <v>5</v>
      </c>
      <c r="N109" s="2">
        <v>1</v>
      </c>
      <c r="O109" s="2">
        <v>1</v>
      </c>
      <c r="P109" s="13"/>
      <c r="Q109" s="11"/>
      <c r="R109" s="11"/>
    </row>
    <row r="110" spans="1:18" x14ac:dyDescent="0.3">
      <c r="A110" s="13"/>
      <c r="B110" s="4" t="s">
        <v>24</v>
      </c>
      <c r="C110" s="2" t="s">
        <v>23</v>
      </c>
      <c r="D110" s="2" t="s">
        <v>23</v>
      </c>
      <c r="E110" s="2" t="s">
        <v>23</v>
      </c>
      <c r="F110" s="2" t="s">
        <v>23</v>
      </c>
      <c r="G110" s="2" t="s">
        <v>23</v>
      </c>
      <c r="H110" s="2" t="s">
        <v>23</v>
      </c>
      <c r="I110" s="2" t="s">
        <v>23</v>
      </c>
      <c r="J110" s="2" t="s">
        <v>23</v>
      </c>
      <c r="K110" s="2" t="s">
        <v>23</v>
      </c>
      <c r="P110" s="13"/>
    </row>
    <row r="111" spans="1:18" x14ac:dyDescent="0.3">
      <c r="A111" s="13"/>
      <c r="B111" s="4" t="s">
        <v>26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P111" s="13"/>
    </row>
    <row r="112" spans="1:18" x14ac:dyDescent="0.3">
      <c r="A112" s="13"/>
      <c r="B112" s="4" t="s">
        <v>27</v>
      </c>
      <c r="C112" s="2">
        <f t="shared" ref="C112:K112" si="4">MAX(0,C109-$C$129*8-C111*8)</f>
        <v>39</v>
      </c>
      <c r="D112" s="2">
        <f t="shared" si="4"/>
        <v>39</v>
      </c>
      <c r="E112" s="2">
        <f t="shared" si="4"/>
        <v>39</v>
      </c>
      <c r="F112" s="2">
        <f t="shared" si="4"/>
        <v>39</v>
      </c>
      <c r="G112" s="2">
        <f t="shared" si="4"/>
        <v>39</v>
      </c>
      <c r="H112" s="2">
        <f t="shared" si="4"/>
        <v>39</v>
      </c>
      <c r="I112" s="2">
        <f t="shared" si="4"/>
        <v>39</v>
      </c>
      <c r="J112" s="2">
        <f t="shared" si="4"/>
        <v>39</v>
      </c>
      <c r="K112" s="2">
        <f t="shared" si="4"/>
        <v>39</v>
      </c>
      <c r="P112" s="13"/>
    </row>
    <row r="113" spans="1:16" x14ac:dyDescent="0.3">
      <c r="A113" s="13"/>
      <c r="C113" s="10"/>
      <c r="D113" s="10"/>
      <c r="E113" s="10"/>
      <c r="F113" s="10"/>
      <c r="G113" s="10"/>
      <c r="H113" s="10"/>
      <c r="I113" s="10"/>
      <c r="J113" s="10"/>
      <c r="K113" s="10"/>
      <c r="P113" s="13"/>
    </row>
    <row r="114" spans="1:16" x14ac:dyDescent="0.3">
      <c r="A114" s="13"/>
      <c r="P114" s="13"/>
    </row>
    <row r="116" spans="1:16" x14ac:dyDescent="0.3">
      <c r="B116" s="4" t="s">
        <v>15</v>
      </c>
      <c r="C116" s="2">
        <f>L109*39</f>
        <v>78</v>
      </c>
    </row>
    <row r="117" spans="1:16" x14ac:dyDescent="0.3">
      <c r="B117" s="4" t="s">
        <v>16</v>
      </c>
      <c r="C117" s="2">
        <f>C112+D112</f>
        <v>78</v>
      </c>
    </row>
    <row r="119" spans="1:16" x14ac:dyDescent="0.3">
      <c r="B119" s="4" t="s">
        <v>17</v>
      </c>
      <c r="C119" s="2">
        <f>M109*39</f>
        <v>195</v>
      </c>
    </row>
    <row r="120" spans="1:16" x14ac:dyDescent="0.3">
      <c r="B120" s="4" t="s">
        <v>18</v>
      </c>
      <c r="C120" s="2">
        <f>E112+F112+G112+H112+I112</f>
        <v>195</v>
      </c>
    </row>
    <row r="122" spans="1:16" x14ac:dyDescent="0.3">
      <c r="B122" s="4" t="s">
        <v>19</v>
      </c>
      <c r="C122" s="2">
        <f>N109*39</f>
        <v>39</v>
      </c>
    </row>
    <row r="123" spans="1:16" x14ac:dyDescent="0.3">
      <c r="B123" s="4" t="s">
        <v>20</v>
      </c>
      <c r="C123" s="2">
        <f>J112</f>
        <v>39</v>
      </c>
    </row>
    <row r="125" spans="1:16" x14ac:dyDescent="0.3">
      <c r="B125" s="4" t="s">
        <v>21</v>
      </c>
      <c r="C125" s="2">
        <f>O109*39</f>
        <v>39</v>
      </c>
    </row>
    <row r="126" spans="1:16" x14ac:dyDescent="0.3">
      <c r="B126" s="4" t="s">
        <v>22</v>
      </c>
      <c r="C126" s="2">
        <f>K112</f>
        <v>39</v>
      </c>
    </row>
    <row r="129" spans="2:3" x14ac:dyDescent="0.3">
      <c r="B129" s="4" t="s">
        <v>14</v>
      </c>
      <c r="C129" s="2">
        <v>0</v>
      </c>
    </row>
  </sheetData>
  <mergeCells count="10">
    <mergeCell ref="C79:K79"/>
    <mergeCell ref="C80:K80"/>
    <mergeCell ref="C105:K105"/>
    <mergeCell ref="C106:K106"/>
    <mergeCell ref="C1:K1"/>
    <mergeCell ref="C2:K2"/>
    <mergeCell ref="C27:K27"/>
    <mergeCell ref="C28:K28"/>
    <mergeCell ref="C53:K53"/>
    <mergeCell ref="C54:K54"/>
  </mergeCells>
  <conditionalFormatting sqref="L5">
    <cfRule type="cellIs" dxfId="841" priority="134" operator="lessThan">
      <formula>2</formula>
    </cfRule>
    <cfRule type="cellIs" dxfId="840" priority="135" operator="equal">
      <formula>2</formula>
    </cfRule>
  </conditionalFormatting>
  <conditionalFormatting sqref="M5">
    <cfRule type="cellIs" dxfId="839" priority="132" operator="lessThan">
      <formula>5</formula>
    </cfRule>
    <cfRule type="cellIs" dxfId="838" priority="133" operator="equal">
      <formula>5</formula>
    </cfRule>
  </conditionalFormatting>
  <conditionalFormatting sqref="N5">
    <cfRule type="cellIs" dxfId="837" priority="130" operator="lessThan">
      <formula>1</formula>
    </cfRule>
    <cfRule type="cellIs" dxfId="836" priority="131" operator="equal">
      <formula>1</formula>
    </cfRule>
  </conditionalFormatting>
  <conditionalFormatting sqref="O5">
    <cfRule type="cellIs" dxfId="835" priority="128" operator="lessThan">
      <formula>1</formula>
    </cfRule>
    <cfRule type="cellIs" dxfId="834" priority="129" operator="equal">
      <formula>1</formula>
    </cfRule>
  </conditionalFormatting>
  <conditionalFormatting sqref="C5:K5">
    <cfRule type="cellIs" dxfId="833" priority="127" operator="equal">
      <formula>39</formula>
    </cfRule>
  </conditionalFormatting>
  <conditionalFormatting sqref="C12">
    <cfRule type="cellIs" dxfId="832" priority="126" operator="equal">
      <formula>78</formula>
    </cfRule>
  </conditionalFormatting>
  <conditionalFormatting sqref="C13">
    <cfRule type="cellIs" dxfId="831" priority="124" operator="lessThan">
      <formula>78</formula>
    </cfRule>
    <cfRule type="cellIs" dxfId="830" priority="125" operator="equal">
      <formula>78</formula>
    </cfRule>
  </conditionalFormatting>
  <conditionalFormatting sqref="C15">
    <cfRule type="cellIs" dxfId="829" priority="123" operator="equal">
      <formula>195</formula>
    </cfRule>
  </conditionalFormatting>
  <conditionalFormatting sqref="C16">
    <cfRule type="cellIs" dxfId="828" priority="121" operator="lessThan">
      <formula>195</formula>
    </cfRule>
    <cfRule type="cellIs" dxfId="827" priority="122" operator="equal">
      <formula>195</formula>
    </cfRule>
  </conditionalFormatting>
  <conditionalFormatting sqref="C18">
    <cfRule type="cellIs" dxfId="826" priority="120" operator="equal">
      <formula>39</formula>
    </cfRule>
  </conditionalFormatting>
  <conditionalFormatting sqref="C21">
    <cfRule type="cellIs" dxfId="825" priority="119" operator="equal">
      <formula>39</formula>
    </cfRule>
  </conditionalFormatting>
  <conditionalFormatting sqref="C19">
    <cfRule type="cellIs" dxfId="824" priority="110" operator="equal">
      <formula>39</formula>
    </cfRule>
    <cfRule type="cellIs" dxfId="823" priority="118" operator="lessThan">
      <formula>39</formula>
    </cfRule>
  </conditionalFormatting>
  <conditionalFormatting sqref="C22">
    <cfRule type="cellIs" dxfId="822" priority="109" operator="equal">
      <formula>39</formula>
    </cfRule>
    <cfRule type="cellIs" dxfId="821" priority="117" operator="lessThan">
      <formula>39</formula>
    </cfRule>
  </conditionalFormatting>
  <conditionalFormatting sqref="C8:K8">
    <cfRule type="cellIs" dxfId="820" priority="115" operator="lessThan">
      <formula>$C$5</formula>
    </cfRule>
    <cfRule type="cellIs" dxfId="819" priority="116" operator="equal">
      <formula>$C$5</formula>
    </cfRule>
  </conditionalFormatting>
  <conditionalFormatting sqref="C9:K9 C6:K7">
    <cfRule type="containsText" dxfId="818" priority="113" operator="containsText" text="oui">
      <formula>NOT(ISERROR(SEARCH("oui",C6)))</formula>
    </cfRule>
    <cfRule type="containsText" dxfId="817" priority="114" operator="containsText" text="non">
      <formula>NOT(ISERROR(SEARCH("non",C6)))</formula>
    </cfRule>
  </conditionalFormatting>
  <conditionalFormatting sqref="C7:K7">
    <cfRule type="cellIs" dxfId="816" priority="111" operator="greaterThan">
      <formula>0</formula>
    </cfRule>
    <cfRule type="cellIs" dxfId="815" priority="112" operator="equal">
      <formula>0</formula>
    </cfRule>
  </conditionalFormatting>
  <conditionalFormatting sqref="L31">
    <cfRule type="cellIs" dxfId="814" priority="107" operator="lessThan">
      <formula>2</formula>
    </cfRule>
    <cfRule type="cellIs" dxfId="813" priority="108" operator="equal">
      <formula>2</formula>
    </cfRule>
  </conditionalFormatting>
  <conditionalFormatting sqref="M31">
    <cfRule type="cellIs" dxfId="812" priority="105" operator="lessThan">
      <formula>5</formula>
    </cfRule>
    <cfRule type="cellIs" dxfId="811" priority="106" operator="equal">
      <formula>5</formula>
    </cfRule>
  </conditionalFormatting>
  <conditionalFormatting sqref="N31">
    <cfRule type="cellIs" dxfId="810" priority="103" operator="lessThan">
      <formula>1</formula>
    </cfRule>
    <cfRule type="cellIs" dxfId="809" priority="104" operator="equal">
      <formula>1</formula>
    </cfRule>
  </conditionalFormatting>
  <conditionalFormatting sqref="O31">
    <cfRule type="cellIs" dxfId="808" priority="101" operator="lessThan">
      <formula>1</formula>
    </cfRule>
    <cfRule type="cellIs" dxfId="807" priority="102" operator="equal">
      <formula>1</formula>
    </cfRule>
  </conditionalFormatting>
  <conditionalFormatting sqref="C31:K31">
    <cfRule type="cellIs" dxfId="806" priority="100" operator="equal">
      <formula>39</formula>
    </cfRule>
  </conditionalFormatting>
  <conditionalFormatting sqref="C38">
    <cfRule type="cellIs" dxfId="805" priority="99" operator="equal">
      <formula>78</formula>
    </cfRule>
  </conditionalFormatting>
  <conditionalFormatting sqref="C39">
    <cfRule type="cellIs" dxfId="804" priority="97" operator="lessThan">
      <formula>78</formula>
    </cfRule>
    <cfRule type="cellIs" dxfId="803" priority="98" operator="equal">
      <formula>78</formula>
    </cfRule>
  </conditionalFormatting>
  <conditionalFormatting sqref="C41">
    <cfRule type="cellIs" dxfId="802" priority="96" operator="equal">
      <formula>195</formula>
    </cfRule>
  </conditionalFormatting>
  <conditionalFormatting sqref="C42">
    <cfRule type="cellIs" dxfId="801" priority="94" operator="lessThan">
      <formula>195</formula>
    </cfRule>
    <cfRule type="cellIs" dxfId="800" priority="95" operator="equal">
      <formula>195</formula>
    </cfRule>
  </conditionalFormatting>
  <conditionalFormatting sqref="C44">
    <cfRule type="cellIs" dxfId="799" priority="93" operator="equal">
      <formula>39</formula>
    </cfRule>
  </conditionalFormatting>
  <conditionalFormatting sqref="C47">
    <cfRule type="cellIs" dxfId="798" priority="92" operator="equal">
      <formula>39</formula>
    </cfRule>
  </conditionalFormatting>
  <conditionalFormatting sqref="C45">
    <cfRule type="cellIs" dxfId="797" priority="83" operator="equal">
      <formula>39</formula>
    </cfRule>
    <cfRule type="cellIs" dxfId="796" priority="91" operator="lessThan">
      <formula>39</formula>
    </cfRule>
  </conditionalFormatting>
  <conditionalFormatting sqref="C48">
    <cfRule type="cellIs" dxfId="795" priority="82" operator="equal">
      <formula>39</formula>
    </cfRule>
    <cfRule type="cellIs" dxfId="794" priority="90" operator="lessThan">
      <formula>39</formula>
    </cfRule>
  </conditionalFormatting>
  <conditionalFormatting sqref="C34:K34">
    <cfRule type="cellIs" dxfId="793" priority="88" operator="lessThan">
      <formula>$C$5</formula>
    </cfRule>
    <cfRule type="cellIs" dxfId="792" priority="89" operator="equal">
      <formula>$C$5</formula>
    </cfRule>
  </conditionalFormatting>
  <conditionalFormatting sqref="C35:K35 C32:K33">
    <cfRule type="containsText" dxfId="791" priority="86" operator="containsText" text="oui">
      <formula>NOT(ISERROR(SEARCH("oui",C32)))</formula>
    </cfRule>
    <cfRule type="containsText" dxfId="790" priority="87" operator="containsText" text="non">
      <formula>NOT(ISERROR(SEARCH("non",C32)))</formula>
    </cfRule>
  </conditionalFormatting>
  <conditionalFormatting sqref="C33:K33">
    <cfRule type="cellIs" dxfId="789" priority="84" operator="greaterThan">
      <formula>0</formula>
    </cfRule>
    <cfRule type="cellIs" dxfId="788" priority="85" operator="equal">
      <formula>0</formula>
    </cfRule>
  </conditionalFormatting>
  <conditionalFormatting sqref="L57">
    <cfRule type="cellIs" dxfId="787" priority="80" operator="lessThan">
      <formula>2</formula>
    </cfRule>
    <cfRule type="cellIs" dxfId="786" priority="81" operator="equal">
      <formula>2</formula>
    </cfRule>
  </conditionalFormatting>
  <conditionalFormatting sqref="M57">
    <cfRule type="cellIs" dxfId="785" priority="78" operator="lessThan">
      <formula>5</formula>
    </cfRule>
    <cfRule type="cellIs" dxfId="784" priority="79" operator="equal">
      <formula>5</formula>
    </cfRule>
  </conditionalFormatting>
  <conditionalFormatting sqref="N57">
    <cfRule type="cellIs" dxfId="783" priority="76" operator="lessThan">
      <formula>1</formula>
    </cfRule>
    <cfRule type="cellIs" dxfId="782" priority="77" operator="equal">
      <formula>1</formula>
    </cfRule>
  </conditionalFormatting>
  <conditionalFormatting sqref="O57">
    <cfRule type="cellIs" dxfId="781" priority="74" operator="lessThan">
      <formula>1</formula>
    </cfRule>
    <cfRule type="cellIs" dxfId="780" priority="75" operator="equal">
      <formula>1</formula>
    </cfRule>
  </conditionalFormatting>
  <conditionalFormatting sqref="C57:K57">
    <cfRule type="cellIs" dxfId="779" priority="73" operator="equal">
      <formula>39</formula>
    </cfRule>
  </conditionalFormatting>
  <conditionalFormatting sqref="C64">
    <cfRule type="cellIs" dxfId="778" priority="72" operator="equal">
      <formula>78</formula>
    </cfRule>
  </conditionalFormatting>
  <conditionalFormatting sqref="C65">
    <cfRule type="cellIs" dxfId="777" priority="70" operator="lessThan">
      <formula>78</formula>
    </cfRule>
    <cfRule type="cellIs" dxfId="776" priority="71" operator="equal">
      <formula>78</formula>
    </cfRule>
  </conditionalFormatting>
  <conditionalFormatting sqref="C67">
    <cfRule type="cellIs" dxfId="775" priority="69" operator="equal">
      <formula>195</formula>
    </cfRule>
  </conditionalFormatting>
  <conditionalFormatting sqref="C68">
    <cfRule type="cellIs" dxfId="774" priority="67" operator="lessThan">
      <formula>195</formula>
    </cfRule>
    <cfRule type="cellIs" dxfId="773" priority="68" operator="equal">
      <formula>195</formula>
    </cfRule>
  </conditionalFormatting>
  <conditionalFormatting sqref="C70">
    <cfRule type="cellIs" dxfId="772" priority="66" operator="equal">
      <formula>39</formula>
    </cfRule>
  </conditionalFormatting>
  <conditionalFormatting sqref="C73">
    <cfRule type="cellIs" dxfId="771" priority="65" operator="equal">
      <formula>39</formula>
    </cfRule>
  </conditionalFormatting>
  <conditionalFormatting sqref="C71">
    <cfRule type="cellIs" dxfId="770" priority="56" operator="equal">
      <formula>39</formula>
    </cfRule>
    <cfRule type="cellIs" dxfId="769" priority="64" operator="lessThan">
      <formula>39</formula>
    </cfRule>
  </conditionalFormatting>
  <conditionalFormatting sqref="C74">
    <cfRule type="cellIs" dxfId="768" priority="55" operator="equal">
      <formula>39</formula>
    </cfRule>
    <cfRule type="cellIs" dxfId="767" priority="63" operator="lessThan">
      <formula>39</formula>
    </cfRule>
  </conditionalFormatting>
  <conditionalFormatting sqref="C60:K60">
    <cfRule type="cellIs" dxfId="766" priority="61" operator="lessThan">
      <formula>$C$5</formula>
    </cfRule>
    <cfRule type="cellIs" dxfId="765" priority="62" operator="equal">
      <formula>$C$5</formula>
    </cfRule>
  </conditionalFormatting>
  <conditionalFormatting sqref="C61:K61 C58:K59">
    <cfRule type="containsText" dxfId="764" priority="59" operator="containsText" text="oui">
      <formula>NOT(ISERROR(SEARCH("oui",C58)))</formula>
    </cfRule>
    <cfRule type="containsText" dxfId="763" priority="60" operator="containsText" text="non">
      <formula>NOT(ISERROR(SEARCH("non",C58)))</formula>
    </cfRule>
  </conditionalFormatting>
  <conditionalFormatting sqref="C59:K59">
    <cfRule type="cellIs" dxfId="762" priority="57" operator="greaterThan">
      <formula>0</formula>
    </cfRule>
    <cfRule type="cellIs" dxfId="761" priority="58" operator="equal">
      <formula>0</formula>
    </cfRule>
  </conditionalFormatting>
  <conditionalFormatting sqref="L83">
    <cfRule type="cellIs" dxfId="760" priority="53" operator="lessThan">
      <formula>2</formula>
    </cfRule>
    <cfRule type="cellIs" dxfId="759" priority="54" operator="equal">
      <formula>2</formula>
    </cfRule>
  </conditionalFormatting>
  <conditionalFormatting sqref="M83">
    <cfRule type="cellIs" dxfId="758" priority="51" operator="lessThan">
      <formula>5</formula>
    </cfRule>
    <cfRule type="cellIs" dxfId="757" priority="52" operator="equal">
      <formula>5</formula>
    </cfRule>
  </conditionalFormatting>
  <conditionalFormatting sqref="N83">
    <cfRule type="cellIs" dxfId="756" priority="49" operator="lessThan">
      <formula>1</formula>
    </cfRule>
    <cfRule type="cellIs" dxfId="755" priority="50" operator="equal">
      <formula>1</formula>
    </cfRule>
  </conditionalFormatting>
  <conditionalFormatting sqref="O83">
    <cfRule type="cellIs" dxfId="754" priority="47" operator="lessThan">
      <formula>1</formula>
    </cfRule>
    <cfRule type="cellIs" dxfId="753" priority="48" operator="equal">
      <formula>1</formula>
    </cfRule>
  </conditionalFormatting>
  <conditionalFormatting sqref="C83:K83">
    <cfRule type="cellIs" dxfId="752" priority="46" operator="equal">
      <formula>39</formula>
    </cfRule>
  </conditionalFormatting>
  <conditionalFormatting sqref="C90">
    <cfRule type="cellIs" dxfId="751" priority="45" operator="equal">
      <formula>78</formula>
    </cfRule>
  </conditionalFormatting>
  <conditionalFormatting sqref="C91">
    <cfRule type="cellIs" dxfId="750" priority="43" operator="lessThan">
      <formula>78</formula>
    </cfRule>
    <cfRule type="cellIs" dxfId="749" priority="44" operator="equal">
      <formula>78</formula>
    </cfRule>
  </conditionalFormatting>
  <conditionalFormatting sqref="C93">
    <cfRule type="cellIs" dxfId="748" priority="42" operator="equal">
      <formula>195</formula>
    </cfRule>
  </conditionalFormatting>
  <conditionalFormatting sqref="C94">
    <cfRule type="cellIs" dxfId="747" priority="40" operator="lessThan">
      <formula>195</formula>
    </cfRule>
    <cfRule type="cellIs" dxfId="746" priority="41" operator="equal">
      <formula>195</formula>
    </cfRule>
  </conditionalFormatting>
  <conditionalFormatting sqref="C96">
    <cfRule type="cellIs" dxfId="745" priority="39" operator="equal">
      <formula>39</formula>
    </cfRule>
  </conditionalFormatting>
  <conditionalFormatting sqref="C99">
    <cfRule type="cellIs" dxfId="744" priority="38" operator="equal">
      <formula>39</formula>
    </cfRule>
  </conditionalFormatting>
  <conditionalFormatting sqref="C97">
    <cfRule type="cellIs" dxfId="743" priority="29" operator="equal">
      <formula>39</formula>
    </cfRule>
    <cfRule type="cellIs" dxfId="742" priority="37" operator="lessThan">
      <formula>39</formula>
    </cfRule>
  </conditionalFormatting>
  <conditionalFormatting sqref="C100">
    <cfRule type="cellIs" dxfId="741" priority="28" operator="equal">
      <formula>39</formula>
    </cfRule>
    <cfRule type="cellIs" dxfId="740" priority="36" operator="lessThan">
      <formula>39</formula>
    </cfRule>
  </conditionalFormatting>
  <conditionalFormatting sqref="C86:K86">
    <cfRule type="cellIs" dxfId="739" priority="34" operator="lessThan">
      <formula>$C$5</formula>
    </cfRule>
    <cfRule type="cellIs" dxfId="738" priority="35" operator="equal">
      <formula>$C$5</formula>
    </cfRule>
  </conditionalFormatting>
  <conditionalFormatting sqref="C87:K87 C84:K85">
    <cfRule type="containsText" dxfId="737" priority="32" operator="containsText" text="oui">
      <formula>NOT(ISERROR(SEARCH("oui",C84)))</formula>
    </cfRule>
    <cfRule type="containsText" dxfId="736" priority="33" operator="containsText" text="non">
      <formula>NOT(ISERROR(SEARCH("non",C84)))</formula>
    </cfRule>
  </conditionalFormatting>
  <conditionalFormatting sqref="C85:K85">
    <cfRule type="cellIs" dxfId="735" priority="30" operator="greaterThan">
      <formula>0</formula>
    </cfRule>
    <cfRule type="cellIs" dxfId="734" priority="31" operator="equal">
      <formula>0</formula>
    </cfRule>
  </conditionalFormatting>
  <conditionalFormatting sqref="L109">
    <cfRule type="cellIs" dxfId="733" priority="26" operator="lessThan">
      <formula>2</formula>
    </cfRule>
    <cfRule type="cellIs" dxfId="732" priority="27" operator="equal">
      <formula>2</formula>
    </cfRule>
  </conditionalFormatting>
  <conditionalFormatting sqref="M109">
    <cfRule type="cellIs" dxfId="731" priority="24" operator="lessThan">
      <formula>5</formula>
    </cfRule>
    <cfRule type="cellIs" dxfId="730" priority="25" operator="equal">
      <formula>5</formula>
    </cfRule>
  </conditionalFormatting>
  <conditionalFormatting sqref="N109">
    <cfRule type="cellIs" dxfId="729" priority="22" operator="lessThan">
      <formula>1</formula>
    </cfRule>
    <cfRule type="cellIs" dxfId="728" priority="23" operator="equal">
      <formula>1</formula>
    </cfRule>
  </conditionalFormatting>
  <conditionalFormatting sqref="O109">
    <cfRule type="cellIs" dxfId="727" priority="20" operator="lessThan">
      <formula>1</formula>
    </cfRule>
    <cfRule type="cellIs" dxfId="726" priority="21" operator="equal">
      <formula>1</formula>
    </cfRule>
  </conditionalFormatting>
  <conditionalFormatting sqref="C109:K109">
    <cfRule type="cellIs" dxfId="725" priority="19" operator="equal">
      <formula>39</formula>
    </cfRule>
  </conditionalFormatting>
  <conditionalFormatting sqref="C116">
    <cfRule type="cellIs" dxfId="724" priority="18" operator="equal">
      <formula>78</formula>
    </cfRule>
  </conditionalFormatting>
  <conditionalFormatting sqref="C117">
    <cfRule type="cellIs" dxfId="723" priority="16" operator="lessThan">
      <formula>78</formula>
    </cfRule>
    <cfRule type="cellIs" dxfId="722" priority="17" operator="equal">
      <formula>78</formula>
    </cfRule>
  </conditionalFormatting>
  <conditionalFormatting sqref="C119">
    <cfRule type="cellIs" dxfId="721" priority="15" operator="equal">
      <formula>195</formula>
    </cfRule>
  </conditionalFormatting>
  <conditionalFormatting sqref="C120">
    <cfRule type="cellIs" dxfId="720" priority="13" operator="lessThan">
      <formula>195</formula>
    </cfRule>
    <cfRule type="cellIs" dxfId="719" priority="14" operator="equal">
      <formula>195</formula>
    </cfRule>
  </conditionalFormatting>
  <conditionalFormatting sqref="C122">
    <cfRule type="cellIs" dxfId="718" priority="12" operator="equal">
      <formula>39</formula>
    </cfRule>
  </conditionalFormatting>
  <conditionalFormatting sqref="C125">
    <cfRule type="cellIs" dxfId="717" priority="11" operator="equal">
      <formula>39</formula>
    </cfRule>
  </conditionalFormatting>
  <conditionalFormatting sqref="C123">
    <cfRule type="cellIs" dxfId="716" priority="2" operator="equal">
      <formula>39</formula>
    </cfRule>
    <cfRule type="cellIs" dxfId="715" priority="10" operator="lessThan">
      <formula>39</formula>
    </cfRule>
  </conditionalFormatting>
  <conditionalFormatting sqref="C126">
    <cfRule type="cellIs" dxfId="714" priority="1" operator="equal">
      <formula>39</formula>
    </cfRule>
    <cfRule type="cellIs" dxfId="713" priority="9" operator="lessThan">
      <formula>39</formula>
    </cfRule>
  </conditionalFormatting>
  <conditionalFormatting sqref="C112:K112">
    <cfRule type="cellIs" dxfId="712" priority="7" operator="lessThan">
      <formula>$C$5</formula>
    </cfRule>
    <cfRule type="cellIs" dxfId="711" priority="8" operator="equal">
      <formula>$C$5</formula>
    </cfRule>
  </conditionalFormatting>
  <conditionalFormatting sqref="C113:K113 C110:K111">
    <cfRule type="containsText" dxfId="710" priority="5" operator="containsText" text="oui">
      <formula>NOT(ISERROR(SEARCH("oui",C110)))</formula>
    </cfRule>
    <cfRule type="containsText" dxfId="709" priority="6" operator="containsText" text="non">
      <formula>NOT(ISERROR(SEARCH("non",C110)))</formula>
    </cfRule>
  </conditionalFormatting>
  <conditionalFormatting sqref="C111:K111">
    <cfRule type="cellIs" dxfId="708" priority="3" operator="greaterThan">
      <formula>0</formula>
    </cfRule>
    <cfRule type="cellIs" dxfId="707" priority="4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MacroCongé1J">
                <anchor moveWithCells="1" sizeWithCells="1">
                  <from>
                    <xdr:col>11</xdr:col>
                    <xdr:colOff>525780</xdr:colOff>
                    <xdr:row>8</xdr:row>
                    <xdr:rowOff>60960</xdr:rowOff>
                  </from>
                  <to>
                    <xdr:col>12</xdr:col>
                    <xdr:colOff>0</xdr:colOff>
                    <xdr:row>10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MacroResetCongé1J">
                <anchor moveWithCells="1" sizeWithCells="1">
                  <from>
                    <xdr:col>11</xdr:col>
                    <xdr:colOff>541020</xdr:colOff>
                    <xdr:row>11</xdr:row>
                    <xdr:rowOff>160020</xdr:rowOff>
                  </from>
                  <to>
                    <xdr:col>11</xdr:col>
                    <xdr:colOff>1379220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Button 3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6" name="Button 4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7" name="Button 5">
              <controlPr defaultSize="0" print="0" autoFill="0" autoPict="0" macro="[0]!MacroCongé2J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8" name="Button 6">
              <controlPr defaultSize="0" print="0" autoFill="0" autoPict="0" macro="[0]!MacroResetCongé2J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9" name="Button 7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0" name="Button 8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1" name="Button 9">
              <controlPr defaultSize="0" print="0" autoFill="0" autoPict="0" macro="[0]!MacroCongé3J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2" name="Button 10">
              <controlPr defaultSize="0" print="0" autoFill="0" autoPict="0" macro="[0]!MacroResetCongé3J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3" name="Button 11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4" name="Button 12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5" name="Button 13">
              <controlPr defaultSize="0" print="0" autoFill="0" autoPict="0" macro="[0]!MacroCongé4J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6" name="Button 14">
              <controlPr defaultSize="0" print="0" autoFill="0" autoPict="0" macro="[0]!MacroResetCongé4J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7" name="Button 15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112</xdr:row>
                    <xdr:rowOff>60960</xdr:rowOff>
                  </from>
                  <to>
                    <xdr:col>12</xdr:col>
                    <xdr:colOff>0</xdr:colOff>
                    <xdr:row>114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8" name="Button 16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115</xdr:row>
                    <xdr:rowOff>160020</xdr:rowOff>
                  </from>
                  <to>
                    <xdr:col>11</xdr:col>
                    <xdr:colOff>1379220</xdr:colOff>
                    <xdr:row>119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9" name="Button 17">
              <controlPr defaultSize="0" print="0" autoFill="0" autoPict="0" macro="[0]!MacroCongé5J">
                <anchor moveWithCells="1" sizeWithCells="1">
                  <from>
                    <xdr:col>11</xdr:col>
                    <xdr:colOff>525780</xdr:colOff>
                    <xdr:row>112</xdr:row>
                    <xdr:rowOff>60960</xdr:rowOff>
                  </from>
                  <to>
                    <xdr:col>12</xdr:col>
                    <xdr:colOff>0</xdr:colOff>
                    <xdr:row>114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0" name="Button 18">
              <controlPr defaultSize="0" print="0" autoFill="0" autoPict="0" macro="[0]!MacroResetCongé5J">
                <anchor moveWithCells="1" sizeWithCells="1">
                  <from>
                    <xdr:col>11</xdr:col>
                    <xdr:colOff>541020</xdr:colOff>
                    <xdr:row>115</xdr:row>
                    <xdr:rowOff>160020</xdr:rowOff>
                  </from>
                  <to>
                    <xdr:col>11</xdr:col>
                    <xdr:colOff>1379220</xdr:colOff>
                    <xdr:row>119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1" name="Button 19">
              <controlPr defaultSize="0" print="0" autoFill="0" autoPict="0" macro="[0]!Retour2022">
                <anchor moveWithCells="1" sizeWithCells="1">
                  <from>
                    <xdr:col>11</xdr:col>
                    <xdr:colOff>533400</xdr:colOff>
                    <xdr:row>16</xdr:row>
                    <xdr:rowOff>22860</xdr:rowOff>
                  </from>
                  <to>
                    <xdr:col>11</xdr:col>
                    <xdr:colOff>1363980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2" name="Button 20">
              <controlPr defaultSize="0" print="0" autoFill="0" autoPict="0" macro="[0]!Retour2022">
                <anchor moveWithCells="1" sizeWithCells="1">
                  <from>
                    <xdr:col>11</xdr:col>
                    <xdr:colOff>556260</xdr:colOff>
                    <xdr:row>42</xdr:row>
                    <xdr:rowOff>22860</xdr:rowOff>
                  </from>
                  <to>
                    <xdr:col>12</xdr:col>
                    <xdr:colOff>7620</xdr:colOff>
                    <xdr:row>45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3" name="Button 21">
              <controlPr defaultSize="0" print="0" autoFill="0" autoPict="0" macro="[0]!Retour2022">
                <anchor moveWithCells="1" sizeWithCells="1">
                  <from>
                    <xdr:col>11</xdr:col>
                    <xdr:colOff>548640</xdr:colOff>
                    <xdr:row>68</xdr:row>
                    <xdr:rowOff>7620</xdr:rowOff>
                  </from>
                  <to>
                    <xdr:col>12</xdr:col>
                    <xdr:colOff>0</xdr:colOff>
                    <xdr:row>71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4" name="Button 22">
              <controlPr defaultSize="0" print="0" autoFill="0" autoPict="0" macro="[0]!Retour2022">
                <anchor moveWithCells="1" sizeWithCells="1">
                  <from>
                    <xdr:col>11</xdr:col>
                    <xdr:colOff>541020</xdr:colOff>
                    <xdr:row>94</xdr:row>
                    <xdr:rowOff>0</xdr:rowOff>
                  </from>
                  <to>
                    <xdr:col>11</xdr:col>
                    <xdr:colOff>1371600</xdr:colOff>
                    <xdr:row>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5" name="Button 23">
              <controlPr defaultSize="0" print="0" autoFill="0" autoPict="0" macro="[0]!Retour2022">
                <anchor moveWithCells="1" sizeWithCells="1">
                  <from>
                    <xdr:col>11</xdr:col>
                    <xdr:colOff>556260</xdr:colOff>
                    <xdr:row>120</xdr:row>
                    <xdr:rowOff>22860</xdr:rowOff>
                  </from>
                  <to>
                    <xdr:col>12</xdr:col>
                    <xdr:colOff>7620</xdr:colOff>
                    <xdr:row>123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R114"/>
  <sheetViews>
    <sheetView workbookViewId="0">
      <selection activeCell="C2" sqref="C2:K2"/>
    </sheetView>
  </sheetViews>
  <sheetFormatPr baseColWidth="10" defaultRowHeight="14.4" x14ac:dyDescent="0.3"/>
  <cols>
    <col min="2" max="2" width="60.109375" bestFit="1" customWidth="1"/>
    <col min="3" max="3" width="11.5546875" customWidth="1"/>
    <col min="12" max="12" width="20.109375" bestFit="1" customWidth="1"/>
    <col min="13" max="13" width="13.6640625" bestFit="1" customWidth="1"/>
    <col min="14" max="14" width="17.44140625" bestFit="1" customWidth="1"/>
    <col min="15" max="15" width="14.6640625" bestFit="1" customWidth="1"/>
  </cols>
  <sheetData>
    <row r="1" spans="2:15" x14ac:dyDescent="0.3">
      <c r="B1" s="17" t="s">
        <v>12</v>
      </c>
      <c r="C1" s="35" t="s">
        <v>65</v>
      </c>
      <c r="D1" s="35"/>
      <c r="E1" s="35"/>
      <c r="F1" s="35"/>
      <c r="G1" s="35"/>
      <c r="H1" s="35"/>
      <c r="I1" s="35"/>
      <c r="J1" s="35"/>
      <c r="K1" s="35"/>
    </row>
    <row r="2" spans="2:15" x14ac:dyDescent="0.3">
      <c r="B2" s="4" t="s">
        <v>0</v>
      </c>
      <c r="C2" s="34" t="s">
        <v>68</v>
      </c>
      <c r="D2" s="34"/>
      <c r="E2" s="34"/>
      <c r="F2" s="34"/>
      <c r="G2" s="34"/>
      <c r="H2" s="34"/>
      <c r="I2" s="34"/>
      <c r="J2" s="34"/>
      <c r="K2" s="34"/>
      <c r="L2" s="1"/>
      <c r="M2" s="1"/>
      <c r="N2" s="1"/>
      <c r="O2" s="1"/>
    </row>
    <row r="3" spans="2:15" x14ac:dyDescent="0.3">
      <c r="B3" s="4" t="s">
        <v>11</v>
      </c>
      <c r="C3" s="2" t="s">
        <v>28</v>
      </c>
      <c r="D3" s="2" t="s">
        <v>29</v>
      </c>
      <c r="E3" s="2" t="s">
        <v>30</v>
      </c>
      <c r="F3" s="2" t="s">
        <v>31</v>
      </c>
      <c r="G3" s="2" t="s">
        <v>32</v>
      </c>
      <c r="H3" s="2" t="s">
        <v>33</v>
      </c>
      <c r="I3" s="2" t="s">
        <v>34</v>
      </c>
      <c r="J3" s="2" t="s">
        <v>35</v>
      </c>
      <c r="K3" s="2" t="s">
        <v>36</v>
      </c>
      <c r="L3" s="1"/>
      <c r="M3" s="1"/>
      <c r="N3" s="1"/>
      <c r="O3" s="1"/>
    </row>
    <row r="4" spans="2:15" x14ac:dyDescent="0.3">
      <c r="B4" s="4" t="s">
        <v>9</v>
      </c>
      <c r="C4" s="6" t="s">
        <v>4</v>
      </c>
      <c r="D4" s="6" t="s">
        <v>4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8" t="s">
        <v>6</v>
      </c>
      <c r="K4" s="9" t="s">
        <v>7</v>
      </c>
      <c r="L4" s="5" t="s">
        <v>10</v>
      </c>
      <c r="M4" s="5" t="s">
        <v>2</v>
      </c>
      <c r="N4" s="5" t="s">
        <v>8</v>
      </c>
      <c r="O4" s="5" t="s">
        <v>3</v>
      </c>
    </row>
    <row r="5" spans="2:15" x14ac:dyDescent="0.3">
      <c r="B5" s="4" t="s">
        <v>25</v>
      </c>
      <c r="C5" s="2">
        <v>39</v>
      </c>
      <c r="D5" s="2">
        <v>39</v>
      </c>
      <c r="E5" s="2">
        <v>39</v>
      </c>
      <c r="F5" s="2">
        <v>39</v>
      </c>
      <c r="G5" s="2">
        <v>39</v>
      </c>
      <c r="H5" s="2">
        <v>39</v>
      </c>
      <c r="I5" s="2">
        <v>39</v>
      </c>
      <c r="J5" s="2">
        <v>39</v>
      </c>
      <c r="K5" s="2">
        <v>39</v>
      </c>
      <c r="L5" s="2">
        <v>2</v>
      </c>
      <c r="M5" s="2">
        <v>5</v>
      </c>
      <c r="N5" s="2">
        <v>1</v>
      </c>
      <c r="O5" s="2">
        <v>1</v>
      </c>
    </row>
    <row r="6" spans="2:15" x14ac:dyDescent="0.3">
      <c r="B6" s="4" t="s">
        <v>24</v>
      </c>
      <c r="C6" s="2" t="s">
        <v>23</v>
      </c>
      <c r="D6" s="2" t="s">
        <v>23</v>
      </c>
      <c r="E6" s="2" t="s">
        <v>23</v>
      </c>
      <c r="F6" s="2" t="s">
        <v>23</v>
      </c>
      <c r="G6" s="2" t="s">
        <v>23</v>
      </c>
      <c r="H6" s="2" t="s">
        <v>23</v>
      </c>
      <c r="I6" s="2" t="s">
        <v>23</v>
      </c>
      <c r="J6" s="2" t="s">
        <v>23</v>
      </c>
      <c r="K6" s="2" t="s">
        <v>23</v>
      </c>
    </row>
    <row r="7" spans="2:15" x14ac:dyDescent="0.3">
      <c r="B7" s="4" t="s">
        <v>26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</row>
    <row r="8" spans="2:15" x14ac:dyDescent="0.3">
      <c r="B8" s="4" t="s">
        <v>27</v>
      </c>
      <c r="C8" s="2">
        <f t="shared" ref="C8:K8" si="0">MAX(0,C5-$C$25*8-C7*8)</f>
        <v>39</v>
      </c>
      <c r="D8" s="2">
        <f t="shared" si="0"/>
        <v>39</v>
      </c>
      <c r="E8" s="2">
        <f t="shared" si="0"/>
        <v>39</v>
      </c>
      <c r="F8" s="2">
        <f t="shared" si="0"/>
        <v>39</v>
      </c>
      <c r="G8" s="2">
        <f t="shared" si="0"/>
        <v>39</v>
      </c>
      <c r="H8" s="2">
        <f t="shared" si="0"/>
        <v>39</v>
      </c>
      <c r="I8" s="2">
        <f t="shared" si="0"/>
        <v>39</v>
      </c>
      <c r="J8" s="2">
        <f t="shared" si="0"/>
        <v>39</v>
      </c>
      <c r="K8" s="2">
        <f t="shared" si="0"/>
        <v>39</v>
      </c>
    </row>
    <row r="9" spans="2:15" x14ac:dyDescent="0.3">
      <c r="C9" s="10"/>
      <c r="D9" s="10"/>
      <c r="E9" s="10"/>
      <c r="F9" s="10"/>
      <c r="G9" s="10"/>
      <c r="H9" s="10"/>
      <c r="I9" s="10"/>
      <c r="J9" s="10"/>
      <c r="K9" s="10"/>
    </row>
    <row r="12" spans="2:15" x14ac:dyDescent="0.3">
      <c r="B12" s="4" t="s">
        <v>15</v>
      </c>
      <c r="C12" s="2">
        <f>L5*39</f>
        <v>78</v>
      </c>
    </row>
    <row r="13" spans="2:15" x14ac:dyDescent="0.3">
      <c r="B13" s="4" t="s">
        <v>16</v>
      </c>
      <c r="C13" s="2">
        <f>C8+D8</f>
        <v>78</v>
      </c>
    </row>
    <row r="15" spans="2:15" x14ac:dyDescent="0.3">
      <c r="B15" s="4" t="s">
        <v>17</v>
      </c>
      <c r="C15" s="2">
        <f>M5*39</f>
        <v>195</v>
      </c>
    </row>
    <row r="16" spans="2:15" x14ac:dyDescent="0.3">
      <c r="B16" s="4" t="s">
        <v>18</v>
      </c>
      <c r="C16" s="2">
        <f>E8+F8+G8+H8+I8</f>
        <v>195</v>
      </c>
    </row>
    <row r="18" spans="1:18" x14ac:dyDescent="0.3">
      <c r="B18" s="4" t="s">
        <v>19</v>
      </c>
      <c r="C18" s="2">
        <f>N5*39</f>
        <v>39</v>
      </c>
    </row>
    <row r="19" spans="1:18" x14ac:dyDescent="0.3">
      <c r="B19" s="4" t="s">
        <v>20</v>
      </c>
      <c r="C19" s="2">
        <f>J8</f>
        <v>39</v>
      </c>
    </row>
    <row r="21" spans="1:18" x14ac:dyDescent="0.3">
      <c r="B21" s="4" t="s">
        <v>21</v>
      </c>
      <c r="C21" s="2">
        <f>O5*39</f>
        <v>39</v>
      </c>
    </row>
    <row r="22" spans="1:18" x14ac:dyDescent="0.3">
      <c r="B22" s="4" t="s">
        <v>22</v>
      </c>
      <c r="C22" s="2">
        <f>K8</f>
        <v>39</v>
      </c>
    </row>
    <row r="25" spans="1:18" x14ac:dyDescent="0.3">
      <c r="B25" s="4" t="s">
        <v>14</v>
      </c>
      <c r="C25" s="2">
        <v>0</v>
      </c>
    </row>
    <row r="27" spans="1:18" x14ac:dyDescent="0.3">
      <c r="A27" s="13"/>
      <c r="B27" s="17" t="s">
        <v>12</v>
      </c>
      <c r="C27" s="35" t="s">
        <v>65</v>
      </c>
      <c r="D27" s="35"/>
      <c r="E27" s="35"/>
      <c r="F27" s="35"/>
      <c r="G27" s="35"/>
      <c r="H27" s="35"/>
      <c r="I27" s="35"/>
      <c r="J27" s="35"/>
      <c r="K27" s="35"/>
      <c r="P27" s="13"/>
      <c r="Q27" s="11"/>
      <c r="R27" s="11"/>
    </row>
    <row r="28" spans="1:18" x14ac:dyDescent="0.3">
      <c r="A28" s="13"/>
      <c r="B28" s="4" t="s">
        <v>0</v>
      </c>
      <c r="C28" s="34" t="s">
        <v>69</v>
      </c>
      <c r="D28" s="34"/>
      <c r="E28" s="34"/>
      <c r="F28" s="34"/>
      <c r="G28" s="34"/>
      <c r="H28" s="34"/>
      <c r="I28" s="34"/>
      <c r="J28" s="34"/>
      <c r="K28" s="34"/>
      <c r="L28" s="1"/>
      <c r="M28" s="1"/>
      <c r="N28" s="1"/>
      <c r="O28" s="1"/>
      <c r="P28" s="13"/>
      <c r="Q28" s="11"/>
      <c r="R28" s="11"/>
    </row>
    <row r="29" spans="1:18" x14ac:dyDescent="0.3">
      <c r="A29" s="13"/>
      <c r="B29" s="4" t="s">
        <v>11</v>
      </c>
      <c r="C29" s="2" t="s">
        <v>28</v>
      </c>
      <c r="D29" s="2" t="s">
        <v>29</v>
      </c>
      <c r="E29" s="2" t="s">
        <v>30</v>
      </c>
      <c r="F29" s="2" t="s">
        <v>31</v>
      </c>
      <c r="G29" s="2" t="s">
        <v>32</v>
      </c>
      <c r="H29" s="2" t="s">
        <v>33</v>
      </c>
      <c r="I29" s="2" t="s">
        <v>34</v>
      </c>
      <c r="J29" s="2" t="s">
        <v>35</v>
      </c>
      <c r="K29" s="2" t="s">
        <v>36</v>
      </c>
      <c r="L29" s="1"/>
      <c r="M29" s="1"/>
      <c r="N29" s="1"/>
      <c r="O29" s="1"/>
      <c r="P29" s="13"/>
      <c r="Q29" s="11"/>
      <c r="R29" s="11"/>
    </row>
    <row r="30" spans="1:18" x14ac:dyDescent="0.3">
      <c r="A30" s="13"/>
      <c r="B30" s="4" t="s">
        <v>9</v>
      </c>
      <c r="C30" s="6" t="s">
        <v>4</v>
      </c>
      <c r="D30" s="6" t="s">
        <v>4</v>
      </c>
      <c r="E30" s="7" t="s">
        <v>5</v>
      </c>
      <c r="F30" s="7" t="s">
        <v>5</v>
      </c>
      <c r="G30" s="7" t="s">
        <v>5</v>
      </c>
      <c r="H30" s="7" t="s">
        <v>5</v>
      </c>
      <c r="I30" s="7" t="s">
        <v>5</v>
      </c>
      <c r="J30" s="8" t="s">
        <v>6</v>
      </c>
      <c r="K30" s="9" t="s">
        <v>7</v>
      </c>
      <c r="L30" s="5" t="s">
        <v>10</v>
      </c>
      <c r="M30" s="5" t="s">
        <v>2</v>
      </c>
      <c r="N30" s="5" t="s">
        <v>8</v>
      </c>
      <c r="O30" s="5" t="s">
        <v>3</v>
      </c>
      <c r="P30" s="13"/>
      <c r="Q30" s="11"/>
      <c r="R30" s="11"/>
    </row>
    <row r="31" spans="1:18" x14ac:dyDescent="0.3">
      <c r="A31" s="13"/>
      <c r="B31" s="4" t="s">
        <v>25</v>
      </c>
      <c r="C31" s="2">
        <v>39</v>
      </c>
      <c r="D31" s="2">
        <v>39</v>
      </c>
      <c r="E31" s="2">
        <v>39</v>
      </c>
      <c r="F31" s="2">
        <v>39</v>
      </c>
      <c r="G31" s="2">
        <v>39</v>
      </c>
      <c r="H31" s="2">
        <v>39</v>
      </c>
      <c r="I31" s="2">
        <v>39</v>
      </c>
      <c r="J31" s="2">
        <v>39</v>
      </c>
      <c r="K31" s="2">
        <v>39</v>
      </c>
      <c r="L31" s="2">
        <v>2</v>
      </c>
      <c r="M31" s="2">
        <v>5</v>
      </c>
      <c r="N31" s="2">
        <v>1</v>
      </c>
      <c r="O31" s="2">
        <v>1</v>
      </c>
      <c r="P31" s="13"/>
      <c r="Q31" s="11"/>
      <c r="R31" s="11"/>
    </row>
    <row r="32" spans="1:18" x14ac:dyDescent="0.3">
      <c r="A32" s="13"/>
      <c r="B32" s="4" t="s">
        <v>24</v>
      </c>
      <c r="C32" s="2" t="s">
        <v>23</v>
      </c>
      <c r="D32" s="2" t="s">
        <v>23</v>
      </c>
      <c r="E32" s="2" t="s">
        <v>23</v>
      </c>
      <c r="F32" s="2" t="s">
        <v>23</v>
      </c>
      <c r="G32" s="2" t="s">
        <v>23</v>
      </c>
      <c r="H32" s="2" t="s">
        <v>23</v>
      </c>
      <c r="I32" s="2" t="s">
        <v>23</v>
      </c>
      <c r="J32" s="2" t="s">
        <v>23</v>
      </c>
      <c r="K32" s="2" t="s">
        <v>23</v>
      </c>
      <c r="P32" s="13"/>
      <c r="Q32" s="11"/>
      <c r="R32" s="11"/>
    </row>
    <row r="33" spans="1:18" x14ac:dyDescent="0.3">
      <c r="A33" s="13"/>
      <c r="B33" s="4" t="s">
        <v>26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P33" s="13"/>
      <c r="Q33" s="11"/>
      <c r="R33" s="11"/>
    </row>
    <row r="34" spans="1:18" x14ac:dyDescent="0.3">
      <c r="A34" s="13"/>
      <c r="B34" s="4" t="s">
        <v>27</v>
      </c>
      <c r="C34" s="2">
        <f t="shared" ref="C34:K34" si="1">MAX(0,C31-$C$51*8-C33*8)</f>
        <v>39</v>
      </c>
      <c r="D34" s="2">
        <f t="shared" si="1"/>
        <v>39</v>
      </c>
      <c r="E34" s="2">
        <f t="shared" si="1"/>
        <v>39</v>
      </c>
      <c r="F34" s="2">
        <f t="shared" si="1"/>
        <v>39</v>
      </c>
      <c r="G34" s="2">
        <f t="shared" si="1"/>
        <v>39</v>
      </c>
      <c r="H34" s="2">
        <f t="shared" si="1"/>
        <v>39</v>
      </c>
      <c r="I34" s="2">
        <f t="shared" si="1"/>
        <v>39</v>
      </c>
      <c r="J34" s="2">
        <f t="shared" si="1"/>
        <v>39</v>
      </c>
      <c r="K34" s="2">
        <f t="shared" si="1"/>
        <v>39</v>
      </c>
      <c r="P34" s="13"/>
      <c r="Q34" s="11"/>
      <c r="R34" s="11"/>
    </row>
    <row r="35" spans="1:18" x14ac:dyDescent="0.3">
      <c r="A35" s="13"/>
      <c r="C35" s="10"/>
      <c r="D35" s="10"/>
      <c r="E35" s="10"/>
      <c r="F35" s="10"/>
      <c r="G35" s="10"/>
      <c r="H35" s="10"/>
      <c r="I35" s="10"/>
      <c r="J35" s="10"/>
      <c r="K35" s="10"/>
      <c r="P35" s="13"/>
      <c r="Q35" s="11"/>
      <c r="R35" s="11"/>
    </row>
    <row r="36" spans="1:18" x14ac:dyDescent="0.3">
      <c r="A36" s="13"/>
      <c r="P36" s="13"/>
      <c r="Q36" s="11"/>
      <c r="R36" s="11"/>
    </row>
    <row r="37" spans="1:18" x14ac:dyDescent="0.3">
      <c r="A37" s="13"/>
      <c r="P37" s="13"/>
      <c r="Q37" s="11"/>
      <c r="R37" s="11"/>
    </row>
    <row r="38" spans="1:18" x14ac:dyDescent="0.3">
      <c r="A38" s="13"/>
      <c r="B38" s="4" t="s">
        <v>15</v>
      </c>
      <c r="C38" s="2">
        <f>L31*39</f>
        <v>78</v>
      </c>
      <c r="P38" s="13"/>
      <c r="Q38" s="11"/>
      <c r="R38" s="11"/>
    </row>
    <row r="39" spans="1:18" x14ac:dyDescent="0.3">
      <c r="A39" s="13"/>
      <c r="B39" s="4" t="s">
        <v>16</v>
      </c>
      <c r="C39" s="2">
        <f>C34+D34</f>
        <v>78</v>
      </c>
      <c r="P39" s="13"/>
      <c r="Q39" s="11"/>
      <c r="R39" s="11"/>
    </row>
    <row r="40" spans="1:18" x14ac:dyDescent="0.3">
      <c r="A40" s="13"/>
      <c r="P40" s="13"/>
      <c r="Q40" s="11"/>
      <c r="R40" s="11"/>
    </row>
    <row r="41" spans="1:18" x14ac:dyDescent="0.3">
      <c r="A41" s="13"/>
      <c r="B41" s="4" t="s">
        <v>17</v>
      </c>
      <c r="C41" s="2">
        <f>M31*39</f>
        <v>195</v>
      </c>
      <c r="P41" s="13"/>
      <c r="Q41" s="11"/>
      <c r="R41" s="11"/>
    </row>
    <row r="42" spans="1:18" x14ac:dyDescent="0.3">
      <c r="A42" s="13"/>
      <c r="B42" s="4" t="s">
        <v>18</v>
      </c>
      <c r="C42" s="2">
        <f>E34+F34+G34+H34+I34</f>
        <v>195</v>
      </c>
      <c r="P42" s="13"/>
      <c r="Q42" s="11"/>
      <c r="R42" s="11"/>
    </row>
    <row r="43" spans="1:18" x14ac:dyDescent="0.3">
      <c r="A43" s="13"/>
      <c r="P43" s="13"/>
      <c r="Q43" s="11"/>
      <c r="R43" s="11"/>
    </row>
    <row r="44" spans="1:18" x14ac:dyDescent="0.3">
      <c r="A44" s="13"/>
      <c r="B44" s="4" t="s">
        <v>19</v>
      </c>
      <c r="C44" s="2">
        <f>N31*39</f>
        <v>39</v>
      </c>
      <c r="P44" s="13"/>
      <c r="Q44" s="11"/>
      <c r="R44" s="11"/>
    </row>
    <row r="45" spans="1:18" x14ac:dyDescent="0.3">
      <c r="A45" s="13"/>
      <c r="B45" s="4" t="s">
        <v>20</v>
      </c>
      <c r="C45" s="2">
        <f>J34</f>
        <v>39</v>
      </c>
      <c r="P45" s="13"/>
      <c r="Q45" s="11"/>
      <c r="R45" s="11"/>
    </row>
    <row r="46" spans="1:18" x14ac:dyDescent="0.3">
      <c r="A46" s="13"/>
      <c r="P46" s="13"/>
      <c r="Q46" s="11"/>
      <c r="R46" s="11"/>
    </row>
    <row r="47" spans="1:18" x14ac:dyDescent="0.3">
      <c r="A47" s="13"/>
      <c r="B47" s="4" t="s">
        <v>21</v>
      </c>
      <c r="C47" s="2">
        <f>O31*39</f>
        <v>39</v>
      </c>
      <c r="P47" s="13"/>
      <c r="Q47" s="11"/>
      <c r="R47" s="11"/>
    </row>
    <row r="48" spans="1:18" x14ac:dyDescent="0.3">
      <c r="A48" s="13"/>
      <c r="B48" s="4" t="s">
        <v>22</v>
      </c>
      <c r="C48" s="2">
        <f>K34</f>
        <v>39</v>
      </c>
      <c r="P48" s="13"/>
      <c r="Q48" s="11"/>
      <c r="R48" s="11"/>
    </row>
    <row r="49" spans="1:18" x14ac:dyDescent="0.3">
      <c r="A49" s="13"/>
      <c r="P49" s="13"/>
      <c r="Q49" s="11"/>
      <c r="R49" s="11"/>
    </row>
    <row r="50" spans="1:18" x14ac:dyDescent="0.3">
      <c r="A50" s="13"/>
      <c r="P50" s="13"/>
      <c r="Q50" s="11"/>
      <c r="R50" s="11"/>
    </row>
    <row r="51" spans="1:18" x14ac:dyDescent="0.3">
      <c r="A51" s="13"/>
      <c r="B51" s="4" t="s">
        <v>14</v>
      </c>
      <c r="C51" s="2">
        <v>0</v>
      </c>
      <c r="P51" s="13"/>
      <c r="Q51" s="11"/>
      <c r="R51" s="11"/>
    </row>
    <row r="52" spans="1:18" x14ac:dyDescent="0.3">
      <c r="A52" s="13"/>
      <c r="B52" s="16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1"/>
      <c r="R52" s="11"/>
    </row>
    <row r="53" spans="1:18" x14ac:dyDescent="0.3">
      <c r="A53" s="13"/>
      <c r="B53" s="17" t="s">
        <v>12</v>
      </c>
      <c r="C53" s="35" t="s">
        <v>65</v>
      </c>
      <c r="D53" s="35"/>
      <c r="E53" s="35"/>
      <c r="F53" s="35"/>
      <c r="G53" s="35"/>
      <c r="H53" s="35"/>
      <c r="I53" s="35"/>
      <c r="J53" s="35"/>
      <c r="K53" s="35"/>
      <c r="P53" s="13"/>
      <c r="Q53" s="11"/>
      <c r="R53" s="11"/>
    </row>
    <row r="54" spans="1:18" x14ac:dyDescent="0.3">
      <c r="A54" s="13"/>
      <c r="B54" s="4" t="s">
        <v>0</v>
      </c>
      <c r="C54" s="34" t="s">
        <v>70</v>
      </c>
      <c r="D54" s="34"/>
      <c r="E54" s="34"/>
      <c r="F54" s="34"/>
      <c r="G54" s="34"/>
      <c r="H54" s="34"/>
      <c r="I54" s="34"/>
      <c r="J54" s="34"/>
      <c r="K54" s="34"/>
      <c r="L54" s="1"/>
      <c r="M54" s="1"/>
      <c r="N54" s="1"/>
      <c r="O54" s="1"/>
      <c r="P54" s="13"/>
      <c r="Q54" s="11"/>
      <c r="R54" s="11"/>
    </row>
    <row r="55" spans="1:18" x14ac:dyDescent="0.3">
      <c r="A55" s="13"/>
      <c r="B55" s="4" t="s">
        <v>11</v>
      </c>
      <c r="C55" s="2" t="s">
        <v>28</v>
      </c>
      <c r="D55" s="2" t="s">
        <v>29</v>
      </c>
      <c r="E55" s="2" t="s">
        <v>30</v>
      </c>
      <c r="F55" s="2" t="s">
        <v>31</v>
      </c>
      <c r="G55" s="2" t="s">
        <v>32</v>
      </c>
      <c r="H55" s="2" t="s">
        <v>33</v>
      </c>
      <c r="I55" s="2" t="s">
        <v>34</v>
      </c>
      <c r="J55" s="2" t="s">
        <v>35</v>
      </c>
      <c r="K55" s="2" t="s">
        <v>36</v>
      </c>
      <c r="L55" s="1"/>
      <c r="M55" s="1"/>
      <c r="N55" s="1"/>
      <c r="O55" s="1"/>
      <c r="P55" s="13"/>
      <c r="Q55" s="11"/>
      <c r="R55" s="11"/>
    </row>
    <row r="56" spans="1:18" x14ac:dyDescent="0.3">
      <c r="A56" s="13"/>
      <c r="B56" s="4" t="s">
        <v>9</v>
      </c>
      <c r="C56" s="6" t="s">
        <v>4</v>
      </c>
      <c r="D56" s="6" t="s">
        <v>4</v>
      </c>
      <c r="E56" s="7" t="s">
        <v>5</v>
      </c>
      <c r="F56" s="7" t="s">
        <v>5</v>
      </c>
      <c r="G56" s="7" t="s">
        <v>5</v>
      </c>
      <c r="H56" s="7" t="s">
        <v>5</v>
      </c>
      <c r="I56" s="7" t="s">
        <v>5</v>
      </c>
      <c r="J56" s="8" t="s">
        <v>6</v>
      </c>
      <c r="K56" s="9" t="s">
        <v>7</v>
      </c>
      <c r="L56" s="5" t="s">
        <v>10</v>
      </c>
      <c r="M56" s="5" t="s">
        <v>2</v>
      </c>
      <c r="N56" s="5" t="s">
        <v>8</v>
      </c>
      <c r="O56" s="5" t="s">
        <v>3</v>
      </c>
      <c r="P56" s="13"/>
      <c r="Q56" s="11"/>
      <c r="R56" s="11"/>
    </row>
    <row r="57" spans="1:18" x14ac:dyDescent="0.3">
      <c r="A57" s="13"/>
      <c r="B57" s="4" t="s">
        <v>25</v>
      </c>
      <c r="C57" s="2">
        <v>39</v>
      </c>
      <c r="D57" s="2">
        <v>39</v>
      </c>
      <c r="E57" s="2">
        <v>39</v>
      </c>
      <c r="F57" s="2">
        <v>39</v>
      </c>
      <c r="G57" s="2">
        <v>39</v>
      </c>
      <c r="H57" s="2">
        <v>39</v>
      </c>
      <c r="I57" s="2">
        <v>39</v>
      </c>
      <c r="J57" s="2">
        <v>39</v>
      </c>
      <c r="K57" s="2">
        <v>39</v>
      </c>
      <c r="L57" s="2">
        <v>2</v>
      </c>
      <c r="M57" s="2">
        <v>5</v>
      </c>
      <c r="N57" s="2">
        <v>1</v>
      </c>
      <c r="O57" s="2">
        <v>1</v>
      </c>
      <c r="P57" s="13"/>
      <c r="Q57" s="11"/>
      <c r="R57" s="11"/>
    </row>
    <row r="58" spans="1:18" x14ac:dyDescent="0.3">
      <c r="A58" s="13"/>
      <c r="B58" s="4" t="s">
        <v>24</v>
      </c>
      <c r="C58" s="2" t="s">
        <v>23</v>
      </c>
      <c r="D58" s="2" t="s">
        <v>23</v>
      </c>
      <c r="E58" s="2" t="s">
        <v>23</v>
      </c>
      <c r="F58" s="2" t="s">
        <v>23</v>
      </c>
      <c r="G58" s="2" t="s">
        <v>23</v>
      </c>
      <c r="H58" s="2" t="s">
        <v>23</v>
      </c>
      <c r="I58" s="2" t="s">
        <v>23</v>
      </c>
      <c r="J58" s="2" t="s">
        <v>23</v>
      </c>
      <c r="K58" s="2" t="s">
        <v>23</v>
      </c>
      <c r="P58" s="13"/>
      <c r="Q58" s="11"/>
      <c r="R58" s="11"/>
    </row>
    <row r="59" spans="1:18" x14ac:dyDescent="0.3">
      <c r="A59" s="13"/>
      <c r="B59" s="4" t="s">
        <v>26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P59" s="13"/>
      <c r="Q59" s="11"/>
      <c r="R59" s="11"/>
    </row>
    <row r="60" spans="1:18" x14ac:dyDescent="0.3">
      <c r="A60" s="13"/>
      <c r="B60" s="4" t="s">
        <v>27</v>
      </c>
      <c r="C60" s="2">
        <f t="shared" ref="C60:K60" si="2">MAX(0,C57-$C$77*8-C59*8)</f>
        <v>39</v>
      </c>
      <c r="D60" s="2">
        <f t="shared" si="2"/>
        <v>39</v>
      </c>
      <c r="E60" s="2">
        <f t="shared" si="2"/>
        <v>39</v>
      </c>
      <c r="F60" s="2">
        <f t="shared" si="2"/>
        <v>39</v>
      </c>
      <c r="G60" s="2">
        <f t="shared" si="2"/>
        <v>39</v>
      </c>
      <c r="H60" s="2">
        <f t="shared" si="2"/>
        <v>39</v>
      </c>
      <c r="I60" s="2">
        <f t="shared" si="2"/>
        <v>39</v>
      </c>
      <c r="J60" s="2">
        <f t="shared" si="2"/>
        <v>39</v>
      </c>
      <c r="K60" s="2">
        <f t="shared" si="2"/>
        <v>39</v>
      </c>
      <c r="P60" s="13"/>
      <c r="Q60" s="11"/>
      <c r="R60" s="11"/>
    </row>
    <row r="61" spans="1:18" x14ac:dyDescent="0.3">
      <c r="A61" s="13"/>
      <c r="C61" s="10"/>
      <c r="D61" s="10"/>
      <c r="E61" s="10"/>
      <c r="F61" s="10"/>
      <c r="G61" s="10"/>
      <c r="H61" s="10"/>
      <c r="I61" s="10"/>
      <c r="J61" s="10"/>
      <c r="K61" s="10"/>
      <c r="P61" s="13"/>
      <c r="Q61" s="11"/>
      <c r="R61" s="11"/>
    </row>
    <row r="62" spans="1:18" x14ac:dyDescent="0.3">
      <c r="A62" s="13"/>
      <c r="P62" s="13"/>
      <c r="Q62" s="11"/>
      <c r="R62" s="11"/>
    </row>
    <row r="63" spans="1:18" x14ac:dyDescent="0.3">
      <c r="A63" s="13"/>
      <c r="P63" s="13"/>
      <c r="Q63" s="11"/>
      <c r="R63" s="11"/>
    </row>
    <row r="64" spans="1:18" x14ac:dyDescent="0.3">
      <c r="A64" s="13"/>
      <c r="B64" s="4" t="s">
        <v>15</v>
      </c>
      <c r="C64" s="2">
        <f>L57*39</f>
        <v>78</v>
      </c>
      <c r="P64" s="13"/>
      <c r="Q64" s="11"/>
      <c r="R64" s="11"/>
    </row>
    <row r="65" spans="1:18" x14ac:dyDescent="0.3">
      <c r="A65" s="13"/>
      <c r="B65" s="4" t="s">
        <v>16</v>
      </c>
      <c r="C65" s="2">
        <f>C60+D60</f>
        <v>78</v>
      </c>
      <c r="P65" s="13"/>
      <c r="Q65" s="11"/>
      <c r="R65" s="11"/>
    </row>
    <row r="66" spans="1:18" x14ac:dyDescent="0.3">
      <c r="A66" s="13"/>
      <c r="P66" s="13"/>
      <c r="Q66" s="11"/>
      <c r="R66" s="11"/>
    </row>
    <row r="67" spans="1:18" x14ac:dyDescent="0.3">
      <c r="A67" s="13"/>
      <c r="B67" s="4" t="s">
        <v>17</v>
      </c>
      <c r="C67" s="2">
        <f>M57*39</f>
        <v>195</v>
      </c>
      <c r="P67" s="13"/>
      <c r="Q67" s="11"/>
      <c r="R67" s="11"/>
    </row>
    <row r="68" spans="1:18" x14ac:dyDescent="0.3">
      <c r="A68" s="13"/>
      <c r="B68" s="4" t="s">
        <v>18</v>
      </c>
      <c r="C68" s="2">
        <f>E60+F60+G60+H60+I60</f>
        <v>195</v>
      </c>
      <c r="P68" s="13"/>
      <c r="Q68" s="11"/>
      <c r="R68" s="11"/>
    </row>
    <row r="69" spans="1:18" x14ac:dyDescent="0.3">
      <c r="A69" s="13"/>
      <c r="P69" s="13"/>
      <c r="Q69" s="11"/>
      <c r="R69" s="11"/>
    </row>
    <row r="70" spans="1:18" x14ac:dyDescent="0.3">
      <c r="A70" s="13"/>
      <c r="B70" s="4" t="s">
        <v>19</v>
      </c>
      <c r="C70" s="2">
        <f>N57*39</f>
        <v>39</v>
      </c>
      <c r="P70" s="13"/>
      <c r="Q70" s="11"/>
      <c r="R70" s="11"/>
    </row>
    <row r="71" spans="1:18" x14ac:dyDescent="0.3">
      <c r="A71" s="13"/>
      <c r="B71" s="4" t="s">
        <v>20</v>
      </c>
      <c r="C71" s="2">
        <f>J60</f>
        <v>39</v>
      </c>
      <c r="P71" s="13"/>
      <c r="Q71" s="11"/>
      <c r="R71" s="11"/>
    </row>
    <row r="72" spans="1:18" x14ac:dyDescent="0.3">
      <c r="A72" s="13"/>
      <c r="P72" s="13"/>
      <c r="Q72" s="11"/>
      <c r="R72" s="11"/>
    </row>
    <row r="73" spans="1:18" x14ac:dyDescent="0.3">
      <c r="A73" s="13"/>
      <c r="B73" s="4" t="s">
        <v>21</v>
      </c>
      <c r="C73" s="2">
        <f>O57*39</f>
        <v>39</v>
      </c>
      <c r="P73" s="13"/>
      <c r="Q73" s="11"/>
      <c r="R73" s="11"/>
    </row>
    <row r="74" spans="1:18" x14ac:dyDescent="0.3">
      <c r="A74" s="13"/>
      <c r="B74" s="4" t="s">
        <v>22</v>
      </c>
      <c r="C74" s="2">
        <f>K60</f>
        <v>39</v>
      </c>
      <c r="P74" s="13"/>
      <c r="Q74" s="11"/>
      <c r="R74" s="11"/>
    </row>
    <row r="75" spans="1:18" x14ac:dyDescent="0.3">
      <c r="A75" s="13"/>
      <c r="P75" s="13"/>
      <c r="Q75" s="11"/>
      <c r="R75" s="11"/>
    </row>
    <row r="76" spans="1:18" x14ac:dyDescent="0.3">
      <c r="A76" s="13"/>
      <c r="P76" s="13"/>
      <c r="Q76" s="11"/>
      <c r="R76" s="11"/>
    </row>
    <row r="77" spans="1:18" x14ac:dyDescent="0.3">
      <c r="A77" s="13"/>
      <c r="B77" s="4" t="s">
        <v>14</v>
      </c>
      <c r="C77" s="2">
        <v>0</v>
      </c>
      <c r="P77" s="13"/>
      <c r="Q77" s="11"/>
      <c r="R77" s="11"/>
    </row>
    <row r="78" spans="1:18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1"/>
      <c r="R78" s="11"/>
    </row>
    <row r="79" spans="1:18" x14ac:dyDescent="0.3">
      <c r="A79" s="13"/>
      <c r="B79" s="17" t="s">
        <v>12</v>
      </c>
      <c r="C79" s="35" t="s">
        <v>65</v>
      </c>
      <c r="D79" s="35"/>
      <c r="E79" s="35"/>
      <c r="F79" s="35"/>
      <c r="G79" s="35"/>
      <c r="H79" s="35"/>
      <c r="I79" s="35"/>
      <c r="J79" s="35"/>
      <c r="K79" s="35"/>
      <c r="P79" s="13"/>
      <c r="Q79" s="11"/>
      <c r="R79" s="11"/>
    </row>
    <row r="80" spans="1:18" x14ac:dyDescent="0.3">
      <c r="A80" s="13"/>
      <c r="B80" s="4" t="s">
        <v>0</v>
      </c>
      <c r="C80" s="34" t="s">
        <v>72</v>
      </c>
      <c r="D80" s="34"/>
      <c r="E80" s="34"/>
      <c r="F80" s="34"/>
      <c r="G80" s="34"/>
      <c r="H80" s="34"/>
      <c r="I80" s="34"/>
      <c r="J80" s="34"/>
      <c r="K80" s="34"/>
      <c r="L80" s="1"/>
      <c r="M80" s="1"/>
      <c r="N80" s="1"/>
      <c r="O80" s="1"/>
      <c r="P80" s="13"/>
      <c r="Q80" s="11"/>
      <c r="R80" s="11"/>
    </row>
    <row r="81" spans="1:18" x14ac:dyDescent="0.3">
      <c r="A81" s="13"/>
      <c r="B81" s="4" t="s">
        <v>11</v>
      </c>
      <c r="C81" s="2" t="s">
        <v>28</v>
      </c>
      <c r="D81" s="2" t="s">
        <v>29</v>
      </c>
      <c r="E81" s="2" t="s">
        <v>30</v>
      </c>
      <c r="F81" s="2" t="s">
        <v>31</v>
      </c>
      <c r="G81" s="2" t="s">
        <v>32</v>
      </c>
      <c r="H81" s="2" t="s">
        <v>33</v>
      </c>
      <c r="I81" s="2" t="s">
        <v>34</v>
      </c>
      <c r="J81" s="2" t="s">
        <v>35</v>
      </c>
      <c r="K81" s="2" t="s">
        <v>36</v>
      </c>
      <c r="L81" s="1"/>
      <c r="M81" s="1"/>
      <c r="N81" s="1"/>
      <c r="O81" s="1"/>
      <c r="P81" s="13"/>
      <c r="Q81" s="11"/>
      <c r="R81" s="11"/>
    </row>
    <row r="82" spans="1:18" x14ac:dyDescent="0.3">
      <c r="A82" s="13"/>
      <c r="B82" s="4" t="s">
        <v>9</v>
      </c>
      <c r="C82" s="6" t="s">
        <v>4</v>
      </c>
      <c r="D82" s="6" t="s">
        <v>4</v>
      </c>
      <c r="E82" s="7" t="s">
        <v>5</v>
      </c>
      <c r="F82" s="7" t="s">
        <v>5</v>
      </c>
      <c r="G82" s="7" t="s">
        <v>5</v>
      </c>
      <c r="H82" s="7" t="s">
        <v>5</v>
      </c>
      <c r="I82" s="7" t="s">
        <v>5</v>
      </c>
      <c r="J82" s="8" t="s">
        <v>6</v>
      </c>
      <c r="K82" s="9" t="s">
        <v>7</v>
      </c>
      <c r="L82" s="5" t="s">
        <v>10</v>
      </c>
      <c r="M82" s="5" t="s">
        <v>2</v>
      </c>
      <c r="N82" s="5" t="s">
        <v>8</v>
      </c>
      <c r="O82" s="5" t="s">
        <v>3</v>
      </c>
      <c r="P82" s="13"/>
      <c r="Q82" s="11"/>
      <c r="R82" s="11"/>
    </row>
    <row r="83" spans="1:18" x14ac:dyDescent="0.3">
      <c r="A83" s="13"/>
      <c r="B83" s="4" t="s">
        <v>25</v>
      </c>
      <c r="C83" s="2">
        <v>39</v>
      </c>
      <c r="D83" s="2">
        <v>39</v>
      </c>
      <c r="E83" s="2">
        <v>39</v>
      </c>
      <c r="F83" s="2">
        <v>39</v>
      </c>
      <c r="G83" s="2">
        <v>39</v>
      </c>
      <c r="H83" s="2">
        <v>39</v>
      </c>
      <c r="I83" s="2">
        <v>39</v>
      </c>
      <c r="J83" s="2">
        <v>39</v>
      </c>
      <c r="K83" s="2">
        <v>39</v>
      </c>
      <c r="L83" s="2">
        <v>2</v>
      </c>
      <c r="M83" s="2">
        <v>5</v>
      </c>
      <c r="N83" s="2">
        <v>1</v>
      </c>
      <c r="O83" s="2">
        <v>1</v>
      </c>
      <c r="P83" s="13"/>
      <c r="Q83" s="11"/>
      <c r="R83" s="11"/>
    </row>
    <row r="84" spans="1:18" x14ac:dyDescent="0.3">
      <c r="A84" s="13"/>
      <c r="B84" s="4" t="s">
        <v>24</v>
      </c>
      <c r="C84" s="2" t="s">
        <v>23</v>
      </c>
      <c r="D84" s="2" t="s">
        <v>23</v>
      </c>
      <c r="E84" s="2" t="s">
        <v>23</v>
      </c>
      <c r="F84" s="2" t="s">
        <v>23</v>
      </c>
      <c r="G84" s="2" t="s">
        <v>23</v>
      </c>
      <c r="H84" s="2" t="s">
        <v>23</v>
      </c>
      <c r="I84" s="2" t="s">
        <v>23</v>
      </c>
      <c r="J84" s="2" t="s">
        <v>23</v>
      </c>
      <c r="K84" s="2" t="s">
        <v>23</v>
      </c>
      <c r="P84" s="13"/>
      <c r="Q84" s="11"/>
      <c r="R84" s="11"/>
    </row>
    <row r="85" spans="1:18" x14ac:dyDescent="0.3">
      <c r="A85" s="13"/>
      <c r="B85" s="4" t="s">
        <v>26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P85" s="13"/>
      <c r="Q85" s="11"/>
      <c r="R85" s="11"/>
    </row>
    <row r="86" spans="1:18" x14ac:dyDescent="0.3">
      <c r="A86" s="13"/>
      <c r="B86" s="4" t="s">
        <v>27</v>
      </c>
      <c r="C86" s="2">
        <f t="shared" ref="C86:K86" si="3">MAX(0,C83-$C$103*8-C85*8)</f>
        <v>39</v>
      </c>
      <c r="D86" s="2">
        <f t="shared" si="3"/>
        <v>39</v>
      </c>
      <c r="E86" s="2">
        <f t="shared" si="3"/>
        <v>39</v>
      </c>
      <c r="F86" s="2">
        <f t="shared" si="3"/>
        <v>39</v>
      </c>
      <c r="G86" s="2">
        <f t="shared" si="3"/>
        <v>39</v>
      </c>
      <c r="H86" s="2">
        <f t="shared" si="3"/>
        <v>39</v>
      </c>
      <c r="I86" s="2">
        <f t="shared" si="3"/>
        <v>39</v>
      </c>
      <c r="J86" s="2">
        <f t="shared" si="3"/>
        <v>39</v>
      </c>
      <c r="K86" s="2">
        <f t="shared" si="3"/>
        <v>39</v>
      </c>
      <c r="P86" s="13"/>
      <c r="Q86" s="11"/>
      <c r="R86" s="11"/>
    </row>
    <row r="87" spans="1:18" x14ac:dyDescent="0.3">
      <c r="A87" s="13"/>
      <c r="C87" s="10"/>
      <c r="D87" s="10"/>
      <c r="E87" s="10"/>
      <c r="F87" s="10"/>
      <c r="G87" s="10"/>
      <c r="H87" s="10"/>
      <c r="I87" s="10"/>
      <c r="J87" s="10"/>
      <c r="K87" s="10"/>
      <c r="P87" s="13"/>
      <c r="Q87" s="11"/>
      <c r="R87" s="11"/>
    </row>
    <row r="88" spans="1:18" x14ac:dyDescent="0.3">
      <c r="A88" s="13"/>
      <c r="P88" s="13"/>
      <c r="Q88" s="11"/>
      <c r="R88" s="11"/>
    </row>
    <row r="89" spans="1:18" x14ac:dyDescent="0.3">
      <c r="A89" s="13"/>
      <c r="P89" s="13"/>
      <c r="Q89" s="11"/>
      <c r="R89" s="11"/>
    </row>
    <row r="90" spans="1:18" x14ac:dyDescent="0.3">
      <c r="A90" s="13"/>
      <c r="B90" s="4" t="s">
        <v>15</v>
      </c>
      <c r="C90" s="2">
        <f>L83*39</f>
        <v>78</v>
      </c>
      <c r="P90" s="13"/>
      <c r="Q90" s="11"/>
      <c r="R90" s="11"/>
    </row>
    <row r="91" spans="1:18" x14ac:dyDescent="0.3">
      <c r="A91" s="13"/>
      <c r="B91" s="4" t="s">
        <v>16</v>
      </c>
      <c r="C91" s="2">
        <f>C86+D86</f>
        <v>78</v>
      </c>
      <c r="P91" s="13"/>
      <c r="Q91" s="11"/>
      <c r="R91" s="11"/>
    </row>
    <row r="92" spans="1:18" x14ac:dyDescent="0.3">
      <c r="A92" s="13"/>
      <c r="P92" s="13"/>
      <c r="Q92" s="11"/>
      <c r="R92" s="11"/>
    </row>
    <row r="93" spans="1:18" x14ac:dyDescent="0.3">
      <c r="A93" s="13"/>
      <c r="B93" s="4" t="s">
        <v>17</v>
      </c>
      <c r="C93" s="2">
        <f>M83*39</f>
        <v>195</v>
      </c>
      <c r="P93" s="13"/>
      <c r="Q93" s="11"/>
      <c r="R93" s="11"/>
    </row>
    <row r="94" spans="1:18" x14ac:dyDescent="0.3">
      <c r="A94" s="13"/>
      <c r="B94" s="4" t="s">
        <v>18</v>
      </c>
      <c r="C94" s="2">
        <f>E86+F86+G86+H86+I86</f>
        <v>195</v>
      </c>
      <c r="P94" s="13"/>
      <c r="Q94" s="11"/>
      <c r="R94" s="11"/>
    </row>
    <row r="95" spans="1:18" x14ac:dyDescent="0.3">
      <c r="A95" s="13"/>
      <c r="P95" s="13"/>
      <c r="Q95" s="11"/>
      <c r="R95" s="11"/>
    </row>
    <row r="96" spans="1:18" x14ac:dyDescent="0.3">
      <c r="A96" s="13"/>
      <c r="B96" s="4" t="s">
        <v>19</v>
      </c>
      <c r="C96" s="2">
        <f>N83*39</f>
        <v>39</v>
      </c>
      <c r="P96" s="13"/>
      <c r="Q96" s="11"/>
      <c r="R96" s="11"/>
    </row>
    <row r="97" spans="1:18" x14ac:dyDescent="0.3">
      <c r="A97" s="13"/>
      <c r="B97" s="4" t="s">
        <v>20</v>
      </c>
      <c r="C97" s="2">
        <f>J86</f>
        <v>39</v>
      </c>
      <c r="P97" s="13"/>
      <c r="Q97" s="11"/>
      <c r="R97" s="11"/>
    </row>
    <row r="98" spans="1:18" x14ac:dyDescent="0.3">
      <c r="A98" s="13"/>
      <c r="P98" s="13"/>
      <c r="Q98" s="11"/>
      <c r="R98" s="11"/>
    </row>
    <row r="99" spans="1:18" x14ac:dyDescent="0.3">
      <c r="A99" s="13"/>
      <c r="B99" s="4" t="s">
        <v>21</v>
      </c>
      <c r="C99" s="2">
        <f>O83*39</f>
        <v>39</v>
      </c>
      <c r="P99" s="13"/>
      <c r="Q99" s="11"/>
      <c r="R99" s="11"/>
    </row>
    <row r="100" spans="1:18" x14ac:dyDescent="0.3">
      <c r="A100" s="13"/>
      <c r="B100" s="4" t="s">
        <v>22</v>
      </c>
      <c r="C100" s="2">
        <f>K86</f>
        <v>39</v>
      </c>
      <c r="P100" s="13"/>
      <c r="Q100" s="11"/>
      <c r="R100" s="11"/>
    </row>
    <row r="101" spans="1:18" x14ac:dyDescent="0.3">
      <c r="A101" s="13"/>
      <c r="P101" s="13"/>
      <c r="Q101" s="11"/>
      <c r="R101" s="11"/>
    </row>
    <row r="102" spans="1:18" x14ac:dyDescent="0.3">
      <c r="A102" s="13"/>
      <c r="P102" s="13"/>
      <c r="Q102" s="11"/>
      <c r="R102" s="11"/>
    </row>
    <row r="103" spans="1:18" x14ac:dyDescent="0.3">
      <c r="A103" s="13"/>
      <c r="B103" s="4" t="s">
        <v>14</v>
      </c>
      <c r="C103" s="2">
        <v>0</v>
      </c>
      <c r="P103" s="13"/>
      <c r="Q103" s="11"/>
      <c r="R103" s="11"/>
    </row>
    <row r="104" spans="1:18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1"/>
      <c r="R104" s="11"/>
    </row>
    <row r="105" spans="1:18" x14ac:dyDescent="0.3">
      <c r="A105" s="13"/>
      <c r="B105" s="16"/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1"/>
      <c r="R105" s="11"/>
    </row>
    <row r="106" spans="1:18" x14ac:dyDescent="0.3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1"/>
      <c r="R106" s="11"/>
    </row>
    <row r="107" spans="1:18" x14ac:dyDescent="0.3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1"/>
      <c r="R107" s="11"/>
    </row>
    <row r="108" spans="1:18" x14ac:dyDescent="0.3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1"/>
      <c r="R108" s="11"/>
    </row>
    <row r="109" spans="1:18" x14ac:dyDescent="0.3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1"/>
      <c r="R109" s="11"/>
    </row>
    <row r="110" spans="1:18" x14ac:dyDescent="0.3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 spans="1:18" x14ac:dyDescent="0.3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 spans="1:18" x14ac:dyDescent="0.3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 spans="1:16" x14ac:dyDescent="0.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 spans="1:16" x14ac:dyDescent="0.3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</sheetData>
  <mergeCells count="8">
    <mergeCell ref="C79:K79"/>
    <mergeCell ref="C80:K80"/>
    <mergeCell ref="C1:K1"/>
    <mergeCell ref="C2:K2"/>
    <mergeCell ref="C27:K27"/>
    <mergeCell ref="C28:K28"/>
    <mergeCell ref="C53:K53"/>
    <mergeCell ref="C54:K54"/>
  </mergeCells>
  <conditionalFormatting sqref="L5">
    <cfRule type="cellIs" dxfId="706" priority="107" operator="lessThan">
      <formula>2</formula>
    </cfRule>
    <cfRule type="cellIs" dxfId="705" priority="108" operator="equal">
      <formula>2</formula>
    </cfRule>
  </conditionalFormatting>
  <conditionalFormatting sqref="M5">
    <cfRule type="cellIs" dxfId="704" priority="105" operator="lessThan">
      <formula>5</formula>
    </cfRule>
    <cfRule type="cellIs" dxfId="703" priority="106" operator="equal">
      <formula>5</formula>
    </cfRule>
  </conditionalFormatting>
  <conditionalFormatting sqref="N5">
    <cfRule type="cellIs" dxfId="702" priority="103" operator="lessThan">
      <formula>1</formula>
    </cfRule>
    <cfRule type="cellIs" dxfId="701" priority="104" operator="equal">
      <formula>1</formula>
    </cfRule>
  </conditionalFormatting>
  <conditionalFormatting sqref="O5">
    <cfRule type="cellIs" dxfId="700" priority="101" operator="lessThan">
      <formula>1</formula>
    </cfRule>
    <cfRule type="cellIs" dxfId="699" priority="102" operator="equal">
      <formula>1</formula>
    </cfRule>
  </conditionalFormatting>
  <conditionalFormatting sqref="C5:K5">
    <cfRule type="cellIs" dxfId="698" priority="100" operator="equal">
      <formula>39</formula>
    </cfRule>
  </conditionalFormatting>
  <conditionalFormatting sqref="C12">
    <cfRule type="cellIs" dxfId="697" priority="99" operator="equal">
      <formula>78</formula>
    </cfRule>
  </conditionalFormatting>
  <conditionalFormatting sqref="C13">
    <cfRule type="cellIs" dxfId="696" priority="97" operator="lessThan">
      <formula>78</formula>
    </cfRule>
    <cfRule type="cellIs" dxfId="695" priority="98" operator="equal">
      <formula>78</formula>
    </cfRule>
  </conditionalFormatting>
  <conditionalFormatting sqref="C15">
    <cfRule type="cellIs" dxfId="694" priority="96" operator="equal">
      <formula>195</formula>
    </cfRule>
  </conditionalFormatting>
  <conditionalFormatting sqref="C16">
    <cfRule type="cellIs" dxfId="693" priority="94" operator="lessThan">
      <formula>195</formula>
    </cfRule>
    <cfRule type="cellIs" dxfId="692" priority="95" operator="equal">
      <formula>195</formula>
    </cfRule>
  </conditionalFormatting>
  <conditionalFormatting sqref="C18">
    <cfRule type="cellIs" dxfId="691" priority="93" operator="equal">
      <formula>39</formula>
    </cfRule>
  </conditionalFormatting>
  <conditionalFormatting sqref="C21">
    <cfRule type="cellIs" dxfId="690" priority="92" operator="equal">
      <formula>39</formula>
    </cfRule>
  </conditionalFormatting>
  <conditionalFormatting sqref="C19">
    <cfRule type="cellIs" dxfId="689" priority="83" operator="equal">
      <formula>39</formula>
    </cfRule>
    <cfRule type="cellIs" dxfId="688" priority="91" operator="lessThan">
      <formula>39</formula>
    </cfRule>
  </conditionalFormatting>
  <conditionalFormatting sqref="C22">
    <cfRule type="cellIs" dxfId="687" priority="82" operator="equal">
      <formula>39</formula>
    </cfRule>
    <cfRule type="cellIs" dxfId="686" priority="90" operator="lessThan">
      <formula>39</formula>
    </cfRule>
  </conditionalFormatting>
  <conditionalFormatting sqref="C8:K8">
    <cfRule type="cellIs" dxfId="685" priority="88" operator="lessThan">
      <formula>$C$5</formula>
    </cfRule>
    <cfRule type="cellIs" dxfId="684" priority="89" operator="equal">
      <formula>$C$5</formula>
    </cfRule>
  </conditionalFormatting>
  <conditionalFormatting sqref="C9:K9 C6:K7">
    <cfRule type="containsText" dxfId="683" priority="86" operator="containsText" text="oui">
      <formula>NOT(ISERROR(SEARCH("oui",C6)))</formula>
    </cfRule>
    <cfRule type="containsText" dxfId="682" priority="87" operator="containsText" text="non">
      <formula>NOT(ISERROR(SEARCH("non",C6)))</formula>
    </cfRule>
  </conditionalFormatting>
  <conditionalFormatting sqref="C7:K7">
    <cfRule type="cellIs" dxfId="681" priority="84" operator="greaterThan">
      <formula>0</formula>
    </cfRule>
    <cfRule type="cellIs" dxfId="680" priority="85" operator="equal">
      <formula>0</formula>
    </cfRule>
  </conditionalFormatting>
  <conditionalFormatting sqref="L31">
    <cfRule type="cellIs" dxfId="679" priority="80" operator="lessThan">
      <formula>2</formula>
    </cfRule>
    <cfRule type="cellIs" dxfId="678" priority="81" operator="equal">
      <formula>2</formula>
    </cfRule>
  </conditionalFormatting>
  <conditionalFormatting sqref="M31">
    <cfRule type="cellIs" dxfId="677" priority="78" operator="lessThan">
      <formula>5</formula>
    </cfRule>
    <cfRule type="cellIs" dxfId="676" priority="79" operator="equal">
      <formula>5</formula>
    </cfRule>
  </conditionalFormatting>
  <conditionalFormatting sqref="N31">
    <cfRule type="cellIs" dxfId="675" priority="76" operator="lessThan">
      <formula>1</formula>
    </cfRule>
    <cfRule type="cellIs" dxfId="674" priority="77" operator="equal">
      <formula>1</formula>
    </cfRule>
  </conditionalFormatting>
  <conditionalFormatting sqref="O31">
    <cfRule type="cellIs" dxfId="673" priority="74" operator="lessThan">
      <formula>1</formula>
    </cfRule>
    <cfRule type="cellIs" dxfId="672" priority="75" operator="equal">
      <formula>1</formula>
    </cfRule>
  </conditionalFormatting>
  <conditionalFormatting sqref="C31:K31">
    <cfRule type="cellIs" dxfId="671" priority="73" operator="equal">
      <formula>39</formula>
    </cfRule>
  </conditionalFormatting>
  <conditionalFormatting sqref="C38">
    <cfRule type="cellIs" dxfId="670" priority="72" operator="equal">
      <formula>78</formula>
    </cfRule>
  </conditionalFormatting>
  <conditionalFormatting sqref="C39">
    <cfRule type="cellIs" dxfId="669" priority="70" operator="lessThan">
      <formula>78</formula>
    </cfRule>
    <cfRule type="cellIs" dxfId="668" priority="71" operator="equal">
      <formula>78</formula>
    </cfRule>
  </conditionalFormatting>
  <conditionalFormatting sqref="C41">
    <cfRule type="cellIs" dxfId="667" priority="69" operator="equal">
      <formula>195</formula>
    </cfRule>
  </conditionalFormatting>
  <conditionalFormatting sqref="C42">
    <cfRule type="cellIs" dxfId="666" priority="67" operator="lessThan">
      <formula>195</formula>
    </cfRule>
    <cfRule type="cellIs" dxfId="665" priority="68" operator="equal">
      <formula>195</formula>
    </cfRule>
  </conditionalFormatting>
  <conditionalFormatting sqref="C44">
    <cfRule type="cellIs" dxfId="664" priority="66" operator="equal">
      <formula>39</formula>
    </cfRule>
  </conditionalFormatting>
  <conditionalFormatting sqref="C47">
    <cfRule type="cellIs" dxfId="663" priority="65" operator="equal">
      <formula>39</formula>
    </cfRule>
  </conditionalFormatting>
  <conditionalFormatting sqref="C45">
    <cfRule type="cellIs" dxfId="662" priority="56" operator="equal">
      <formula>39</formula>
    </cfRule>
    <cfRule type="cellIs" dxfId="661" priority="64" operator="lessThan">
      <formula>39</formula>
    </cfRule>
  </conditionalFormatting>
  <conditionalFormatting sqref="C48">
    <cfRule type="cellIs" dxfId="660" priority="55" operator="equal">
      <formula>39</formula>
    </cfRule>
    <cfRule type="cellIs" dxfId="659" priority="63" operator="lessThan">
      <formula>39</formula>
    </cfRule>
  </conditionalFormatting>
  <conditionalFormatting sqref="C34:K34">
    <cfRule type="cellIs" dxfId="658" priority="61" operator="lessThan">
      <formula>$C$5</formula>
    </cfRule>
    <cfRule type="cellIs" dxfId="657" priority="62" operator="equal">
      <formula>$C$5</formula>
    </cfRule>
  </conditionalFormatting>
  <conditionalFormatting sqref="C35:K35 C32:K33">
    <cfRule type="containsText" dxfId="656" priority="59" operator="containsText" text="oui">
      <formula>NOT(ISERROR(SEARCH("oui",C32)))</formula>
    </cfRule>
    <cfRule type="containsText" dxfId="655" priority="60" operator="containsText" text="non">
      <formula>NOT(ISERROR(SEARCH("non",C32)))</formula>
    </cfRule>
  </conditionalFormatting>
  <conditionalFormatting sqref="C33:K33">
    <cfRule type="cellIs" dxfId="654" priority="57" operator="greaterThan">
      <formula>0</formula>
    </cfRule>
    <cfRule type="cellIs" dxfId="653" priority="58" operator="equal">
      <formula>0</formula>
    </cfRule>
  </conditionalFormatting>
  <conditionalFormatting sqref="L57">
    <cfRule type="cellIs" dxfId="652" priority="53" operator="lessThan">
      <formula>2</formula>
    </cfRule>
    <cfRule type="cellIs" dxfId="651" priority="54" operator="equal">
      <formula>2</formula>
    </cfRule>
  </conditionalFormatting>
  <conditionalFormatting sqref="M57">
    <cfRule type="cellIs" dxfId="650" priority="51" operator="lessThan">
      <formula>5</formula>
    </cfRule>
    <cfRule type="cellIs" dxfId="649" priority="52" operator="equal">
      <formula>5</formula>
    </cfRule>
  </conditionalFormatting>
  <conditionalFormatting sqref="N57">
    <cfRule type="cellIs" dxfId="648" priority="49" operator="lessThan">
      <formula>1</formula>
    </cfRule>
    <cfRule type="cellIs" dxfId="647" priority="50" operator="equal">
      <formula>1</formula>
    </cfRule>
  </conditionalFormatting>
  <conditionalFormatting sqref="O57">
    <cfRule type="cellIs" dxfId="646" priority="47" operator="lessThan">
      <formula>1</formula>
    </cfRule>
    <cfRule type="cellIs" dxfId="645" priority="48" operator="equal">
      <formula>1</formula>
    </cfRule>
  </conditionalFormatting>
  <conditionalFormatting sqref="C57:K57">
    <cfRule type="cellIs" dxfId="644" priority="46" operator="equal">
      <formula>39</formula>
    </cfRule>
  </conditionalFormatting>
  <conditionalFormatting sqref="C64">
    <cfRule type="cellIs" dxfId="643" priority="45" operator="equal">
      <formula>78</formula>
    </cfRule>
  </conditionalFormatting>
  <conditionalFormatting sqref="C65">
    <cfRule type="cellIs" dxfId="642" priority="43" operator="lessThan">
      <formula>78</formula>
    </cfRule>
    <cfRule type="cellIs" dxfId="641" priority="44" operator="equal">
      <formula>78</formula>
    </cfRule>
  </conditionalFormatting>
  <conditionalFormatting sqref="C67">
    <cfRule type="cellIs" dxfId="640" priority="42" operator="equal">
      <formula>195</formula>
    </cfRule>
  </conditionalFormatting>
  <conditionalFormatting sqref="C68">
    <cfRule type="cellIs" dxfId="639" priority="40" operator="lessThan">
      <formula>195</formula>
    </cfRule>
    <cfRule type="cellIs" dxfId="638" priority="41" operator="equal">
      <formula>195</formula>
    </cfRule>
  </conditionalFormatting>
  <conditionalFormatting sqref="C70">
    <cfRule type="cellIs" dxfId="637" priority="39" operator="equal">
      <formula>39</formula>
    </cfRule>
  </conditionalFormatting>
  <conditionalFormatting sqref="C73">
    <cfRule type="cellIs" dxfId="636" priority="38" operator="equal">
      <formula>39</formula>
    </cfRule>
  </conditionalFormatting>
  <conditionalFormatting sqref="C71">
    <cfRule type="cellIs" dxfId="635" priority="29" operator="equal">
      <formula>39</formula>
    </cfRule>
    <cfRule type="cellIs" dxfId="634" priority="37" operator="lessThan">
      <formula>39</formula>
    </cfRule>
  </conditionalFormatting>
  <conditionalFormatting sqref="C74">
    <cfRule type="cellIs" dxfId="633" priority="28" operator="equal">
      <formula>39</formula>
    </cfRule>
    <cfRule type="cellIs" dxfId="632" priority="36" operator="lessThan">
      <formula>39</formula>
    </cfRule>
  </conditionalFormatting>
  <conditionalFormatting sqref="C60:K60">
    <cfRule type="cellIs" dxfId="631" priority="34" operator="lessThan">
      <formula>$C$5</formula>
    </cfRule>
    <cfRule type="cellIs" dxfId="630" priority="35" operator="equal">
      <formula>$C$5</formula>
    </cfRule>
  </conditionalFormatting>
  <conditionalFormatting sqref="C61:K61 C58:K59">
    <cfRule type="containsText" dxfId="629" priority="32" operator="containsText" text="oui">
      <formula>NOT(ISERROR(SEARCH("oui",C58)))</formula>
    </cfRule>
    <cfRule type="containsText" dxfId="628" priority="33" operator="containsText" text="non">
      <formula>NOT(ISERROR(SEARCH("non",C58)))</formula>
    </cfRule>
  </conditionalFormatting>
  <conditionalFormatting sqref="C59:K59">
    <cfRule type="cellIs" dxfId="627" priority="30" operator="greaterThan">
      <formula>0</formula>
    </cfRule>
    <cfRule type="cellIs" dxfId="626" priority="31" operator="equal">
      <formula>0</formula>
    </cfRule>
  </conditionalFormatting>
  <conditionalFormatting sqref="L83">
    <cfRule type="cellIs" dxfId="625" priority="26" operator="lessThan">
      <formula>2</formula>
    </cfRule>
    <cfRule type="cellIs" dxfId="624" priority="27" operator="equal">
      <formula>2</formula>
    </cfRule>
  </conditionalFormatting>
  <conditionalFormatting sqref="M83">
    <cfRule type="cellIs" dxfId="623" priority="24" operator="lessThan">
      <formula>5</formula>
    </cfRule>
    <cfRule type="cellIs" dxfId="622" priority="25" operator="equal">
      <formula>5</formula>
    </cfRule>
  </conditionalFormatting>
  <conditionalFormatting sqref="N83">
    <cfRule type="cellIs" dxfId="621" priority="22" operator="lessThan">
      <formula>1</formula>
    </cfRule>
    <cfRule type="cellIs" dxfId="620" priority="23" operator="equal">
      <formula>1</formula>
    </cfRule>
  </conditionalFormatting>
  <conditionalFormatting sqref="O83">
    <cfRule type="cellIs" dxfId="619" priority="20" operator="lessThan">
      <formula>1</formula>
    </cfRule>
    <cfRule type="cellIs" dxfId="618" priority="21" operator="equal">
      <formula>1</formula>
    </cfRule>
  </conditionalFormatting>
  <conditionalFormatting sqref="C83:K83">
    <cfRule type="cellIs" dxfId="617" priority="19" operator="equal">
      <formula>39</formula>
    </cfRule>
  </conditionalFormatting>
  <conditionalFormatting sqref="C90">
    <cfRule type="cellIs" dxfId="616" priority="18" operator="equal">
      <formula>78</formula>
    </cfRule>
  </conditionalFormatting>
  <conditionalFormatting sqref="C91">
    <cfRule type="cellIs" dxfId="615" priority="16" operator="lessThan">
      <formula>78</formula>
    </cfRule>
    <cfRule type="cellIs" dxfId="614" priority="17" operator="equal">
      <formula>78</formula>
    </cfRule>
  </conditionalFormatting>
  <conditionalFormatting sqref="C93">
    <cfRule type="cellIs" dxfId="613" priority="15" operator="equal">
      <formula>195</formula>
    </cfRule>
  </conditionalFormatting>
  <conditionalFormatting sqref="C94">
    <cfRule type="cellIs" dxfId="612" priority="13" operator="lessThan">
      <formula>195</formula>
    </cfRule>
    <cfRule type="cellIs" dxfId="611" priority="14" operator="equal">
      <formula>195</formula>
    </cfRule>
  </conditionalFormatting>
  <conditionalFormatting sqref="C96">
    <cfRule type="cellIs" dxfId="610" priority="12" operator="equal">
      <formula>39</formula>
    </cfRule>
  </conditionalFormatting>
  <conditionalFormatting sqref="C99">
    <cfRule type="cellIs" dxfId="609" priority="11" operator="equal">
      <formula>39</formula>
    </cfRule>
  </conditionalFormatting>
  <conditionalFormatting sqref="C97">
    <cfRule type="cellIs" dxfId="608" priority="2" operator="equal">
      <formula>39</formula>
    </cfRule>
    <cfRule type="cellIs" dxfId="607" priority="10" operator="lessThan">
      <formula>39</formula>
    </cfRule>
  </conditionalFormatting>
  <conditionalFormatting sqref="C100">
    <cfRule type="cellIs" dxfId="606" priority="1" operator="equal">
      <formula>39</formula>
    </cfRule>
    <cfRule type="cellIs" dxfId="605" priority="9" operator="lessThan">
      <formula>39</formula>
    </cfRule>
  </conditionalFormatting>
  <conditionalFormatting sqref="C86:K86">
    <cfRule type="cellIs" dxfId="604" priority="7" operator="lessThan">
      <formula>$C$5</formula>
    </cfRule>
    <cfRule type="cellIs" dxfId="603" priority="8" operator="equal">
      <formula>$C$5</formula>
    </cfRule>
  </conditionalFormatting>
  <conditionalFormatting sqref="C87:K87 C84:K85">
    <cfRule type="containsText" dxfId="602" priority="5" operator="containsText" text="oui">
      <formula>NOT(ISERROR(SEARCH("oui",C84)))</formula>
    </cfRule>
    <cfRule type="containsText" dxfId="601" priority="6" operator="containsText" text="non">
      <formula>NOT(ISERROR(SEARCH("non",C84)))</formula>
    </cfRule>
  </conditionalFormatting>
  <conditionalFormatting sqref="C85:K85">
    <cfRule type="cellIs" dxfId="600" priority="3" operator="greaterThan">
      <formula>0</formula>
    </cfRule>
    <cfRule type="cellIs" dxfId="599" priority="4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MacroCongé1Ju">
                <anchor moveWithCells="1" sizeWithCells="1">
                  <from>
                    <xdr:col>11</xdr:col>
                    <xdr:colOff>525780</xdr:colOff>
                    <xdr:row>8</xdr:row>
                    <xdr:rowOff>60960</xdr:rowOff>
                  </from>
                  <to>
                    <xdr:col>12</xdr:col>
                    <xdr:colOff>0</xdr:colOff>
                    <xdr:row>10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MacroResetCongé1Ju">
                <anchor moveWithCells="1" sizeWithCells="1">
                  <from>
                    <xdr:col>11</xdr:col>
                    <xdr:colOff>541020</xdr:colOff>
                    <xdr:row>11</xdr:row>
                    <xdr:rowOff>160020</xdr:rowOff>
                  </from>
                  <to>
                    <xdr:col>11</xdr:col>
                    <xdr:colOff>1379220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5" name="Button 3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6" name="Button 4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7" name="Button 5">
              <controlPr defaultSize="0" print="0" autoFill="0" autoPict="0" macro="[0]!MacroCongé2Ju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8" name="Button 6">
              <controlPr defaultSize="0" print="0" autoFill="0" autoPict="0" macro="[0]!MacroResetCongé2Ju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9" name="Button 7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10" name="Button 8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11" name="Button 9">
              <controlPr defaultSize="0" print="0" autoFill="0" autoPict="0" macro="[0]!MacroCongé3Ju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12" name="Button 10">
              <controlPr defaultSize="0" print="0" autoFill="0" autoPict="0" macro="[0]!MacroResetCongé3Ju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13" name="Button 11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14" name="Button 12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15" name="Button 13">
              <controlPr defaultSize="0" print="0" autoFill="0" autoPict="0" macro="[0]!MacroCongé4Ju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6" r:id="rId16" name="Button 14">
              <controlPr defaultSize="0" print="0" autoFill="0" autoPict="0" macro="[0]!MacroResetCongé4Ju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17" name="Button 15">
              <controlPr defaultSize="0" print="0" autoFill="0" autoPict="0" macro="[0]!Retour2022">
                <anchor moveWithCells="1" sizeWithCells="1">
                  <from>
                    <xdr:col>11</xdr:col>
                    <xdr:colOff>541020</xdr:colOff>
                    <xdr:row>94</xdr:row>
                    <xdr:rowOff>0</xdr:rowOff>
                  </from>
                  <to>
                    <xdr:col>11</xdr:col>
                    <xdr:colOff>1371600</xdr:colOff>
                    <xdr:row>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18" name="Button 16">
              <controlPr defaultSize="0" print="0" autoFill="0" autoPict="0" macro="[0]!Retour2022">
                <anchor moveWithCells="1" sizeWithCells="1">
                  <from>
                    <xdr:col>11</xdr:col>
                    <xdr:colOff>541020</xdr:colOff>
                    <xdr:row>67</xdr:row>
                    <xdr:rowOff>160020</xdr:rowOff>
                  </from>
                  <to>
                    <xdr:col>11</xdr:col>
                    <xdr:colOff>1371600</xdr:colOff>
                    <xdr:row>70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9" r:id="rId19" name="Button 17">
              <controlPr defaultSize="0" print="0" autoFill="0" autoPict="0" macro="[0]!Retour2022">
                <anchor moveWithCells="1" sizeWithCells="1">
                  <from>
                    <xdr:col>11</xdr:col>
                    <xdr:colOff>533400</xdr:colOff>
                    <xdr:row>42</xdr:row>
                    <xdr:rowOff>7620</xdr:rowOff>
                  </from>
                  <to>
                    <xdr:col>11</xdr:col>
                    <xdr:colOff>1363980</xdr:colOff>
                    <xdr:row>45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0" r:id="rId20" name="Button 18">
              <controlPr defaultSize="0" print="0" autoFill="0" autoPict="0" macro="[0]!Retour2022">
                <anchor moveWithCells="1" sizeWithCells="1">
                  <from>
                    <xdr:col>11</xdr:col>
                    <xdr:colOff>533400</xdr:colOff>
                    <xdr:row>16</xdr:row>
                    <xdr:rowOff>0</xdr:rowOff>
                  </from>
                  <to>
                    <xdr:col>11</xdr:col>
                    <xdr:colOff>1363980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R129"/>
  <sheetViews>
    <sheetView workbookViewId="0">
      <selection activeCell="L18" sqref="L18"/>
    </sheetView>
  </sheetViews>
  <sheetFormatPr baseColWidth="10" defaultRowHeight="14.4" x14ac:dyDescent="0.3"/>
  <cols>
    <col min="2" max="2" width="60.109375" bestFit="1" customWidth="1"/>
    <col min="3" max="3" width="11.44140625" customWidth="1"/>
    <col min="12" max="12" width="20.109375" bestFit="1" customWidth="1"/>
    <col min="13" max="13" width="13.6640625" bestFit="1" customWidth="1"/>
    <col min="14" max="14" width="17.44140625" bestFit="1" customWidth="1"/>
    <col min="15" max="15" width="14.6640625" bestFit="1" customWidth="1"/>
  </cols>
  <sheetData>
    <row r="1" spans="2:15" x14ac:dyDescent="0.3">
      <c r="B1" s="17" t="s">
        <v>12</v>
      </c>
      <c r="C1" s="35" t="s">
        <v>71</v>
      </c>
      <c r="D1" s="35"/>
      <c r="E1" s="35"/>
      <c r="F1" s="35"/>
      <c r="G1" s="35"/>
      <c r="H1" s="35"/>
      <c r="I1" s="35"/>
      <c r="J1" s="35"/>
      <c r="K1" s="35"/>
    </row>
    <row r="2" spans="2:15" x14ac:dyDescent="0.3">
      <c r="B2" s="4" t="s">
        <v>0</v>
      </c>
      <c r="C2" s="34" t="s">
        <v>73</v>
      </c>
      <c r="D2" s="34"/>
      <c r="E2" s="34"/>
      <c r="F2" s="34"/>
      <c r="G2" s="34"/>
      <c r="H2" s="34"/>
      <c r="I2" s="34"/>
      <c r="J2" s="34"/>
      <c r="K2" s="34"/>
      <c r="L2" s="1"/>
      <c r="M2" s="1"/>
      <c r="N2" s="1"/>
      <c r="O2" s="1"/>
    </row>
    <row r="3" spans="2:15" x14ac:dyDescent="0.3">
      <c r="B3" s="4" t="s">
        <v>11</v>
      </c>
      <c r="C3" s="2" t="s">
        <v>28</v>
      </c>
      <c r="D3" s="2" t="s">
        <v>29</v>
      </c>
      <c r="E3" s="2" t="s">
        <v>30</v>
      </c>
      <c r="F3" s="2" t="s">
        <v>31</v>
      </c>
      <c r="G3" s="2" t="s">
        <v>32</v>
      </c>
      <c r="H3" s="2" t="s">
        <v>33</v>
      </c>
      <c r="I3" s="2" t="s">
        <v>34</v>
      </c>
      <c r="J3" s="2" t="s">
        <v>35</v>
      </c>
      <c r="K3" s="2" t="s">
        <v>36</v>
      </c>
      <c r="L3" s="1"/>
      <c r="M3" s="1"/>
      <c r="N3" s="1"/>
      <c r="O3" s="1"/>
    </row>
    <row r="4" spans="2:15" x14ac:dyDescent="0.3">
      <c r="B4" s="4" t="s">
        <v>9</v>
      </c>
      <c r="C4" s="6" t="s">
        <v>4</v>
      </c>
      <c r="D4" s="6" t="s">
        <v>4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8" t="s">
        <v>6</v>
      </c>
      <c r="K4" s="9" t="s">
        <v>7</v>
      </c>
      <c r="L4" s="5" t="s">
        <v>10</v>
      </c>
      <c r="M4" s="5" t="s">
        <v>2</v>
      </c>
      <c r="N4" s="5" t="s">
        <v>8</v>
      </c>
      <c r="O4" s="5" t="s">
        <v>3</v>
      </c>
    </row>
    <row r="5" spans="2:15" x14ac:dyDescent="0.3">
      <c r="B5" s="4" t="s">
        <v>25</v>
      </c>
      <c r="C5" s="2">
        <v>39</v>
      </c>
      <c r="D5" s="2">
        <v>39</v>
      </c>
      <c r="E5" s="2">
        <v>39</v>
      </c>
      <c r="F5" s="2">
        <v>39</v>
      </c>
      <c r="G5" s="2">
        <v>39</v>
      </c>
      <c r="H5" s="2">
        <v>39</v>
      </c>
      <c r="I5" s="2">
        <v>39</v>
      </c>
      <c r="J5" s="2">
        <v>39</v>
      </c>
      <c r="K5" s="2">
        <v>39</v>
      </c>
      <c r="L5" s="2">
        <v>2</v>
      </c>
      <c r="M5" s="2">
        <v>5</v>
      </c>
      <c r="N5" s="2">
        <v>1</v>
      </c>
      <c r="O5" s="2">
        <v>1</v>
      </c>
    </row>
    <row r="6" spans="2:15" x14ac:dyDescent="0.3">
      <c r="B6" s="4" t="s">
        <v>24</v>
      </c>
      <c r="C6" s="2" t="s">
        <v>23</v>
      </c>
      <c r="D6" s="2" t="s">
        <v>23</v>
      </c>
      <c r="E6" s="2" t="s">
        <v>23</v>
      </c>
      <c r="F6" s="2" t="s">
        <v>23</v>
      </c>
      <c r="G6" s="2" t="s">
        <v>23</v>
      </c>
      <c r="H6" s="2" t="s">
        <v>23</v>
      </c>
      <c r="I6" s="2" t="s">
        <v>23</v>
      </c>
      <c r="J6" s="2" t="s">
        <v>23</v>
      </c>
      <c r="K6" s="2" t="s">
        <v>23</v>
      </c>
    </row>
    <row r="7" spans="2:15" x14ac:dyDescent="0.3">
      <c r="B7" s="4" t="s">
        <v>26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</row>
    <row r="8" spans="2:15" x14ac:dyDescent="0.3">
      <c r="B8" s="4" t="s">
        <v>27</v>
      </c>
      <c r="C8" s="2">
        <f t="shared" ref="C8:K8" si="0">MAX(0,C5-$C$25*8-C7*8)</f>
        <v>39</v>
      </c>
      <c r="D8" s="2">
        <f t="shared" si="0"/>
        <v>39</v>
      </c>
      <c r="E8" s="2">
        <f t="shared" si="0"/>
        <v>39</v>
      </c>
      <c r="F8" s="2">
        <f t="shared" si="0"/>
        <v>39</v>
      </c>
      <c r="G8" s="2">
        <f t="shared" si="0"/>
        <v>39</v>
      </c>
      <c r="H8" s="2">
        <f t="shared" si="0"/>
        <v>39</v>
      </c>
      <c r="I8" s="2">
        <f t="shared" si="0"/>
        <v>39</v>
      </c>
      <c r="J8" s="2">
        <f t="shared" si="0"/>
        <v>39</v>
      </c>
      <c r="K8" s="2">
        <f t="shared" si="0"/>
        <v>39</v>
      </c>
    </row>
    <row r="9" spans="2:15" x14ac:dyDescent="0.3">
      <c r="C9" s="10"/>
      <c r="D9" s="10"/>
      <c r="E9" s="10"/>
      <c r="F9" s="10"/>
      <c r="G9" s="10"/>
      <c r="H9" s="10"/>
      <c r="I9" s="10"/>
      <c r="J9" s="10"/>
      <c r="K9" s="10"/>
    </row>
    <row r="12" spans="2:15" x14ac:dyDescent="0.3">
      <c r="B12" s="4" t="s">
        <v>15</v>
      </c>
      <c r="C12" s="2">
        <f>L5*39</f>
        <v>78</v>
      </c>
    </row>
    <row r="13" spans="2:15" x14ac:dyDescent="0.3">
      <c r="B13" s="4" t="s">
        <v>16</v>
      </c>
      <c r="C13" s="2">
        <f>C8+D8</f>
        <v>78</v>
      </c>
    </row>
    <row r="15" spans="2:15" x14ac:dyDescent="0.3">
      <c r="B15" s="4" t="s">
        <v>17</v>
      </c>
      <c r="C15" s="2">
        <f>M5*39</f>
        <v>195</v>
      </c>
    </row>
    <row r="16" spans="2:15" x14ac:dyDescent="0.3">
      <c r="B16" s="4" t="s">
        <v>18</v>
      </c>
      <c r="C16" s="2">
        <f>E8+F8+G8+H8+I8</f>
        <v>195</v>
      </c>
    </row>
    <row r="18" spans="1:18" x14ac:dyDescent="0.3">
      <c r="B18" s="4" t="s">
        <v>19</v>
      </c>
      <c r="C18" s="2">
        <f>N5*39</f>
        <v>39</v>
      </c>
    </row>
    <row r="19" spans="1:18" x14ac:dyDescent="0.3">
      <c r="B19" s="4" t="s">
        <v>20</v>
      </c>
      <c r="C19" s="2">
        <f>J8</f>
        <v>39</v>
      </c>
    </row>
    <row r="21" spans="1:18" x14ac:dyDescent="0.3">
      <c r="B21" s="4" t="s">
        <v>21</v>
      </c>
      <c r="C21" s="2">
        <f>O5*39</f>
        <v>39</v>
      </c>
    </row>
    <row r="22" spans="1:18" x14ac:dyDescent="0.3">
      <c r="B22" s="4" t="s">
        <v>22</v>
      </c>
      <c r="C22" s="2">
        <f>K8</f>
        <v>39</v>
      </c>
    </row>
    <row r="25" spans="1:18" x14ac:dyDescent="0.3">
      <c r="B25" s="4" t="s">
        <v>14</v>
      </c>
      <c r="C25" s="2">
        <v>0</v>
      </c>
    </row>
    <row r="27" spans="1:18" x14ac:dyDescent="0.3">
      <c r="A27" s="13"/>
      <c r="B27" s="17" t="s">
        <v>12</v>
      </c>
      <c r="C27" s="35" t="s">
        <v>71</v>
      </c>
      <c r="D27" s="35"/>
      <c r="E27" s="35"/>
      <c r="F27" s="35"/>
      <c r="G27" s="35"/>
      <c r="H27" s="35"/>
      <c r="I27" s="35"/>
      <c r="J27" s="35"/>
      <c r="K27" s="35"/>
      <c r="P27" s="13"/>
      <c r="Q27" s="11"/>
      <c r="R27" s="11"/>
    </row>
    <row r="28" spans="1:18" x14ac:dyDescent="0.3">
      <c r="A28" s="13"/>
      <c r="B28" s="4" t="s">
        <v>0</v>
      </c>
      <c r="C28" s="34" t="s">
        <v>74</v>
      </c>
      <c r="D28" s="34"/>
      <c r="E28" s="34"/>
      <c r="F28" s="34"/>
      <c r="G28" s="34"/>
      <c r="H28" s="34"/>
      <c r="I28" s="34"/>
      <c r="J28" s="34"/>
      <c r="K28" s="34"/>
      <c r="L28" s="1"/>
      <c r="M28" s="1"/>
      <c r="N28" s="1"/>
      <c r="O28" s="1"/>
      <c r="P28" s="13"/>
      <c r="Q28" s="11"/>
      <c r="R28" s="11"/>
    </row>
    <row r="29" spans="1:18" x14ac:dyDescent="0.3">
      <c r="A29" s="13"/>
      <c r="B29" s="4" t="s">
        <v>11</v>
      </c>
      <c r="C29" s="2" t="s">
        <v>28</v>
      </c>
      <c r="D29" s="2" t="s">
        <v>29</v>
      </c>
      <c r="E29" s="2" t="s">
        <v>30</v>
      </c>
      <c r="F29" s="2" t="s">
        <v>31</v>
      </c>
      <c r="G29" s="2" t="s">
        <v>32</v>
      </c>
      <c r="H29" s="2" t="s">
        <v>33</v>
      </c>
      <c r="I29" s="2" t="s">
        <v>34</v>
      </c>
      <c r="J29" s="2" t="s">
        <v>35</v>
      </c>
      <c r="K29" s="2" t="s">
        <v>36</v>
      </c>
      <c r="L29" s="1"/>
      <c r="M29" s="1"/>
      <c r="N29" s="1"/>
      <c r="O29" s="1"/>
      <c r="P29" s="13"/>
      <c r="Q29" s="11"/>
      <c r="R29" s="11"/>
    </row>
    <row r="30" spans="1:18" x14ac:dyDescent="0.3">
      <c r="A30" s="13"/>
      <c r="B30" s="4" t="s">
        <v>9</v>
      </c>
      <c r="C30" s="6" t="s">
        <v>4</v>
      </c>
      <c r="D30" s="6" t="s">
        <v>4</v>
      </c>
      <c r="E30" s="7" t="s">
        <v>5</v>
      </c>
      <c r="F30" s="7" t="s">
        <v>5</v>
      </c>
      <c r="G30" s="7" t="s">
        <v>5</v>
      </c>
      <c r="H30" s="7" t="s">
        <v>5</v>
      </c>
      <c r="I30" s="7" t="s">
        <v>5</v>
      </c>
      <c r="J30" s="8" t="s">
        <v>6</v>
      </c>
      <c r="K30" s="9" t="s">
        <v>7</v>
      </c>
      <c r="L30" s="5" t="s">
        <v>10</v>
      </c>
      <c r="M30" s="5" t="s">
        <v>2</v>
      </c>
      <c r="N30" s="5" t="s">
        <v>8</v>
      </c>
      <c r="O30" s="5" t="s">
        <v>3</v>
      </c>
      <c r="P30" s="13"/>
      <c r="Q30" s="11"/>
      <c r="R30" s="11"/>
    </row>
    <row r="31" spans="1:18" x14ac:dyDescent="0.3">
      <c r="A31" s="13"/>
      <c r="B31" s="4" t="s">
        <v>25</v>
      </c>
      <c r="C31" s="2">
        <v>39</v>
      </c>
      <c r="D31" s="2">
        <v>39</v>
      </c>
      <c r="E31" s="2">
        <v>39</v>
      </c>
      <c r="F31" s="2">
        <v>39</v>
      </c>
      <c r="G31" s="2">
        <v>39</v>
      </c>
      <c r="H31" s="2">
        <v>39</v>
      </c>
      <c r="I31" s="2">
        <v>39</v>
      </c>
      <c r="J31" s="2">
        <v>39</v>
      </c>
      <c r="K31" s="2">
        <v>39</v>
      </c>
      <c r="L31" s="2">
        <v>2</v>
      </c>
      <c r="M31" s="2">
        <v>5</v>
      </c>
      <c r="N31" s="2">
        <v>1</v>
      </c>
      <c r="O31" s="2">
        <v>1</v>
      </c>
      <c r="P31" s="13"/>
      <c r="Q31" s="11"/>
      <c r="R31" s="11"/>
    </row>
    <row r="32" spans="1:18" x14ac:dyDescent="0.3">
      <c r="A32" s="13"/>
      <c r="B32" s="4" t="s">
        <v>24</v>
      </c>
      <c r="C32" s="2" t="s">
        <v>23</v>
      </c>
      <c r="D32" s="2" t="s">
        <v>23</v>
      </c>
      <c r="E32" s="2" t="s">
        <v>23</v>
      </c>
      <c r="F32" s="2" t="s">
        <v>23</v>
      </c>
      <c r="G32" s="2" t="s">
        <v>23</v>
      </c>
      <c r="H32" s="2" t="s">
        <v>23</v>
      </c>
      <c r="I32" s="2" t="s">
        <v>23</v>
      </c>
      <c r="J32" s="2" t="s">
        <v>23</v>
      </c>
      <c r="K32" s="2" t="s">
        <v>23</v>
      </c>
      <c r="P32" s="13"/>
      <c r="Q32" s="11"/>
      <c r="R32" s="11"/>
    </row>
    <row r="33" spans="1:18" x14ac:dyDescent="0.3">
      <c r="A33" s="13"/>
      <c r="B33" s="4" t="s">
        <v>26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P33" s="13"/>
      <c r="Q33" s="11"/>
      <c r="R33" s="11"/>
    </row>
    <row r="34" spans="1:18" x14ac:dyDescent="0.3">
      <c r="A34" s="13"/>
      <c r="B34" s="4" t="s">
        <v>27</v>
      </c>
      <c r="C34" s="2">
        <f t="shared" ref="C34:K34" si="1">MAX(0,C31-$C$51*8-C33*8)</f>
        <v>39</v>
      </c>
      <c r="D34" s="2">
        <f t="shared" si="1"/>
        <v>39</v>
      </c>
      <c r="E34" s="2">
        <f t="shared" si="1"/>
        <v>39</v>
      </c>
      <c r="F34" s="2">
        <f t="shared" si="1"/>
        <v>39</v>
      </c>
      <c r="G34" s="2">
        <f t="shared" si="1"/>
        <v>39</v>
      </c>
      <c r="H34" s="2">
        <f t="shared" si="1"/>
        <v>39</v>
      </c>
      <c r="I34" s="2">
        <f t="shared" si="1"/>
        <v>39</v>
      </c>
      <c r="J34" s="2">
        <f t="shared" si="1"/>
        <v>39</v>
      </c>
      <c r="K34" s="2">
        <f t="shared" si="1"/>
        <v>39</v>
      </c>
      <c r="P34" s="13"/>
      <c r="Q34" s="11"/>
      <c r="R34" s="11"/>
    </row>
    <row r="35" spans="1:18" x14ac:dyDescent="0.3">
      <c r="A35" s="13"/>
      <c r="C35" s="10"/>
      <c r="D35" s="10"/>
      <c r="E35" s="10"/>
      <c r="F35" s="10"/>
      <c r="G35" s="10"/>
      <c r="H35" s="10"/>
      <c r="I35" s="10"/>
      <c r="J35" s="10"/>
      <c r="K35" s="10"/>
      <c r="P35" s="13"/>
      <c r="Q35" s="11"/>
      <c r="R35" s="11"/>
    </row>
    <row r="36" spans="1:18" x14ac:dyDescent="0.3">
      <c r="A36" s="13"/>
      <c r="P36" s="13"/>
      <c r="Q36" s="11"/>
      <c r="R36" s="11"/>
    </row>
    <row r="37" spans="1:18" x14ac:dyDescent="0.3">
      <c r="A37" s="13"/>
      <c r="P37" s="13"/>
      <c r="Q37" s="11"/>
      <c r="R37" s="11"/>
    </row>
    <row r="38" spans="1:18" x14ac:dyDescent="0.3">
      <c r="A38" s="13"/>
      <c r="B38" s="4" t="s">
        <v>15</v>
      </c>
      <c r="C38" s="2">
        <f>L31*39</f>
        <v>78</v>
      </c>
      <c r="P38" s="13"/>
      <c r="Q38" s="11"/>
      <c r="R38" s="11"/>
    </row>
    <row r="39" spans="1:18" x14ac:dyDescent="0.3">
      <c r="A39" s="13"/>
      <c r="B39" s="4" t="s">
        <v>16</v>
      </c>
      <c r="C39" s="2">
        <f>C34+D34</f>
        <v>78</v>
      </c>
      <c r="P39" s="13"/>
      <c r="Q39" s="11"/>
      <c r="R39" s="11"/>
    </row>
    <row r="40" spans="1:18" x14ac:dyDescent="0.3">
      <c r="A40" s="13"/>
      <c r="P40" s="13"/>
      <c r="Q40" s="11"/>
      <c r="R40" s="11"/>
    </row>
    <row r="41" spans="1:18" x14ac:dyDescent="0.3">
      <c r="A41" s="13"/>
      <c r="B41" s="4" t="s">
        <v>17</v>
      </c>
      <c r="C41" s="2">
        <f>M31*39</f>
        <v>195</v>
      </c>
      <c r="P41" s="13"/>
      <c r="Q41" s="11"/>
      <c r="R41" s="11"/>
    </row>
    <row r="42" spans="1:18" x14ac:dyDescent="0.3">
      <c r="A42" s="13"/>
      <c r="B42" s="4" t="s">
        <v>18</v>
      </c>
      <c r="C42" s="2">
        <f>E34+F34+G34+H34+I34</f>
        <v>195</v>
      </c>
      <c r="P42" s="13"/>
      <c r="Q42" s="11"/>
      <c r="R42" s="11"/>
    </row>
    <row r="43" spans="1:18" x14ac:dyDescent="0.3">
      <c r="A43" s="13"/>
      <c r="P43" s="13"/>
      <c r="Q43" s="11"/>
      <c r="R43" s="11"/>
    </row>
    <row r="44" spans="1:18" x14ac:dyDescent="0.3">
      <c r="A44" s="13"/>
      <c r="B44" s="4" t="s">
        <v>19</v>
      </c>
      <c r="C44" s="2">
        <f>N31*39</f>
        <v>39</v>
      </c>
      <c r="P44" s="13"/>
      <c r="Q44" s="11"/>
      <c r="R44" s="11"/>
    </row>
    <row r="45" spans="1:18" x14ac:dyDescent="0.3">
      <c r="A45" s="13"/>
      <c r="B45" s="4" t="s">
        <v>20</v>
      </c>
      <c r="C45" s="2">
        <f>J34</f>
        <v>39</v>
      </c>
      <c r="P45" s="13"/>
      <c r="Q45" s="11"/>
      <c r="R45" s="11"/>
    </row>
    <row r="46" spans="1:18" x14ac:dyDescent="0.3">
      <c r="A46" s="13"/>
      <c r="P46" s="13"/>
      <c r="Q46" s="11"/>
      <c r="R46" s="11"/>
    </row>
    <row r="47" spans="1:18" x14ac:dyDescent="0.3">
      <c r="A47" s="13"/>
      <c r="B47" s="4" t="s">
        <v>21</v>
      </c>
      <c r="C47" s="2">
        <f>O31*39</f>
        <v>39</v>
      </c>
      <c r="P47" s="13"/>
      <c r="Q47" s="11"/>
      <c r="R47" s="11"/>
    </row>
    <row r="48" spans="1:18" x14ac:dyDescent="0.3">
      <c r="A48" s="13"/>
      <c r="B48" s="4" t="s">
        <v>22</v>
      </c>
      <c r="C48" s="2">
        <f>K34</f>
        <v>39</v>
      </c>
      <c r="P48" s="13"/>
      <c r="Q48" s="11"/>
      <c r="R48" s="11"/>
    </row>
    <row r="49" spans="1:18" x14ac:dyDescent="0.3">
      <c r="A49" s="13"/>
      <c r="P49" s="13"/>
      <c r="Q49" s="11"/>
      <c r="R49" s="11"/>
    </row>
    <row r="50" spans="1:18" x14ac:dyDescent="0.3">
      <c r="A50" s="13"/>
      <c r="P50" s="13"/>
      <c r="Q50" s="11"/>
      <c r="R50" s="11"/>
    </row>
    <row r="51" spans="1:18" x14ac:dyDescent="0.3">
      <c r="A51" s="13"/>
      <c r="B51" s="4" t="s">
        <v>14</v>
      </c>
      <c r="C51" s="2">
        <v>0</v>
      </c>
      <c r="P51" s="13"/>
      <c r="Q51" s="11"/>
      <c r="R51" s="11"/>
    </row>
    <row r="52" spans="1:18" x14ac:dyDescent="0.3">
      <c r="A52" s="13"/>
      <c r="B52" s="16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1"/>
      <c r="R52" s="11"/>
    </row>
    <row r="53" spans="1:18" x14ac:dyDescent="0.3">
      <c r="A53" s="13"/>
      <c r="B53" s="17" t="s">
        <v>12</v>
      </c>
      <c r="C53" s="35" t="s">
        <v>71</v>
      </c>
      <c r="D53" s="35"/>
      <c r="E53" s="35"/>
      <c r="F53" s="35"/>
      <c r="G53" s="35"/>
      <c r="H53" s="35"/>
      <c r="I53" s="35"/>
      <c r="J53" s="35"/>
      <c r="K53" s="35"/>
      <c r="P53" s="13"/>
      <c r="Q53" s="11"/>
      <c r="R53" s="11"/>
    </row>
    <row r="54" spans="1:18" x14ac:dyDescent="0.3">
      <c r="A54" s="13"/>
      <c r="B54" s="4" t="s">
        <v>0</v>
      </c>
      <c r="C54" s="34" t="s">
        <v>75</v>
      </c>
      <c r="D54" s="34"/>
      <c r="E54" s="34"/>
      <c r="F54" s="34"/>
      <c r="G54" s="34"/>
      <c r="H54" s="34"/>
      <c r="I54" s="34"/>
      <c r="J54" s="34"/>
      <c r="K54" s="34"/>
      <c r="L54" s="1"/>
      <c r="M54" s="1"/>
      <c r="N54" s="1"/>
      <c r="O54" s="1"/>
      <c r="P54" s="13"/>
      <c r="Q54" s="11"/>
      <c r="R54" s="11"/>
    </row>
    <row r="55" spans="1:18" x14ac:dyDescent="0.3">
      <c r="A55" s="13"/>
      <c r="B55" s="4" t="s">
        <v>11</v>
      </c>
      <c r="C55" s="2" t="s">
        <v>28</v>
      </c>
      <c r="D55" s="2" t="s">
        <v>29</v>
      </c>
      <c r="E55" s="2" t="s">
        <v>30</v>
      </c>
      <c r="F55" s="2" t="s">
        <v>31</v>
      </c>
      <c r="G55" s="2" t="s">
        <v>32</v>
      </c>
      <c r="H55" s="2" t="s">
        <v>33</v>
      </c>
      <c r="I55" s="2" t="s">
        <v>34</v>
      </c>
      <c r="J55" s="2" t="s">
        <v>35</v>
      </c>
      <c r="K55" s="2" t="s">
        <v>36</v>
      </c>
      <c r="L55" s="1"/>
      <c r="M55" s="1"/>
      <c r="N55" s="1"/>
      <c r="O55" s="1"/>
      <c r="P55" s="13"/>
      <c r="Q55" s="11"/>
      <c r="R55" s="11"/>
    </row>
    <row r="56" spans="1:18" x14ac:dyDescent="0.3">
      <c r="A56" s="13"/>
      <c r="B56" s="4" t="s">
        <v>9</v>
      </c>
      <c r="C56" s="6" t="s">
        <v>4</v>
      </c>
      <c r="D56" s="6" t="s">
        <v>4</v>
      </c>
      <c r="E56" s="7" t="s">
        <v>5</v>
      </c>
      <c r="F56" s="7" t="s">
        <v>5</v>
      </c>
      <c r="G56" s="7" t="s">
        <v>5</v>
      </c>
      <c r="H56" s="7" t="s">
        <v>5</v>
      </c>
      <c r="I56" s="7" t="s">
        <v>5</v>
      </c>
      <c r="J56" s="8" t="s">
        <v>6</v>
      </c>
      <c r="K56" s="9" t="s">
        <v>7</v>
      </c>
      <c r="L56" s="5" t="s">
        <v>10</v>
      </c>
      <c r="M56" s="5" t="s">
        <v>2</v>
      </c>
      <c r="N56" s="5" t="s">
        <v>8</v>
      </c>
      <c r="O56" s="5" t="s">
        <v>3</v>
      </c>
      <c r="P56" s="13"/>
      <c r="Q56" s="11"/>
      <c r="R56" s="11"/>
    </row>
    <row r="57" spans="1:18" x14ac:dyDescent="0.3">
      <c r="A57" s="13"/>
      <c r="B57" s="4" t="s">
        <v>25</v>
      </c>
      <c r="C57" s="2">
        <v>39</v>
      </c>
      <c r="D57" s="2">
        <v>39</v>
      </c>
      <c r="E57" s="2">
        <v>39</v>
      </c>
      <c r="F57" s="2">
        <v>39</v>
      </c>
      <c r="G57" s="2">
        <v>39</v>
      </c>
      <c r="H57" s="2">
        <v>39</v>
      </c>
      <c r="I57" s="2">
        <v>39</v>
      </c>
      <c r="J57" s="2">
        <v>39</v>
      </c>
      <c r="K57" s="2">
        <v>39</v>
      </c>
      <c r="L57" s="2">
        <v>2</v>
      </c>
      <c r="M57" s="2">
        <v>5</v>
      </c>
      <c r="N57" s="2">
        <v>1</v>
      </c>
      <c r="O57" s="2">
        <v>1</v>
      </c>
      <c r="P57" s="13"/>
      <c r="Q57" s="11"/>
      <c r="R57" s="11"/>
    </row>
    <row r="58" spans="1:18" x14ac:dyDescent="0.3">
      <c r="A58" s="13"/>
      <c r="B58" s="4" t="s">
        <v>24</v>
      </c>
      <c r="C58" s="2" t="s">
        <v>23</v>
      </c>
      <c r="D58" s="2" t="s">
        <v>23</v>
      </c>
      <c r="E58" s="2" t="s">
        <v>23</v>
      </c>
      <c r="F58" s="2" t="s">
        <v>23</v>
      </c>
      <c r="G58" s="2" t="s">
        <v>23</v>
      </c>
      <c r="H58" s="2" t="s">
        <v>23</v>
      </c>
      <c r="I58" s="2" t="s">
        <v>23</v>
      </c>
      <c r="J58" s="2" t="s">
        <v>23</v>
      </c>
      <c r="K58" s="2" t="s">
        <v>23</v>
      </c>
      <c r="P58" s="13"/>
      <c r="Q58" s="11"/>
      <c r="R58" s="11"/>
    </row>
    <row r="59" spans="1:18" x14ac:dyDescent="0.3">
      <c r="A59" s="13"/>
      <c r="B59" s="4" t="s">
        <v>26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P59" s="13"/>
      <c r="Q59" s="11"/>
      <c r="R59" s="11"/>
    </row>
    <row r="60" spans="1:18" x14ac:dyDescent="0.3">
      <c r="A60" s="13"/>
      <c r="B60" s="4" t="s">
        <v>27</v>
      </c>
      <c r="C60" s="2">
        <f t="shared" ref="C60:K60" si="2">MAX(0,C57-$C$77*8-C59*8)</f>
        <v>39</v>
      </c>
      <c r="D60" s="2">
        <f t="shared" si="2"/>
        <v>39</v>
      </c>
      <c r="E60" s="2">
        <f t="shared" si="2"/>
        <v>39</v>
      </c>
      <c r="F60" s="2">
        <f t="shared" si="2"/>
        <v>39</v>
      </c>
      <c r="G60" s="2">
        <f t="shared" si="2"/>
        <v>39</v>
      </c>
      <c r="H60" s="2">
        <f t="shared" si="2"/>
        <v>39</v>
      </c>
      <c r="I60" s="2">
        <f t="shared" si="2"/>
        <v>39</v>
      </c>
      <c r="J60" s="2">
        <f t="shared" si="2"/>
        <v>39</v>
      </c>
      <c r="K60" s="2">
        <f t="shared" si="2"/>
        <v>39</v>
      </c>
      <c r="P60" s="13"/>
      <c r="Q60" s="11"/>
      <c r="R60" s="11"/>
    </row>
    <row r="61" spans="1:18" x14ac:dyDescent="0.3">
      <c r="A61" s="13"/>
      <c r="C61" s="10"/>
      <c r="D61" s="10"/>
      <c r="E61" s="10"/>
      <c r="F61" s="10"/>
      <c r="G61" s="10"/>
      <c r="H61" s="10"/>
      <c r="I61" s="10"/>
      <c r="J61" s="10"/>
      <c r="K61" s="10"/>
      <c r="P61" s="13"/>
      <c r="Q61" s="11"/>
      <c r="R61" s="11"/>
    </row>
    <row r="62" spans="1:18" x14ac:dyDescent="0.3">
      <c r="A62" s="13"/>
      <c r="P62" s="13"/>
      <c r="Q62" s="11"/>
      <c r="R62" s="11"/>
    </row>
    <row r="63" spans="1:18" x14ac:dyDescent="0.3">
      <c r="A63" s="13"/>
      <c r="P63" s="13"/>
      <c r="Q63" s="11"/>
      <c r="R63" s="11"/>
    </row>
    <row r="64" spans="1:18" x14ac:dyDescent="0.3">
      <c r="A64" s="13"/>
      <c r="B64" s="4" t="s">
        <v>15</v>
      </c>
      <c r="C64" s="2">
        <f>L57*39</f>
        <v>78</v>
      </c>
      <c r="P64" s="13"/>
      <c r="Q64" s="11"/>
      <c r="R64" s="11"/>
    </row>
    <row r="65" spans="1:18" x14ac:dyDescent="0.3">
      <c r="A65" s="13"/>
      <c r="B65" s="4" t="s">
        <v>16</v>
      </c>
      <c r="C65" s="2">
        <f>C60+D60</f>
        <v>78</v>
      </c>
      <c r="P65" s="13"/>
      <c r="Q65" s="11"/>
      <c r="R65" s="11"/>
    </row>
    <row r="66" spans="1:18" x14ac:dyDescent="0.3">
      <c r="A66" s="13"/>
      <c r="P66" s="13"/>
      <c r="Q66" s="11"/>
      <c r="R66" s="11"/>
    </row>
    <row r="67" spans="1:18" x14ac:dyDescent="0.3">
      <c r="A67" s="13"/>
      <c r="B67" s="4" t="s">
        <v>17</v>
      </c>
      <c r="C67" s="2">
        <f>M57*39</f>
        <v>195</v>
      </c>
      <c r="P67" s="13"/>
      <c r="Q67" s="11"/>
      <c r="R67" s="11"/>
    </row>
    <row r="68" spans="1:18" x14ac:dyDescent="0.3">
      <c r="A68" s="13"/>
      <c r="B68" s="4" t="s">
        <v>18</v>
      </c>
      <c r="C68" s="2">
        <f>E60+F60+G60+H60+I60</f>
        <v>195</v>
      </c>
      <c r="P68" s="13"/>
      <c r="Q68" s="11"/>
      <c r="R68" s="11"/>
    </row>
    <row r="69" spans="1:18" x14ac:dyDescent="0.3">
      <c r="A69" s="13"/>
      <c r="P69" s="13"/>
      <c r="Q69" s="11"/>
      <c r="R69" s="11"/>
    </row>
    <row r="70" spans="1:18" x14ac:dyDescent="0.3">
      <c r="A70" s="13"/>
      <c r="B70" s="4" t="s">
        <v>19</v>
      </c>
      <c r="C70" s="2">
        <f>N57*39</f>
        <v>39</v>
      </c>
      <c r="P70" s="13"/>
      <c r="Q70" s="11"/>
      <c r="R70" s="11"/>
    </row>
    <row r="71" spans="1:18" x14ac:dyDescent="0.3">
      <c r="A71" s="13"/>
      <c r="B71" s="4" t="s">
        <v>20</v>
      </c>
      <c r="C71" s="2">
        <f>J60</f>
        <v>39</v>
      </c>
      <c r="P71" s="13"/>
      <c r="Q71" s="11"/>
      <c r="R71" s="11"/>
    </row>
    <row r="72" spans="1:18" x14ac:dyDescent="0.3">
      <c r="A72" s="13"/>
      <c r="P72" s="13"/>
      <c r="Q72" s="11"/>
      <c r="R72" s="11"/>
    </row>
    <row r="73" spans="1:18" x14ac:dyDescent="0.3">
      <c r="A73" s="13"/>
      <c r="B73" s="4" t="s">
        <v>21</v>
      </c>
      <c r="C73" s="2">
        <f>O57*39</f>
        <v>39</v>
      </c>
      <c r="P73" s="13"/>
      <c r="Q73" s="11"/>
      <c r="R73" s="11"/>
    </row>
    <row r="74" spans="1:18" x14ac:dyDescent="0.3">
      <c r="A74" s="13"/>
      <c r="B74" s="4" t="s">
        <v>22</v>
      </c>
      <c r="C74" s="2">
        <f>K60</f>
        <v>39</v>
      </c>
      <c r="P74" s="13"/>
      <c r="Q74" s="11"/>
      <c r="R74" s="11"/>
    </row>
    <row r="75" spans="1:18" x14ac:dyDescent="0.3">
      <c r="A75" s="13"/>
      <c r="P75" s="13"/>
      <c r="Q75" s="11"/>
      <c r="R75" s="11"/>
    </row>
    <row r="76" spans="1:18" x14ac:dyDescent="0.3">
      <c r="A76" s="13"/>
      <c r="P76" s="13"/>
      <c r="Q76" s="11"/>
      <c r="R76" s="11"/>
    </row>
    <row r="77" spans="1:18" x14ac:dyDescent="0.3">
      <c r="A77" s="13"/>
      <c r="B77" s="4" t="s">
        <v>14</v>
      </c>
      <c r="C77" s="2">
        <v>0</v>
      </c>
      <c r="P77" s="13"/>
      <c r="Q77" s="11"/>
      <c r="R77" s="11"/>
    </row>
    <row r="78" spans="1:18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1"/>
      <c r="R78" s="11"/>
    </row>
    <row r="79" spans="1:18" x14ac:dyDescent="0.3">
      <c r="A79" s="13"/>
      <c r="B79" s="17" t="s">
        <v>12</v>
      </c>
      <c r="C79" s="35" t="s">
        <v>71</v>
      </c>
      <c r="D79" s="35"/>
      <c r="E79" s="35"/>
      <c r="F79" s="35"/>
      <c r="G79" s="35"/>
      <c r="H79" s="35"/>
      <c r="I79" s="35"/>
      <c r="J79" s="35"/>
      <c r="K79" s="35"/>
      <c r="P79" s="13"/>
      <c r="Q79" s="11"/>
      <c r="R79" s="11"/>
    </row>
    <row r="80" spans="1:18" x14ac:dyDescent="0.3">
      <c r="A80" s="13"/>
      <c r="B80" s="4" t="s">
        <v>0</v>
      </c>
      <c r="C80" s="34" t="s">
        <v>77</v>
      </c>
      <c r="D80" s="34"/>
      <c r="E80" s="34"/>
      <c r="F80" s="34"/>
      <c r="G80" s="34"/>
      <c r="H80" s="34"/>
      <c r="I80" s="34"/>
      <c r="J80" s="34"/>
      <c r="K80" s="34"/>
      <c r="L80" s="1"/>
      <c r="M80" s="1"/>
      <c r="N80" s="1"/>
      <c r="O80" s="1"/>
      <c r="P80" s="13"/>
      <c r="Q80" s="11"/>
      <c r="R80" s="11"/>
    </row>
    <row r="81" spans="1:18" x14ac:dyDescent="0.3">
      <c r="A81" s="13"/>
      <c r="B81" s="4" t="s">
        <v>11</v>
      </c>
      <c r="C81" s="2" t="s">
        <v>28</v>
      </c>
      <c r="D81" s="2" t="s">
        <v>29</v>
      </c>
      <c r="E81" s="2" t="s">
        <v>30</v>
      </c>
      <c r="F81" s="2" t="s">
        <v>31</v>
      </c>
      <c r="G81" s="2" t="s">
        <v>32</v>
      </c>
      <c r="H81" s="2" t="s">
        <v>33</v>
      </c>
      <c r="I81" s="2" t="s">
        <v>34</v>
      </c>
      <c r="J81" s="2" t="s">
        <v>35</v>
      </c>
      <c r="K81" s="2" t="s">
        <v>36</v>
      </c>
      <c r="L81" s="1"/>
      <c r="M81" s="1"/>
      <c r="N81" s="1"/>
      <c r="O81" s="1"/>
      <c r="P81" s="13"/>
      <c r="Q81" s="11"/>
      <c r="R81" s="11"/>
    </row>
    <row r="82" spans="1:18" x14ac:dyDescent="0.3">
      <c r="A82" s="13"/>
      <c r="B82" s="4" t="s">
        <v>9</v>
      </c>
      <c r="C82" s="6" t="s">
        <v>4</v>
      </c>
      <c r="D82" s="6" t="s">
        <v>4</v>
      </c>
      <c r="E82" s="7" t="s">
        <v>5</v>
      </c>
      <c r="F82" s="7" t="s">
        <v>5</v>
      </c>
      <c r="G82" s="7" t="s">
        <v>5</v>
      </c>
      <c r="H82" s="7" t="s">
        <v>5</v>
      </c>
      <c r="I82" s="7" t="s">
        <v>5</v>
      </c>
      <c r="J82" s="8" t="s">
        <v>6</v>
      </c>
      <c r="K82" s="9" t="s">
        <v>7</v>
      </c>
      <c r="L82" s="5" t="s">
        <v>10</v>
      </c>
      <c r="M82" s="5" t="s">
        <v>2</v>
      </c>
      <c r="N82" s="5" t="s">
        <v>8</v>
      </c>
      <c r="O82" s="5" t="s">
        <v>3</v>
      </c>
      <c r="P82" s="13"/>
      <c r="Q82" s="11"/>
      <c r="R82" s="11"/>
    </row>
    <row r="83" spans="1:18" x14ac:dyDescent="0.3">
      <c r="A83" s="13"/>
      <c r="B83" s="4" t="s">
        <v>25</v>
      </c>
      <c r="C83" s="2">
        <v>39</v>
      </c>
      <c r="D83" s="2">
        <v>39</v>
      </c>
      <c r="E83" s="2">
        <v>39</v>
      </c>
      <c r="F83" s="2">
        <v>39</v>
      </c>
      <c r="G83" s="2">
        <v>39</v>
      </c>
      <c r="H83" s="2">
        <v>39</v>
      </c>
      <c r="I83" s="2">
        <v>39</v>
      </c>
      <c r="J83" s="2">
        <v>39</v>
      </c>
      <c r="K83" s="2">
        <v>39</v>
      </c>
      <c r="L83" s="2">
        <v>2</v>
      </c>
      <c r="M83" s="2">
        <v>5</v>
      </c>
      <c r="N83" s="2">
        <v>1</v>
      </c>
      <c r="O83" s="2">
        <v>1</v>
      </c>
      <c r="P83" s="13"/>
      <c r="Q83" s="11"/>
      <c r="R83" s="11"/>
    </row>
    <row r="84" spans="1:18" x14ac:dyDescent="0.3">
      <c r="A84" s="13"/>
      <c r="B84" s="4" t="s">
        <v>24</v>
      </c>
      <c r="C84" s="2" t="s">
        <v>23</v>
      </c>
      <c r="D84" s="2" t="s">
        <v>23</v>
      </c>
      <c r="E84" s="2" t="s">
        <v>23</v>
      </c>
      <c r="F84" s="2" t="s">
        <v>23</v>
      </c>
      <c r="G84" s="2" t="s">
        <v>23</v>
      </c>
      <c r="H84" s="2" t="s">
        <v>23</v>
      </c>
      <c r="I84" s="2" t="s">
        <v>23</v>
      </c>
      <c r="J84" s="2" t="s">
        <v>23</v>
      </c>
      <c r="K84" s="2" t="s">
        <v>23</v>
      </c>
      <c r="P84" s="13"/>
      <c r="Q84" s="11"/>
      <c r="R84" s="11"/>
    </row>
    <row r="85" spans="1:18" x14ac:dyDescent="0.3">
      <c r="A85" s="13"/>
      <c r="B85" s="4" t="s">
        <v>26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P85" s="13"/>
      <c r="Q85" s="11"/>
      <c r="R85" s="11"/>
    </row>
    <row r="86" spans="1:18" x14ac:dyDescent="0.3">
      <c r="A86" s="13"/>
      <c r="B86" s="4" t="s">
        <v>27</v>
      </c>
      <c r="C86" s="2">
        <f t="shared" ref="C86:K86" si="3">MAX(0,C83-$C$103*8-C85*8)</f>
        <v>39</v>
      </c>
      <c r="D86" s="2">
        <f t="shared" si="3"/>
        <v>39</v>
      </c>
      <c r="E86" s="2">
        <f t="shared" si="3"/>
        <v>39</v>
      </c>
      <c r="F86" s="2">
        <f t="shared" si="3"/>
        <v>39</v>
      </c>
      <c r="G86" s="2">
        <f t="shared" si="3"/>
        <v>39</v>
      </c>
      <c r="H86" s="2">
        <f t="shared" si="3"/>
        <v>39</v>
      </c>
      <c r="I86" s="2">
        <f t="shared" si="3"/>
        <v>39</v>
      </c>
      <c r="J86" s="2">
        <f t="shared" si="3"/>
        <v>39</v>
      </c>
      <c r="K86" s="2">
        <f t="shared" si="3"/>
        <v>39</v>
      </c>
      <c r="P86" s="13"/>
      <c r="Q86" s="11"/>
      <c r="R86" s="11"/>
    </row>
    <row r="87" spans="1:18" x14ac:dyDescent="0.3">
      <c r="A87" s="13"/>
      <c r="C87" s="10"/>
      <c r="D87" s="10"/>
      <c r="E87" s="10"/>
      <c r="F87" s="10"/>
      <c r="G87" s="10"/>
      <c r="H87" s="10"/>
      <c r="I87" s="10"/>
      <c r="J87" s="10"/>
      <c r="K87" s="10"/>
      <c r="P87" s="13"/>
      <c r="Q87" s="11"/>
      <c r="R87" s="11"/>
    </row>
    <row r="88" spans="1:18" x14ac:dyDescent="0.3">
      <c r="A88" s="13"/>
      <c r="P88" s="13"/>
      <c r="Q88" s="11"/>
      <c r="R88" s="11"/>
    </row>
    <row r="89" spans="1:18" x14ac:dyDescent="0.3">
      <c r="A89" s="13"/>
      <c r="P89" s="13"/>
      <c r="Q89" s="11"/>
      <c r="R89" s="11"/>
    </row>
    <row r="90" spans="1:18" x14ac:dyDescent="0.3">
      <c r="A90" s="13"/>
      <c r="B90" s="4" t="s">
        <v>15</v>
      </c>
      <c r="C90" s="2">
        <f>L83*39</f>
        <v>78</v>
      </c>
      <c r="P90" s="13"/>
      <c r="Q90" s="11"/>
      <c r="R90" s="11"/>
    </row>
    <row r="91" spans="1:18" x14ac:dyDescent="0.3">
      <c r="A91" s="13"/>
      <c r="B91" s="4" t="s">
        <v>16</v>
      </c>
      <c r="C91" s="2">
        <f>C86+D86</f>
        <v>78</v>
      </c>
      <c r="P91" s="13"/>
      <c r="Q91" s="11"/>
      <c r="R91" s="11"/>
    </row>
    <row r="92" spans="1:18" x14ac:dyDescent="0.3">
      <c r="A92" s="13"/>
      <c r="P92" s="13"/>
      <c r="Q92" s="11"/>
      <c r="R92" s="11"/>
    </row>
    <row r="93" spans="1:18" x14ac:dyDescent="0.3">
      <c r="A93" s="13"/>
      <c r="B93" s="4" t="s">
        <v>17</v>
      </c>
      <c r="C93" s="2">
        <f>M83*39</f>
        <v>195</v>
      </c>
      <c r="P93" s="13"/>
      <c r="Q93" s="11"/>
      <c r="R93" s="11"/>
    </row>
    <row r="94" spans="1:18" x14ac:dyDescent="0.3">
      <c r="A94" s="13"/>
      <c r="B94" s="4" t="s">
        <v>18</v>
      </c>
      <c r="C94" s="2">
        <f>E86+F86+G86+H86+I86</f>
        <v>195</v>
      </c>
      <c r="P94" s="13"/>
      <c r="Q94" s="11"/>
      <c r="R94" s="11"/>
    </row>
    <row r="95" spans="1:18" x14ac:dyDescent="0.3">
      <c r="A95" s="13"/>
      <c r="P95" s="13"/>
      <c r="Q95" s="11"/>
      <c r="R95" s="11"/>
    </row>
    <row r="96" spans="1:18" x14ac:dyDescent="0.3">
      <c r="A96" s="13"/>
      <c r="B96" s="4" t="s">
        <v>19</v>
      </c>
      <c r="C96" s="2">
        <f>N83*39</f>
        <v>39</v>
      </c>
      <c r="P96" s="13"/>
      <c r="Q96" s="11"/>
      <c r="R96" s="11"/>
    </row>
    <row r="97" spans="1:18" x14ac:dyDescent="0.3">
      <c r="A97" s="13"/>
      <c r="B97" s="4" t="s">
        <v>20</v>
      </c>
      <c r="C97" s="2">
        <f>J86</f>
        <v>39</v>
      </c>
      <c r="P97" s="13"/>
      <c r="Q97" s="11"/>
      <c r="R97" s="11"/>
    </row>
    <row r="98" spans="1:18" x14ac:dyDescent="0.3">
      <c r="A98" s="13"/>
      <c r="P98" s="13"/>
      <c r="Q98" s="11"/>
      <c r="R98" s="11"/>
    </row>
    <row r="99" spans="1:18" x14ac:dyDescent="0.3">
      <c r="A99" s="13"/>
      <c r="B99" s="4" t="s">
        <v>21</v>
      </c>
      <c r="C99" s="2">
        <f>O83*39</f>
        <v>39</v>
      </c>
      <c r="P99" s="13"/>
      <c r="Q99" s="11"/>
      <c r="R99" s="11"/>
    </row>
    <row r="100" spans="1:18" x14ac:dyDescent="0.3">
      <c r="A100" s="13"/>
      <c r="B100" s="4" t="s">
        <v>22</v>
      </c>
      <c r="C100" s="2">
        <f>K86</f>
        <v>39</v>
      </c>
      <c r="P100" s="13"/>
      <c r="Q100" s="11"/>
      <c r="R100" s="11"/>
    </row>
    <row r="101" spans="1:18" x14ac:dyDescent="0.3">
      <c r="A101" s="13"/>
      <c r="P101" s="13"/>
      <c r="Q101" s="11"/>
      <c r="R101" s="11"/>
    </row>
    <row r="102" spans="1:18" x14ac:dyDescent="0.3">
      <c r="A102" s="13"/>
      <c r="P102" s="13"/>
      <c r="Q102" s="11"/>
      <c r="R102" s="11"/>
    </row>
    <row r="103" spans="1:18" x14ac:dyDescent="0.3">
      <c r="A103" s="13"/>
      <c r="B103" s="4" t="s">
        <v>14</v>
      </c>
      <c r="C103" s="2">
        <v>0</v>
      </c>
      <c r="P103" s="13"/>
      <c r="Q103" s="11"/>
      <c r="R103" s="11"/>
    </row>
    <row r="104" spans="1:18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1"/>
      <c r="R104" s="11"/>
    </row>
    <row r="105" spans="1:18" x14ac:dyDescent="0.3">
      <c r="A105" s="13"/>
      <c r="B105" s="17" t="s">
        <v>12</v>
      </c>
      <c r="C105" s="35" t="s">
        <v>71</v>
      </c>
      <c r="D105" s="35"/>
      <c r="E105" s="35"/>
      <c r="F105" s="35"/>
      <c r="G105" s="35"/>
      <c r="H105" s="35"/>
      <c r="I105" s="35"/>
      <c r="J105" s="35"/>
      <c r="K105" s="35"/>
      <c r="P105" s="13"/>
      <c r="Q105" s="11"/>
      <c r="R105" s="11"/>
    </row>
    <row r="106" spans="1:18" x14ac:dyDescent="0.3">
      <c r="A106" s="13"/>
      <c r="B106" s="4" t="s">
        <v>0</v>
      </c>
      <c r="C106" s="34" t="s">
        <v>78</v>
      </c>
      <c r="D106" s="34"/>
      <c r="E106" s="34"/>
      <c r="F106" s="34"/>
      <c r="G106" s="34"/>
      <c r="H106" s="34"/>
      <c r="I106" s="34"/>
      <c r="J106" s="34"/>
      <c r="K106" s="34"/>
      <c r="L106" s="1"/>
      <c r="M106" s="1"/>
      <c r="N106" s="1"/>
      <c r="O106" s="1"/>
      <c r="P106" s="13"/>
      <c r="Q106" s="11"/>
      <c r="R106" s="11"/>
    </row>
    <row r="107" spans="1:18" x14ac:dyDescent="0.3">
      <c r="A107" s="13"/>
      <c r="B107" s="4" t="s">
        <v>11</v>
      </c>
      <c r="C107" s="2" t="s">
        <v>28</v>
      </c>
      <c r="D107" s="2" t="s">
        <v>29</v>
      </c>
      <c r="E107" s="2" t="s">
        <v>30</v>
      </c>
      <c r="F107" s="2" t="s">
        <v>31</v>
      </c>
      <c r="G107" s="2" t="s">
        <v>32</v>
      </c>
      <c r="H107" s="2" t="s">
        <v>33</v>
      </c>
      <c r="I107" s="2" t="s">
        <v>34</v>
      </c>
      <c r="J107" s="2" t="s">
        <v>35</v>
      </c>
      <c r="K107" s="2" t="s">
        <v>36</v>
      </c>
      <c r="L107" s="1"/>
      <c r="M107" s="1"/>
      <c r="N107" s="1"/>
      <c r="O107" s="1"/>
      <c r="P107" s="13"/>
      <c r="Q107" s="11"/>
      <c r="R107" s="11"/>
    </row>
    <row r="108" spans="1:18" x14ac:dyDescent="0.3">
      <c r="A108" s="13"/>
      <c r="B108" s="4" t="s">
        <v>9</v>
      </c>
      <c r="C108" s="6" t="s">
        <v>4</v>
      </c>
      <c r="D108" s="6" t="s">
        <v>4</v>
      </c>
      <c r="E108" s="7" t="s">
        <v>5</v>
      </c>
      <c r="F108" s="7" t="s">
        <v>5</v>
      </c>
      <c r="G108" s="7" t="s">
        <v>5</v>
      </c>
      <c r="H108" s="7" t="s">
        <v>5</v>
      </c>
      <c r="I108" s="7" t="s">
        <v>5</v>
      </c>
      <c r="J108" s="8" t="s">
        <v>6</v>
      </c>
      <c r="K108" s="9" t="s">
        <v>7</v>
      </c>
      <c r="L108" s="5" t="s">
        <v>10</v>
      </c>
      <c r="M108" s="5" t="s">
        <v>2</v>
      </c>
      <c r="N108" s="5" t="s">
        <v>8</v>
      </c>
      <c r="O108" s="5" t="s">
        <v>3</v>
      </c>
      <c r="P108" s="13"/>
      <c r="Q108" s="11"/>
      <c r="R108" s="11"/>
    </row>
    <row r="109" spans="1:18" x14ac:dyDescent="0.3">
      <c r="A109" s="13"/>
      <c r="B109" s="4" t="s">
        <v>25</v>
      </c>
      <c r="C109" s="2">
        <v>39</v>
      </c>
      <c r="D109" s="2">
        <v>39</v>
      </c>
      <c r="E109" s="2">
        <v>39</v>
      </c>
      <c r="F109" s="2">
        <v>39</v>
      </c>
      <c r="G109" s="2">
        <v>39</v>
      </c>
      <c r="H109" s="2">
        <v>39</v>
      </c>
      <c r="I109" s="2">
        <v>39</v>
      </c>
      <c r="J109" s="2">
        <v>39</v>
      </c>
      <c r="K109" s="2">
        <v>39</v>
      </c>
      <c r="L109" s="2">
        <v>2</v>
      </c>
      <c r="M109" s="2">
        <v>5</v>
      </c>
      <c r="N109" s="2">
        <v>1</v>
      </c>
      <c r="O109" s="2">
        <v>1</v>
      </c>
      <c r="P109" s="13"/>
      <c r="Q109" s="11"/>
      <c r="R109" s="11"/>
    </row>
    <row r="110" spans="1:18" x14ac:dyDescent="0.3">
      <c r="A110" s="13"/>
      <c r="B110" s="4" t="s">
        <v>24</v>
      </c>
      <c r="C110" s="2" t="s">
        <v>23</v>
      </c>
      <c r="D110" s="2" t="s">
        <v>23</v>
      </c>
      <c r="E110" s="2" t="s">
        <v>23</v>
      </c>
      <c r="F110" s="2" t="s">
        <v>23</v>
      </c>
      <c r="G110" s="2" t="s">
        <v>23</v>
      </c>
      <c r="H110" s="2" t="s">
        <v>23</v>
      </c>
      <c r="I110" s="2" t="s">
        <v>23</v>
      </c>
      <c r="J110" s="2" t="s">
        <v>23</v>
      </c>
      <c r="K110" s="2" t="s">
        <v>23</v>
      </c>
      <c r="P110" s="13"/>
    </row>
    <row r="111" spans="1:18" x14ac:dyDescent="0.3">
      <c r="A111" s="13"/>
      <c r="B111" s="4" t="s">
        <v>26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P111" s="13"/>
    </row>
    <row r="112" spans="1:18" x14ac:dyDescent="0.3">
      <c r="A112" s="13"/>
      <c r="B112" s="4" t="s">
        <v>27</v>
      </c>
      <c r="C112" s="2">
        <f t="shared" ref="C112:K112" si="4">MAX(0,C109-$C$129*8-C111*8)</f>
        <v>39</v>
      </c>
      <c r="D112" s="2">
        <f t="shared" si="4"/>
        <v>39</v>
      </c>
      <c r="E112" s="2">
        <f t="shared" si="4"/>
        <v>39</v>
      </c>
      <c r="F112" s="2">
        <f t="shared" si="4"/>
        <v>39</v>
      </c>
      <c r="G112" s="2">
        <f t="shared" si="4"/>
        <v>39</v>
      </c>
      <c r="H112" s="2">
        <f t="shared" si="4"/>
        <v>39</v>
      </c>
      <c r="I112" s="2">
        <f t="shared" si="4"/>
        <v>39</v>
      </c>
      <c r="J112" s="2">
        <f t="shared" si="4"/>
        <v>39</v>
      </c>
      <c r="K112" s="2">
        <f t="shared" si="4"/>
        <v>39</v>
      </c>
      <c r="P112" s="13"/>
    </row>
    <row r="113" spans="1:16" x14ac:dyDescent="0.3">
      <c r="A113" s="13"/>
      <c r="C113" s="10"/>
      <c r="D113" s="10"/>
      <c r="E113" s="10"/>
      <c r="F113" s="10"/>
      <c r="G113" s="10"/>
      <c r="H113" s="10"/>
      <c r="I113" s="10"/>
      <c r="J113" s="10"/>
      <c r="K113" s="10"/>
      <c r="P113" s="13"/>
    </row>
    <row r="114" spans="1:16" x14ac:dyDescent="0.3">
      <c r="A114" s="13"/>
      <c r="P114" s="13"/>
    </row>
    <row r="116" spans="1:16" x14ac:dyDescent="0.3">
      <c r="B116" s="4" t="s">
        <v>15</v>
      </c>
      <c r="C116" s="2">
        <f>L109*39</f>
        <v>78</v>
      </c>
    </row>
    <row r="117" spans="1:16" x14ac:dyDescent="0.3">
      <c r="B117" s="4" t="s">
        <v>16</v>
      </c>
      <c r="C117" s="2">
        <f>C112+D112</f>
        <v>78</v>
      </c>
    </row>
    <row r="119" spans="1:16" x14ac:dyDescent="0.3">
      <c r="B119" s="4" t="s">
        <v>17</v>
      </c>
      <c r="C119" s="2">
        <f>M109*39</f>
        <v>195</v>
      </c>
    </row>
    <row r="120" spans="1:16" x14ac:dyDescent="0.3">
      <c r="B120" s="4" t="s">
        <v>18</v>
      </c>
      <c r="C120" s="2">
        <f>E112+F112+G112+H112+I112</f>
        <v>195</v>
      </c>
    </row>
    <row r="122" spans="1:16" x14ac:dyDescent="0.3">
      <c r="B122" s="4" t="s">
        <v>19</v>
      </c>
      <c r="C122" s="2">
        <f>N109*39</f>
        <v>39</v>
      </c>
    </row>
    <row r="123" spans="1:16" x14ac:dyDescent="0.3">
      <c r="B123" s="4" t="s">
        <v>20</v>
      </c>
      <c r="C123" s="2">
        <f>J112</f>
        <v>39</v>
      </c>
    </row>
    <row r="125" spans="1:16" x14ac:dyDescent="0.3">
      <c r="B125" s="4" t="s">
        <v>21</v>
      </c>
      <c r="C125" s="2">
        <f>O109*39</f>
        <v>39</v>
      </c>
    </row>
    <row r="126" spans="1:16" x14ac:dyDescent="0.3">
      <c r="B126" s="4" t="s">
        <v>22</v>
      </c>
      <c r="C126" s="2">
        <f>K112</f>
        <v>39</v>
      </c>
    </row>
    <row r="129" spans="2:3" x14ac:dyDescent="0.3">
      <c r="B129" s="4" t="s">
        <v>14</v>
      </c>
      <c r="C129" s="2">
        <v>0</v>
      </c>
    </row>
  </sheetData>
  <mergeCells count="10">
    <mergeCell ref="C79:K79"/>
    <mergeCell ref="C80:K80"/>
    <mergeCell ref="C105:K105"/>
    <mergeCell ref="C106:K106"/>
    <mergeCell ref="C1:K1"/>
    <mergeCell ref="C2:K2"/>
    <mergeCell ref="C27:K27"/>
    <mergeCell ref="C28:K28"/>
    <mergeCell ref="C53:K53"/>
    <mergeCell ref="C54:K54"/>
  </mergeCells>
  <conditionalFormatting sqref="L5">
    <cfRule type="cellIs" dxfId="598" priority="134" operator="lessThan">
      <formula>2</formula>
    </cfRule>
    <cfRule type="cellIs" dxfId="597" priority="135" operator="equal">
      <formula>2</formula>
    </cfRule>
  </conditionalFormatting>
  <conditionalFormatting sqref="M5">
    <cfRule type="cellIs" dxfId="596" priority="132" operator="lessThan">
      <formula>5</formula>
    </cfRule>
    <cfRule type="cellIs" dxfId="595" priority="133" operator="equal">
      <formula>5</formula>
    </cfRule>
  </conditionalFormatting>
  <conditionalFormatting sqref="N5">
    <cfRule type="cellIs" dxfId="594" priority="130" operator="lessThan">
      <formula>1</formula>
    </cfRule>
    <cfRule type="cellIs" dxfId="593" priority="131" operator="equal">
      <formula>1</formula>
    </cfRule>
  </conditionalFormatting>
  <conditionalFormatting sqref="O5">
    <cfRule type="cellIs" dxfId="592" priority="128" operator="lessThan">
      <formula>1</formula>
    </cfRule>
    <cfRule type="cellIs" dxfId="591" priority="129" operator="equal">
      <formula>1</formula>
    </cfRule>
  </conditionalFormatting>
  <conditionalFormatting sqref="C5:K5">
    <cfRule type="cellIs" dxfId="590" priority="127" operator="equal">
      <formula>39</formula>
    </cfRule>
  </conditionalFormatting>
  <conditionalFormatting sqref="C12">
    <cfRule type="cellIs" dxfId="589" priority="126" operator="equal">
      <formula>78</formula>
    </cfRule>
  </conditionalFormatting>
  <conditionalFormatting sqref="C13">
    <cfRule type="cellIs" dxfId="588" priority="124" operator="lessThan">
      <formula>78</formula>
    </cfRule>
    <cfRule type="cellIs" dxfId="587" priority="125" operator="equal">
      <formula>78</formula>
    </cfRule>
  </conditionalFormatting>
  <conditionalFormatting sqref="C15">
    <cfRule type="cellIs" dxfId="586" priority="123" operator="equal">
      <formula>195</formula>
    </cfRule>
  </conditionalFormatting>
  <conditionalFormatting sqref="C16">
    <cfRule type="cellIs" dxfId="585" priority="121" operator="lessThan">
      <formula>195</formula>
    </cfRule>
    <cfRule type="cellIs" dxfId="584" priority="122" operator="equal">
      <formula>195</formula>
    </cfRule>
  </conditionalFormatting>
  <conditionalFormatting sqref="C18">
    <cfRule type="cellIs" dxfId="583" priority="120" operator="equal">
      <formula>39</formula>
    </cfRule>
  </conditionalFormatting>
  <conditionalFormatting sqref="C21">
    <cfRule type="cellIs" dxfId="582" priority="119" operator="equal">
      <formula>39</formula>
    </cfRule>
  </conditionalFormatting>
  <conditionalFormatting sqref="C19">
    <cfRule type="cellIs" dxfId="581" priority="110" operator="equal">
      <formula>39</formula>
    </cfRule>
    <cfRule type="cellIs" dxfId="580" priority="118" operator="lessThan">
      <formula>39</formula>
    </cfRule>
  </conditionalFormatting>
  <conditionalFormatting sqref="C22">
    <cfRule type="cellIs" dxfId="579" priority="109" operator="equal">
      <formula>39</formula>
    </cfRule>
    <cfRule type="cellIs" dxfId="578" priority="117" operator="lessThan">
      <formula>39</formula>
    </cfRule>
  </conditionalFormatting>
  <conditionalFormatting sqref="C8:K8">
    <cfRule type="cellIs" dxfId="577" priority="115" operator="lessThan">
      <formula>$C$5</formula>
    </cfRule>
    <cfRule type="cellIs" dxfId="576" priority="116" operator="equal">
      <formula>$C$5</formula>
    </cfRule>
  </conditionalFormatting>
  <conditionalFormatting sqref="C9:K9 C6:K7">
    <cfRule type="containsText" dxfId="575" priority="113" operator="containsText" text="oui">
      <formula>NOT(ISERROR(SEARCH("oui",C6)))</formula>
    </cfRule>
    <cfRule type="containsText" dxfId="574" priority="114" operator="containsText" text="non">
      <formula>NOT(ISERROR(SEARCH("non",C6)))</formula>
    </cfRule>
  </conditionalFormatting>
  <conditionalFormatting sqref="C7:K7">
    <cfRule type="cellIs" dxfId="573" priority="111" operator="greaterThan">
      <formula>0</formula>
    </cfRule>
    <cfRule type="cellIs" dxfId="572" priority="112" operator="equal">
      <formula>0</formula>
    </cfRule>
  </conditionalFormatting>
  <conditionalFormatting sqref="L31">
    <cfRule type="cellIs" dxfId="571" priority="107" operator="lessThan">
      <formula>2</formula>
    </cfRule>
    <cfRule type="cellIs" dxfId="570" priority="108" operator="equal">
      <formula>2</formula>
    </cfRule>
  </conditionalFormatting>
  <conditionalFormatting sqref="M31">
    <cfRule type="cellIs" dxfId="569" priority="105" operator="lessThan">
      <formula>5</formula>
    </cfRule>
    <cfRule type="cellIs" dxfId="568" priority="106" operator="equal">
      <formula>5</formula>
    </cfRule>
  </conditionalFormatting>
  <conditionalFormatting sqref="N31">
    <cfRule type="cellIs" dxfId="567" priority="103" operator="lessThan">
      <formula>1</formula>
    </cfRule>
    <cfRule type="cellIs" dxfId="566" priority="104" operator="equal">
      <formula>1</formula>
    </cfRule>
  </conditionalFormatting>
  <conditionalFormatting sqref="O31">
    <cfRule type="cellIs" dxfId="565" priority="101" operator="lessThan">
      <formula>1</formula>
    </cfRule>
    <cfRule type="cellIs" dxfId="564" priority="102" operator="equal">
      <formula>1</formula>
    </cfRule>
  </conditionalFormatting>
  <conditionalFormatting sqref="C31:K31">
    <cfRule type="cellIs" dxfId="563" priority="100" operator="equal">
      <formula>39</formula>
    </cfRule>
  </conditionalFormatting>
  <conditionalFormatting sqref="C38">
    <cfRule type="cellIs" dxfId="562" priority="99" operator="equal">
      <formula>78</formula>
    </cfRule>
  </conditionalFormatting>
  <conditionalFormatting sqref="C39">
    <cfRule type="cellIs" dxfId="561" priority="97" operator="lessThan">
      <formula>78</formula>
    </cfRule>
    <cfRule type="cellIs" dxfId="560" priority="98" operator="equal">
      <formula>78</formula>
    </cfRule>
  </conditionalFormatting>
  <conditionalFormatting sqref="C41">
    <cfRule type="cellIs" dxfId="559" priority="96" operator="equal">
      <formula>195</formula>
    </cfRule>
  </conditionalFormatting>
  <conditionalFormatting sqref="C42">
    <cfRule type="cellIs" dxfId="558" priority="94" operator="lessThan">
      <formula>195</formula>
    </cfRule>
    <cfRule type="cellIs" dxfId="557" priority="95" operator="equal">
      <formula>195</formula>
    </cfRule>
  </conditionalFormatting>
  <conditionalFormatting sqref="C44">
    <cfRule type="cellIs" dxfId="556" priority="93" operator="equal">
      <formula>39</formula>
    </cfRule>
  </conditionalFormatting>
  <conditionalFormatting sqref="C47">
    <cfRule type="cellIs" dxfId="555" priority="92" operator="equal">
      <formula>39</formula>
    </cfRule>
  </conditionalFormatting>
  <conditionalFormatting sqref="C45">
    <cfRule type="cellIs" dxfId="554" priority="83" operator="equal">
      <formula>39</formula>
    </cfRule>
    <cfRule type="cellIs" dxfId="553" priority="91" operator="lessThan">
      <formula>39</formula>
    </cfRule>
  </conditionalFormatting>
  <conditionalFormatting sqref="C48">
    <cfRule type="cellIs" dxfId="552" priority="82" operator="equal">
      <formula>39</formula>
    </cfRule>
    <cfRule type="cellIs" dxfId="551" priority="90" operator="lessThan">
      <formula>39</formula>
    </cfRule>
  </conditionalFormatting>
  <conditionalFormatting sqref="C34:K34">
    <cfRule type="cellIs" dxfId="550" priority="88" operator="lessThan">
      <formula>$C$5</formula>
    </cfRule>
    <cfRule type="cellIs" dxfId="549" priority="89" operator="equal">
      <formula>$C$5</formula>
    </cfRule>
  </conditionalFormatting>
  <conditionalFormatting sqref="C35:K35 C32:K33">
    <cfRule type="containsText" dxfId="548" priority="86" operator="containsText" text="oui">
      <formula>NOT(ISERROR(SEARCH("oui",C32)))</formula>
    </cfRule>
    <cfRule type="containsText" dxfId="547" priority="87" operator="containsText" text="non">
      <formula>NOT(ISERROR(SEARCH("non",C32)))</formula>
    </cfRule>
  </conditionalFormatting>
  <conditionalFormatting sqref="C33:K33">
    <cfRule type="cellIs" dxfId="546" priority="84" operator="greaterThan">
      <formula>0</formula>
    </cfRule>
    <cfRule type="cellIs" dxfId="545" priority="85" operator="equal">
      <formula>0</formula>
    </cfRule>
  </conditionalFormatting>
  <conditionalFormatting sqref="L57">
    <cfRule type="cellIs" dxfId="544" priority="80" operator="lessThan">
      <formula>2</formula>
    </cfRule>
    <cfRule type="cellIs" dxfId="543" priority="81" operator="equal">
      <formula>2</formula>
    </cfRule>
  </conditionalFormatting>
  <conditionalFormatting sqref="M57">
    <cfRule type="cellIs" dxfId="542" priority="78" operator="lessThan">
      <formula>5</formula>
    </cfRule>
    <cfRule type="cellIs" dxfId="541" priority="79" operator="equal">
      <formula>5</formula>
    </cfRule>
  </conditionalFormatting>
  <conditionalFormatting sqref="N57">
    <cfRule type="cellIs" dxfId="540" priority="76" operator="lessThan">
      <formula>1</formula>
    </cfRule>
    <cfRule type="cellIs" dxfId="539" priority="77" operator="equal">
      <formula>1</formula>
    </cfRule>
  </conditionalFormatting>
  <conditionalFormatting sqref="O57">
    <cfRule type="cellIs" dxfId="538" priority="74" operator="lessThan">
      <formula>1</formula>
    </cfRule>
    <cfRule type="cellIs" dxfId="537" priority="75" operator="equal">
      <formula>1</formula>
    </cfRule>
  </conditionalFormatting>
  <conditionalFormatting sqref="C57:K57">
    <cfRule type="cellIs" dxfId="536" priority="73" operator="equal">
      <formula>39</formula>
    </cfRule>
  </conditionalFormatting>
  <conditionalFormatting sqref="C64">
    <cfRule type="cellIs" dxfId="535" priority="72" operator="equal">
      <formula>78</formula>
    </cfRule>
  </conditionalFormatting>
  <conditionalFormatting sqref="C65">
    <cfRule type="cellIs" dxfId="534" priority="70" operator="lessThan">
      <formula>78</formula>
    </cfRule>
    <cfRule type="cellIs" dxfId="533" priority="71" operator="equal">
      <formula>78</formula>
    </cfRule>
  </conditionalFormatting>
  <conditionalFormatting sqref="C67">
    <cfRule type="cellIs" dxfId="532" priority="69" operator="equal">
      <formula>195</formula>
    </cfRule>
  </conditionalFormatting>
  <conditionalFormatting sqref="C68">
    <cfRule type="cellIs" dxfId="531" priority="67" operator="lessThan">
      <formula>195</formula>
    </cfRule>
    <cfRule type="cellIs" dxfId="530" priority="68" operator="equal">
      <formula>195</formula>
    </cfRule>
  </conditionalFormatting>
  <conditionalFormatting sqref="C70">
    <cfRule type="cellIs" dxfId="529" priority="66" operator="equal">
      <formula>39</formula>
    </cfRule>
  </conditionalFormatting>
  <conditionalFormatting sqref="C73">
    <cfRule type="cellIs" dxfId="528" priority="65" operator="equal">
      <formula>39</formula>
    </cfRule>
  </conditionalFormatting>
  <conditionalFormatting sqref="C71">
    <cfRule type="cellIs" dxfId="527" priority="56" operator="equal">
      <formula>39</formula>
    </cfRule>
    <cfRule type="cellIs" dxfId="526" priority="64" operator="lessThan">
      <formula>39</formula>
    </cfRule>
  </conditionalFormatting>
  <conditionalFormatting sqref="C74">
    <cfRule type="cellIs" dxfId="525" priority="55" operator="equal">
      <formula>39</formula>
    </cfRule>
    <cfRule type="cellIs" dxfId="524" priority="63" operator="lessThan">
      <formula>39</formula>
    </cfRule>
  </conditionalFormatting>
  <conditionalFormatting sqref="C60:K60">
    <cfRule type="cellIs" dxfId="523" priority="61" operator="lessThan">
      <formula>$C$5</formula>
    </cfRule>
    <cfRule type="cellIs" dxfId="522" priority="62" operator="equal">
      <formula>$C$5</formula>
    </cfRule>
  </conditionalFormatting>
  <conditionalFormatting sqref="C61:K61 C58:K59">
    <cfRule type="containsText" dxfId="521" priority="59" operator="containsText" text="oui">
      <formula>NOT(ISERROR(SEARCH("oui",C58)))</formula>
    </cfRule>
    <cfRule type="containsText" dxfId="520" priority="60" operator="containsText" text="non">
      <formula>NOT(ISERROR(SEARCH("non",C58)))</formula>
    </cfRule>
  </conditionalFormatting>
  <conditionalFormatting sqref="C59:K59">
    <cfRule type="cellIs" dxfId="519" priority="57" operator="greaterThan">
      <formula>0</formula>
    </cfRule>
    <cfRule type="cellIs" dxfId="518" priority="58" operator="equal">
      <formula>0</formula>
    </cfRule>
  </conditionalFormatting>
  <conditionalFormatting sqref="L83">
    <cfRule type="cellIs" dxfId="517" priority="53" operator="lessThan">
      <formula>2</formula>
    </cfRule>
    <cfRule type="cellIs" dxfId="516" priority="54" operator="equal">
      <formula>2</formula>
    </cfRule>
  </conditionalFormatting>
  <conditionalFormatting sqref="M83">
    <cfRule type="cellIs" dxfId="515" priority="51" operator="lessThan">
      <formula>5</formula>
    </cfRule>
    <cfRule type="cellIs" dxfId="514" priority="52" operator="equal">
      <formula>5</formula>
    </cfRule>
  </conditionalFormatting>
  <conditionalFormatting sqref="N83">
    <cfRule type="cellIs" dxfId="513" priority="49" operator="lessThan">
      <formula>1</formula>
    </cfRule>
    <cfRule type="cellIs" dxfId="512" priority="50" operator="equal">
      <formula>1</formula>
    </cfRule>
  </conditionalFormatting>
  <conditionalFormatting sqref="O83">
    <cfRule type="cellIs" dxfId="511" priority="47" operator="lessThan">
      <formula>1</formula>
    </cfRule>
    <cfRule type="cellIs" dxfId="510" priority="48" operator="equal">
      <formula>1</formula>
    </cfRule>
  </conditionalFormatting>
  <conditionalFormatting sqref="C83:K83">
    <cfRule type="cellIs" dxfId="509" priority="46" operator="equal">
      <formula>39</formula>
    </cfRule>
  </conditionalFormatting>
  <conditionalFormatting sqref="C90">
    <cfRule type="cellIs" dxfId="508" priority="45" operator="equal">
      <formula>78</formula>
    </cfRule>
  </conditionalFormatting>
  <conditionalFormatting sqref="C91">
    <cfRule type="cellIs" dxfId="507" priority="43" operator="lessThan">
      <formula>78</formula>
    </cfRule>
    <cfRule type="cellIs" dxfId="506" priority="44" operator="equal">
      <formula>78</formula>
    </cfRule>
  </conditionalFormatting>
  <conditionalFormatting sqref="C93">
    <cfRule type="cellIs" dxfId="505" priority="42" operator="equal">
      <formula>195</formula>
    </cfRule>
  </conditionalFormatting>
  <conditionalFormatting sqref="C94">
    <cfRule type="cellIs" dxfId="504" priority="40" operator="lessThan">
      <formula>195</formula>
    </cfRule>
    <cfRule type="cellIs" dxfId="503" priority="41" operator="equal">
      <formula>195</formula>
    </cfRule>
  </conditionalFormatting>
  <conditionalFormatting sqref="C96">
    <cfRule type="cellIs" dxfId="502" priority="39" operator="equal">
      <formula>39</formula>
    </cfRule>
  </conditionalFormatting>
  <conditionalFormatting sqref="C99">
    <cfRule type="cellIs" dxfId="501" priority="38" operator="equal">
      <formula>39</formula>
    </cfRule>
  </conditionalFormatting>
  <conditionalFormatting sqref="C97">
    <cfRule type="cellIs" dxfId="500" priority="29" operator="equal">
      <formula>39</formula>
    </cfRule>
    <cfRule type="cellIs" dxfId="499" priority="37" operator="lessThan">
      <formula>39</formula>
    </cfRule>
  </conditionalFormatting>
  <conditionalFormatting sqref="C100">
    <cfRule type="cellIs" dxfId="498" priority="28" operator="equal">
      <formula>39</formula>
    </cfRule>
    <cfRule type="cellIs" dxfId="497" priority="36" operator="lessThan">
      <formula>39</formula>
    </cfRule>
  </conditionalFormatting>
  <conditionalFormatting sqref="C86:K86">
    <cfRule type="cellIs" dxfId="496" priority="34" operator="lessThan">
      <formula>$C$5</formula>
    </cfRule>
    <cfRule type="cellIs" dxfId="495" priority="35" operator="equal">
      <formula>$C$5</formula>
    </cfRule>
  </conditionalFormatting>
  <conditionalFormatting sqref="C87:K87 C84:K85">
    <cfRule type="containsText" dxfId="494" priority="32" operator="containsText" text="oui">
      <formula>NOT(ISERROR(SEARCH("oui",C84)))</formula>
    </cfRule>
    <cfRule type="containsText" dxfId="493" priority="33" operator="containsText" text="non">
      <formula>NOT(ISERROR(SEARCH("non",C84)))</formula>
    </cfRule>
  </conditionalFormatting>
  <conditionalFormatting sqref="C85:K85">
    <cfRule type="cellIs" dxfId="492" priority="30" operator="greaterThan">
      <formula>0</formula>
    </cfRule>
    <cfRule type="cellIs" dxfId="491" priority="31" operator="equal">
      <formula>0</formula>
    </cfRule>
  </conditionalFormatting>
  <conditionalFormatting sqref="L109">
    <cfRule type="cellIs" dxfId="490" priority="26" operator="lessThan">
      <formula>2</formula>
    </cfRule>
    <cfRule type="cellIs" dxfId="489" priority="27" operator="equal">
      <formula>2</formula>
    </cfRule>
  </conditionalFormatting>
  <conditionalFormatting sqref="M109">
    <cfRule type="cellIs" dxfId="488" priority="24" operator="lessThan">
      <formula>5</formula>
    </cfRule>
    <cfRule type="cellIs" dxfId="487" priority="25" operator="equal">
      <formula>5</formula>
    </cfRule>
  </conditionalFormatting>
  <conditionalFormatting sqref="N109">
    <cfRule type="cellIs" dxfId="486" priority="22" operator="lessThan">
      <formula>1</formula>
    </cfRule>
    <cfRule type="cellIs" dxfId="485" priority="23" operator="equal">
      <formula>1</formula>
    </cfRule>
  </conditionalFormatting>
  <conditionalFormatting sqref="O109">
    <cfRule type="cellIs" dxfId="484" priority="20" operator="lessThan">
      <formula>1</formula>
    </cfRule>
    <cfRule type="cellIs" dxfId="483" priority="21" operator="equal">
      <formula>1</formula>
    </cfRule>
  </conditionalFormatting>
  <conditionalFormatting sqref="C109:K109">
    <cfRule type="cellIs" dxfId="482" priority="19" operator="equal">
      <formula>39</formula>
    </cfRule>
  </conditionalFormatting>
  <conditionalFormatting sqref="C116">
    <cfRule type="cellIs" dxfId="481" priority="18" operator="equal">
      <formula>78</formula>
    </cfRule>
  </conditionalFormatting>
  <conditionalFormatting sqref="C117">
    <cfRule type="cellIs" dxfId="480" priority="16" operator="lessThan">
      <formula>78</formula>
    </cfRule>
    <cfRule type="cellIs" dxfId="479" priority="17" operator="equal">
      <formula>78</formula>
    </cfRule>
  </conditionalFormatting>
  <conditionalFormatting sqref="C119">
    <cfRule type="cellIs" dxfId="478" priority="15" operator="equal">
      <formula>195</formula>
    </cfRule>
  </conditionalFormatting>
  <conditionalFormatting sqref="C120">
    <cfRule type="cellIs" dxfId="477" priority="13" operator="lessThan">
      <formula>195</formula>
    </cfRule>
    <cfRule type="cellIs" dxfId="476" priority="14" operator="equal">
      <formula>195</formula>
    </cfRule>
  </conditionalFormatting>
  <conditionalFormatting sqref="C122">
    <cfRule type="cellIs" dxfId="475" priority="12" operator="equal">
      <formula>39</formula>
    </cfRule>
  </conditionalFormatting>
  <conditionalFormatting sqref="C125">
    <cfRule type="cellIs" dxfId="474" priority="11" operator="equal">
      <formula>39</formula>
    </cfRule>
  </conditionalFormatting>
  <conditionalFormatting sqref="C123">
    <cfRule type="cellIs" dxfId="473" priority="2" operator="equal">
      <formula>39</formula>
    </cfRule>
    <cfRule type="cellIs" dxfId="472" priority="10" operator="lessThan">
      <formula>39</formula>
    </cfRule>
  </conditionalFormatting>
  <conditionalFormatting sqref="C126">
    <cfRule type="cellIs" dxfId="471" priority="1" operator="equal">
      <formula>39</formula>
    </cfRule>
    <cfRule type="cellIs" dxfId="470" priority="9" operator="lessThan">
      <formula>39</formula>
    </cfRule>
  </conditionalFormatting>
  <conditionalFormatting sqref="C112:K112">
    <cfRule type="cellIs" dxfId="469" priority="7" operator="lessThan">
      <formula>$C$5</formula>
    </cfRule>
    <cfRule type="cellIs" dxfId="468" priority="8" operator="equal">
      <formula>$C$5</formula>
    </cfRule>
  </conditionalFormatting>
  <conditionalFormatting sqref="C113:K113 C110:K111">
    <cfRule type="containsText" dxfId="467" priority="5" operator="containsText" text="oui">
      <formula>NOT(ISERROR(SEARCH("oui",C110)))</formula>
    </cfRule>
    <cfRule type="containsText" dxfId="466" priority="6" operator="containsText" text="non">
      <formula>NOT(ISERROR(SEARCH("non",C110)))</formula>
    </cfRule>
  </conditionalFormatting>
  <conditionalFormatting sqref="C111:K111">
    <cfRule type="cellIs" dxfId="465" priority="3" operator="greaterThan">
      <formula>0</formula>
    </cfRule>
    <cfRule type="cellIs" dxfId="464" priority="4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MacroCongé1Ao">
                <anchor moveWithCells="1" sizeWithCells="1">
                  <from>
                    <xdr:col>11</xdr:col>
                    <xdr:colOff>525780</xdr:colOff>
                    <xdr:row>8</xdr:row>
                    <xdr:rowOff>60960</xdr:rowOff>
                  </from>
                  <to>
                    <xdr:col>12</xdr:col>
                    <xdr:colOff>0</xdr:colOff>
                    <xdr:row>10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MacroResetCongé1Ao">
                <anchor moveWithCells="1" sizeWithCells="1">
                  <from>
                    <xdr:col>11</xdr:col>
                    <xdr:colOff>541020</xdr:colOff>
                    <xdr:row>11</xdr:row>
                    <xdr:rowOff>160020</xdr:rowOff>
                  </from>
                  <to>
                    <xdr:col>11</xdr:col>
                    <xdr:colOff>1379220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Button 3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6" name="Button 4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7" name="Button 5">
              <controlPr defaultSize="0" print="0" autoFill="0" autoPict="0" macro="[0]!MacroCongé2Ao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8" name="Button 6">
              <controlPr defaultSize="0" print="0" autoFill="0" autoPict="0" macro="[0]!MacroResetCongé2Ao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9" name="Button 7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0" name="Button 8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1" name="Button 9">
              <controlPr defaultSize="0" print="0" autoFill="0" autoPict="0" macro="[0]!MacroCongé3Ao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2" name="Button 10">
              <controlPr defaultSize="0" print="0" autoFill="0" autoPict="0" macro="[0]!MacroResetCongé3Ao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3" name="Button 11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4" name="Button 12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5" name="Button 13">
              <controlPr defaultSize="0" print="0" autoFill="0" autoPict="0" macro="[0]!MacroCongé4Ao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6" name="Button 14">
              <controlPr defaultSize="0" print="0" autoFill="0" autoPict="0" macro="[0]!MacroResetCongé4Ao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17" name="Button 16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112</xdr:row>
                    <xdr:rowOff>60960</xdr:rowOff>
                  </from>
                  <to>
                    <xdr:col>12</xdr:col>
                    <xdr:colOff>0</xdr:colOff>
                    <xdr:row>114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18" name="Button 17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115</xdr:row>
                    <xdr:rowOff>160020</xdr:rowOff>
                  </from>
                  <to>
                    <xdr:col>11</xdr:col>
                    <xdr:colOff>1379220</xdr:colOff>
                    <xdr:row>119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19" name="Button 18">
              <controlPr defaultSize="0" print="0" autoFill="0" autoPict="0" macro="[0]!MacroCongé5Ao">
                <anchor moveWithCells="1" sizeWithCells="1">
                  <from>
                    <xdr:col>11</xdr:col>
                    <xdr:colOff>525780</xdr:colOff>
                    <xdr:row>112</xdr:row>
                    <xdr:rowOff>60960</xdr:rowOff>
                  </from>
                  <to>
                    <xdr:col>12</xdr:col>
                    <xdr:colOff>0</xdr:colOff>
                    <xdr:row>114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0" name="Button 19">
              <controlPr defaultSize="0" print="0" autoFill="0" autoPict="0" macro="[0]!MacroResetCongé5Ao">
                <anchor moveWithCells="1" sizeWithCells="1">
                  <from>
                    <xdr:col>11</xdr:col>
                    <xdr:colOff>541020</xdr:colOff>
                    <xdr:row>115</xdr:row>
                    <xdr:rowOff>160020</xdr:rowOff>
                  </from>
                  <to>
                    <xdr:col>11</xdr:col>
                    <xdr:colOff>1379220</xdr:colOff>
                    <xdr:row>119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1" name="Button 20">
              <controlPr defaultSize="0" print="0" autoFill="0" autoPict="0" macro="[0]!Retour2022">
                <anchor moveWithCells="1" sizeWithCells="1">
                  <from>
                    <xdr:col>11</xdr:col>
                    <xdr:colOff>525780</xdr:colOff>
                    <xdr:row>41</xdr:row>
                    <xdr:rowOff>175260</xdr:rowOff>
                  </from>
                  <to>
                    <xdr:col>11</xdr:col>
                    <xdr:colOff>1356360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2" name="Button 21">
              <controlPr defaultSize="0" print="0" autoFill="0" autoPict="0" macro="[0]!Retour2022">
                <anchor moveWithCells="1" sizeWithCells="1">
                  <from>
                    <xdr:col>11</xdr:col>
                    <xdr:colOff>548640</xdr:colOff>
                    <xdr:row>68</xdr:row>
                    <xdr:rowOff>30480</xdr:rowOff>
                  </from>
                  <to>
                    <xdr:col>12</xdr:col>
                    <xdr:colOff>0</xdr:colOff>
                    <xdr:row>71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3" name="Button 22">
              <controlPr defaultSize="0" print="0" autoFill="0" autoPict="0" macro="[0]!Retour2022">
                <anchor moveWithCells="1" sizeWithCells="1">
                  <from>
                    <xdr:col>11</xdr:col>
                    <xdr:colOff>556260</xdr:colOff>
                    <xdr:row>94</xdr:row>
                    <xdr:rowOff>22860</xdr:rowOff>
                  </from>
                  <to>
                    <xdr:col>12</xdr:col>
                    <xdr:colOff>7620</xdr:colOff>
                    <xdr:row>97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4" name="Button 23">
              <controlPr defaultSize="0" print="0" autoFill="0" autoPict="0" macro="[0]!Retour2022">
                <anchor moveWithCells="1" sizeWithCells="1">
                  <from>
                    <xdr:col>11</xdr:col>
                    <xdr:colOff>533400</xdr:colOff>
                    <xdr:row>120</xdr:row>
                    <xdr:rowOff>0</xdr:rowOff>
                  </from>
                  <to>
                    <xdr:col>11</xdr:col>
                    <xdr:colOff>1363980</xdr:colOff>
                    <xdr:row>123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0" r:id="rId25" name="Button 24">
              <controlPr defaultSize="0" print="0" autoFill="0" autoPict="0" macro="[0]!Retour2022">
                <anchor moveWithCells="1" sizeWithCells="1">
                  <from>
                    <xdr:col>11</xdr:col>
                    <xdr:colOff>541020</xdr:colOff>
                    <xdr:row>15</xdr:row>
                    <xdr:rowOff>167640</xdr:rowOff>
                  </from>
                  <to>
                    <xdr:col>11</xdr:col>
                    <xdr:colOff>1371600</xdr:colOff>
                    <xdr:row>18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R129"/>
  <sheetViews>
    <sheetView workbookViewId="0">
      <selection activeCell="L96" sqref="L96"/>
    </sheetView>
  </sheetViews>
  <sheetFormatPr baseColWidth="10" defaultRowHeight="14.4" x14ac:dyDescent="0.3"/>
  <cols>
    <col min="2" max="2" width="60.109375" bestFit="1" customWidth="1"/>
    <col min="3" max="3" width="11.44140625" customWidth="1"/>
    <col min="12" max="12" width="20.109375" bestFit="1" customWidth="1"/>
    <col min="13" max="13" width="13.6640625" bestFit="1" customWidth="1"/>
    <col min="14" max="14" width="17.44140625" bestFit="1" customWidth="1"/>
    <col min="15" max="15" width="14.6640625" bestFit="1" customWidth="1"/>
  </cols>
  <sheetData>
    <row r="1" spans="2:15" x14ac:dyDescent="0.3">
      <c r="B1" s="17" t="s">
        <v>12</v>
      </c>
      <c r="C1" s="35" t="s">
        <v>76</v>
      </c>
      <c r="D1" s="35"/>
      <c r="E1" s="35"/>
      <c r="F1" s="35"/>
      <c r="G1" s="35"/>
      <c r="H1" s="35"/>
      <c r="I1" s="35"/>
      <c r="J1" s="35"/>
      <c r="K1" s="35"/>
    </row>
    <row r="2" spans="2:15" x14ac:dyDescent="0.3">
      <c r="B2" s="4" t="s">
        <v>0</v>
      </c>
      <c r="C2" s="34" t="s">
        <v>79</v>
      </c>
      <c r="D2" s="34"/>
      <c r="E2" s="34"/>
      <c r="F2" s="34"/>
      <c r="G2" s="34"/>
      <c r="H2" s="34"/>
      <c r="I2" s="34"/>
      <c r="J2" s="34"/>
      <c r="K2" s="34"/>
      <c r="L2" s="1"/>
      <c r="M2" s="1"/>
      <c r="N2" s="1"/>
      <c r="O2" s="1"/>
    </row>
    <row r="3" spans="2:15" x14ac:dyDescent="0.3">
      <c r="B3" s="4" t="s">
        <v>11</v>
      </c>
      <c r="C3" s="2" t="s">
        <v>28</v>
      </c>
      <c r="D3" s="2" t="s">
        <v>29</v>
      </c>
      <c r="E3" s="2" t="s">
        <v>30</v>
      </c>
      <c r="F3" s="2" t="s">
        <v>31</v>
      </c>
      <c r="G3" s="2" t="s">
        <v>32</v>
      </c>
      <c r="H3" s="2" t="s">
        <v>33</v>
      </c>
      <c r="I3" s="2" t="s">
        <v>34</v>
      </c>
      <c r="J3" s="2" t="s">
        <v>35</v>
      </c>
      <c r="K3" s="2" t="s">
        <v>36</v>
      </c>
      <c r="L3" s="1"/>
      <c r="M3" s="1"/>
      <c r="N3" s="1"/>
      <c r="O3" s="1"/>
    </row>
    <row r="4" spans="2:15" x14ac:dyDescent="0.3">
      <c r="B4" s="4" t="s">
        <v>9</v>
      </c>
      <c r="C4" s="6" t="s">
        <v>4</v>
      </c>
      <c r="D4" s="6" t="s">
        <v>4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8" t="s">
        <v>6</v>
      </c>
      <c r="K4" s="9" t="s">
        <v>7</v>
      </c>
      <c r="L4" s="5" t="s">
        <v>10</v>
      </c>
      <c r="M4" s="5" t="s">
        <v>2</v>
      </c>
      <c r="N4" s="5" t="s">
        <v>8</v>
      </c>
      <c r="O4" s="5" t="s">
        <v>3</v>
      </c>
    </row>
    <row r="5" spans="2:15" x14ac:dyDescent="0.3">
      <c r="B5" s="4" t="s">
        <v>25</v>
      </c>
      <c r="C5" s="2">
        <v>39</v>
      </c>
      <c r="D5" s="2">
        <v>39</v>
      </c>
      <c r="E5" s="2">
        <v>39</v>
      </c>
      <c r="F5" s="2">
        <v>39</v>
      </c>
      <c r="G5" s="2">
        <v>39</v>
      </c>
      <c r="H5" s="2">
        <v>39</v>
      </c>
      <c r="I5" s="2">
        <v>39</v>
      </c>
      <c r="J5" s="2">
        <v>39</v>
      </c>
      <c r="K5" s="2">
        <v>39</v>
      </c>
      <c r="L5" s="2">
        <v>2</v>
      </c>
      <c r="M5" s="2">
        <v>5</v>
      </c>
      <c r="N5" s="2">
        <v>1</v>
      </c>
      <c r="O5" s="2">
        <v>1</v>
      </c>
    </row>
    <row r="6" spans="2:15" x14ac:dyDescent="0.3">
      <c r="B6" s="4" t="s">
        <v>24</v>
      </c>
      <c r="C6" s="2" t="s">
        <v>23</v>
      </c>
      <c r="D6" s="2" t="s">
        <v>23</v>
      </c>
      <c r="E6" s="2" t="s">
        <v>23</v>
      </c>
      <c r="F6" s="2" t="s">
        <v>23</v>
      </c>
      <c r="G6" s="2" t="s">
        <v>23</v>
      </c>
      <c r="H6" s="2" t="s">
        <v>23</v>
      </c>
      <c r="I6" s="2" t="s">
        <v>23</v>
      </c>
      <c r="J6" s="2" t="s">
        <v>23</v>
      </c>
      <c r="K6" s="2" t="s">
        <v>23</v>
      </c>
    </row>
    <row r="7" spans="2:15" x14ac:dyDescent="0.3">
      <c r="B7" s="4" t="s">
        <v>26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</row>
    <row r="8" spans="2:15" x14ac:dyDescent="0.3">
      <c r="B8" s="4" t="s">
        <v>27</v>
      </c>
      <c r="C8" s="2">
        <f t="shared" ref="C8:K8" si="0">MAX(0,C5-$C$25*8-C7*8)</f>
        <v>39</v>
      </c>
      <c r="D8" s="2">
        <f t="shared" si="0"/>
        <v>39</v>
      </c>
      <c r="E8" s="2">
        <f t="shared" si="0"/>
        <v>39</v>
      </c>
      <c r="F8" s="2">
        <f t="shared" si="0"/>
        <v>39</v>
      </c>
      <c r="G8" s="2">
        <f t="shared" si="0"/>
        <v>39</v>
      </c>
      <c r="H8" s="2">
        <f t="shared" si="0"/>
        <v>39</v>
      </c>
      <c r="I8" s="2">
        <f t="shared" si="0"/>
        <v>39</v>
      </c>
      <c r="J8" s="2">
        <f t="shared" si="0"/>
        <v>39</v>
      </c>
      <c r="K8" s="2">
        <f t="shared" si="0"/>
        <v>39</v>
      </c>
    </row>
    <row r="9" spans="2:15" x14ac:dyDescent="0.3">
      <c r="C9" s="10"/>
      <c r="D9" s="10"/>
      <c r="E9" s="10"/>
      <c r="F9" s="10"/>
      <c r="G9" s="10"/>
      <c r="H9" s="10"/>
      <c r="I9" s="10"/>
      <c r="J9" s="10"/>
      <c r="K9" s="10"/>
    </row>
    <row r="12" spans="2:15" x14ac:dyDescent="0.3">
      <c r="B12" s="4" t="s">
        <v>15</v>
      </c>
      <c r="C12" s="2">
        <f>L5*39</f>
        <v>78</v>
      </c>
    </row>
    <row r="13" spans="2:15" x14ac:dyDescent="0.3">
      <c r="B13" s="4" t="s">
        <v>16</v>
      </c>
      <c r="C13" s="2">
        <f>C8+D8</f>
        <v>78</v>
      </c>
    </row>
    <row r="15" spans="2:15" x14ac:dyDescent="0.3">
      <c r="B15" s="4" t="s">
        <v>17</v>
      </c>
      <c r="C15" s="2">
        <f>M5*39</f>
        <v>195</v>
      </c>
    </row>
    <row r="16" spans="2:15" x14ac:dyDescent="0.3">
      <c r="B16" s="4" t="s">
        <v>18</v>
      </c>
      <c r="C16" s="2">
        <f>E8+F8+G8+H8+I8</f>
        <v>195</v>
      </c>
    </row>
    <row r="18" spans="1:18" x14ac:dyDescent="0.3">
      <c r="B18" s="4" t="s">
        <v>19</v>
      </c>
      <c r="C18" s="2">
        <f>N5*39</f>
        <v>39</v>
      </c>
    </row>
    <row r="19" spans="1:18" x14ac:dyDescent="0.3">
      <c r="B19" s="4" t="s">
        <v>20</v>
      </c>
      <c r="C19" s="2">
        <f>J8</f>
        <v>39</v>
      </c>
    </row>
    <row r="21" spans="1:18" x14ac:dyDescent="0.3">
      <c r="B21" s="4" t="s">
        <v>21</v>
      </c>
      <c r="C21" s="2">
        <f>O5*39</f>
        <v>39</v>
      </c>
    </row>
    <row r="22" spans="1:18" x14ac:dyDescent="0.3">
      <c r="B22" s="4" t="s">
        <v>22</v>
      </c>
      <c r="C22" s="2">
        <f>K8</f>
        <v>39</v>
      </c>
    </row>
    <row r="25" spans="1:18" x14ac:dyDescent="0.3">
      <c r="B25" s="4" t="s">
        <v>14</v>
      </c>
      <c r="C25" s="2">
        <v>0</v>
      </c>
    </row>
    <row r="27" spans="1:18" x14ac:dyDescent="0.3">
      <c r="A27" s="13"/>
      <c r="B27" s="17" t="s">
        <v>12</v>
      </c>
      <c r="C27" s="35" t="s">
        <v>76</v>
      </c>
      <c r="D27" s="35"/>
      <c r="E27" s="35"/>
      <c r="F27" s="35"/>
      <c r="G27" s="35"/>
      <c r="H27" s="35"/>
      <c r="I27" s="35"/>
      <c r="J27" s="35"/>
      <c r="K27" s="35"/>
      <c r="P27" s="13"/>
      <c r="Q27" s="11"/>
      <c r="R27" s="11"/>
    </row>
    <row r="28" spans="1:18" x14ac:dyDescent="0.3">
      <c r="A28" s="13"/>
      <c r="B28" s="4" t="s">
        <v>0</v>
      </c>
      <c r="C28" s="34" t="s">
        <v>81</v>
      </c>
      <c r="D28" s="34"/>
      <c r="E28" s="34"/>
      <c r="F28" s="34"/>
      <c r="G28" s="34"/>
      <c r="H28" s="34"/>
      <c r="I28" s="34"/>
      <c r="J28" s="34"/>
      <c r="K28" s="34"/>
      <c r="L28" s="1"/>
      <c r="M28" s="1"/>
      <c r="N28" s="1"/>
      <c r="O28" s="1"/>
      <c r="P28" s="13"/>
      <c r="Q28" s="11"/>
      <c r="R28" s="11"/>
    </row>
    <row r="29" spans="1:18" x14ac:dyDescent="0.3">
      <c r="A29" s="13"/>
      <c r="B29" s="4" t="s">
        <v>11</v>
      </c>
      <c r="C29" s="2" t="s">
        <v>28</v>
      </c>
      <c r="D29" s="2" t="s">
        <v>29</v>
      </c>
      <c r="E29" s="2" t="s">
        <v>30</v>
      </c>
      <c r="F29" s="2" t="s">
        <v>31</v>
      </c>
      <c r="G29" s="2" t="s">
        <v>32</v>
      </c>
      <c r="H29" s="2" t="s">
        <v>33</v>
      </c>
      <c r="I29" s="2" t="s">
        <v>34</v>
      </c>
      <c r="J29" s="2" t="s">
        <v>35</v>
      </c>
      <c r="K29" s="2" t="s">
        <v>36</v>
      </c>
      <c r="L29" s="1"/>
      <c r="M29" s="1"/>
      <c r="N29" s="1"/>
      <c r="O29" s="1"/>
      <c r="P29" s="13"/>
      <c r="Q29" s="11"/>
      <c r="R29" s="11"/>
    </row>
    <row r="30" spans="1:18" x14ac:dyDescent="0.3">
      <c r="A30" s="13"/>
      <c r="B30" s="4" t="s">
        <v>9</v>
      </c>
      <c r="C30" s="6" t="s">
        <v>4</v>
      </c>
      <c r="D30" s="6" t="s">
        <v>4</v>
      </c>
      <c r="E30" s="7" t="s">
        <v>5</v>
      </c>
      <c r="F30" s="7" t="s">
        <v>5</v>
      </c>
      <c r="G30" s="7" t="s">
        <v>5</v>
      </c>
      <c r="H30" s="7" t="s">
        <v>5</v>
      </c>
      <c r="I30" s="7" t="s">
        <v>5</v>
      </c>
      <c r="J30" s="8" t="s">
        <v>6</v>
      </c>
      <c r="K30" s="9" t="s">
        <v>7</v>
      </c>
      <c r="L30" s="5" t="s">
        <v>10</v>
      </c>
      <c r="M30" s="5" t="s">
        <v>2</v>
      </c>
      <c r="N30" s="5" t="s">
        <v>8</v>
      </c>
      <c r="O30" s="5" t="s">
        <v>3</v>
      </c>
      <c r="P30" s="13"/>
      <c r="Q30" s="11"/>
      <c r="R30" s="11"/>
    </row>
    <row r="31" spans="1:18" x14ac:dyDescent="0.3">
      <c r="A31" s="13"/>
      <c r="B31" s="4" t="s">
        <v>25</v>
      </c>
      <c r="C31" s="2">
        <v>39</v>
      </c>
      <c r="D31" s="2">
        <v>39</v>
      </c>
      <c r="E31" s="2">
        <v>39</v>
      </c>
      <c r="F31" s="2">
        <v>39</v>
      </c>
      <c r="G31" s="2">
        <v>39</v>
      </c>
      <c r="H31" s="2">
        <v>39</v>
      </c>
      <c r="I31" s="2">
        <v>39</v>
      </c>
      <c r="J31" s="2">
        <v>39</v>
      </c>
      <c r="K31" s="2">
        <v>39</v>
      </c>
      <c r="L31" s="2">
        <v>2</v>
      </c>
      <c r="M31" s="2">
        <v>5</v>
      </c>
      <c r="N31" s="2">
        <v>1</v>
      </c>
      <c r="O31" s="2">
        <v>1</v>
      </c>
      <c r="P31" s="13"/>
      <c r="Q31" s="11"/>
      <c r="R31" s="11"/>
    </row>
    <row r="32" spans="1:18" x14ac:dyDescent="0.3">
      <c r="A32" s="13"/>
      <c r="B32" s="4" t="s">
        <v>24</v>
      </c>
      <c r="C32" s="2" t="s">
        <v>23</v>
      </c>
      <c r="D32" s="2" t="s">
        <v>23</v>
      </c>
      <c r="E32" s="2" t="s">
        <v>23</v>
      </c>
      <c r="F32" s="2" t="s">
        <v>23</v>
      </c>
      <c r="G32" s="2" t="s">
        <v>23</v>
      </c>
      <c r="H32" s="2" t="s">
        <v>23</v>
      </c>
      <c r="I32" s="2" t="s">
        <v>23</v>
      </c>
      <c r="J32" s="2" t="s">
        <v>23</v>
      </c>
      <c r="K32" s="2" t="s">
        <v>23</v>
      </c>
      <c r="P32" s="13"/>
      <c r="Q32" s="11"/>
      <c r="R32" s="11"/>
    </row>
    <row r="33" spans="1:18" x14ac:dyDescent="0.3">
      <c r="A33" s="13"/>
      <c r="B33" s="4" t="s">
        <v>26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P33" s="13"/>
      <c r="Q33" s="11"/>
      <c r="R33" s="11"/>
    </row>
    <row r="34" spans="1:18" x14ac:dyDescent="0.3">
      <c r="A34" s="13"/>
      <c r="B34" s="4" t="s">
        <v>27</v>
      </c>
      <c r="C34" s="2">
        <f t="shared" ref="C34:K34" si="1">MAX(0,C31-$C$51*8-C33*8)</f>
        <v>39</v>
      </c>
      <c r="D34" s="2">
        <f t="shared" si="1"/>
        <v>39</v>
      </c>
      <c r="E34" s="2">
        <f t="shared" si="1"/>
        <v>39</v>
      </c>
      <c r="F34" s="2">
        <f t="shared" si="1"/>
        <v>39</v>
      </c>
      <c r="G34" s="2">
        <f t="shared" si="1"/>
        <v>39</v>
      </c>
      <c r="H34" s="2">
        <f t="shared" si="1"/>
        <v>39</v>
      </c>
      <c r="I34" s="2">
        <f t="shared" si="1"/>
        <v>39</v>
      </c>
      <c r="J34" s="2">
        <f t="shared" si="1"/>
        <v>39</v>
      </c>
      <c r="K34" s="2">
        <f t="shared" si="1"/>
        <v>39</v>
      </c>
      <c r="P34" s="13"/>
      <c r="Q34" s="11"/>
      <c r="R34" s="11"/>
    </row>
    <row r="35" spans="1:18" x14ac:dyDescent="0.3">
      <c r="A35" s="13"/>
      <c r="C35" s="10"/>
      <c r="D35" s="10"/>
      <c r="E35" s="10"/>
      <c r="F35" s="10"/>
      <c r="G35" s="10"/>
      <c r="H35" s="10"/>
      <c r="I35" s="10"/>
      <c r="J35" s="10"/>
      <c r="K35" s="10"/>
      <c r="P35" s="13"/>
      <c r="Q35" s="11"/>
      <c r="R35" s="11"/>
    </row>
    <row r="36" spans="1:18" x14ac:dyDescent="0.3">
      <c r="A36" s="13"/>
      <c r="P36" s="13"/>
      <c r="Q36" s="11"/>
      <c r="R36" s="11"/>
    </row>
    <row r="37" spans="1:18" x14ac:dyDescent="0.3">
      <c r="A37" s="13"/>
      <c r="P37" s="13"/>
      <c r="Q37" s="11"/>
      <c r="R37" s="11"/>
    </row>
    <row r="38" spans="1:18" x14ac:dyDescent="0.3">
      <c r="A38" s="13"/>
      <c r="B38" s="4" t="s">
        <v>15</v>
      </c>
      <c r="C38" s="2">
        <f>L31*39</f>
        <v>78</v>
      </c>
      <c r="P38" s="13"/>
      <c r="Q38" s="11"/>
      <c r="R38" s="11"/>
    </row>
    <row r="39" spans="1:18" x14ac:dyDescent="0.3">
      <c r="A39" s="13"/>
      <c r="B39" s="4" t="s">
        <v>16</v>
      </c>
      <c r="C39" s="2">
        <f>C34+D34</f>
        <v>78</v>
      </c>
      <c r="P39" s="13"/>
      <c r="Q39" s="11"/>
      <c r="R39" s="11"/>
    </row>
    <row r="40" spans="1:18" x14ac:dyDescent="0.3">
      <c r="A40" s="13"/>
      <c r="P40" s="13"/>
      <c r="Q40" s="11"/>
      <c r="R40" s="11"/>
    </row>
    <row r="41" spans="1:18" x14ac:dyDescent="0.3">
      <c r="A41" s="13"/>
      <c r="B41" s="4" t="s">
        <v>17</v>
      </c>
      <c r="C41" s="2">
        <f>M31*39</f>
        <v>195</v>
      </c>
      <c r="P41" s="13"/>
      <c r="Q41" s="11"/>
      <c r="R41" s="11"/>
    </row>
    <row r="42" spans="1:18" x14ac:dyDescent="0.3">
      <c r="A42" s="13"/>
      <c r="B42" s="4" t="s">
        <v>18</v>
      </c>
      <c r="C42" s="2">
        <f>E34+F34+G34+H34+I34</f>
        <v>195</v>
      </c>
      <c r="P42" s="13"/>
      <c r="Q42" s="11"/>
      <c r="R42" s="11"/>
    </row>
    <row r="43" spans="1:18" x14ac:dyDescent="0.3">
      <c r="A43" s="13"/>
      <c r="P43" s="13"/>
      <c r="Q43" s="11"/>
      <c r="R43" s="11"/>
    </row>
    <row r="44" spans="1:18" x14ac:dyDescent="0.3">
      <c r="A44" s="13"/>
      <c r="B44" s="4" t="s">
        <v>19</v>
      </c>
      <c r="C44" s="2">
        <f>N31*39</f>
        <v>39</v>
      </c>
      <c r="P44" s="13"/>
      <c r="Q44" s="11"/>
      <c r="R44" s="11"/>
    </row>
    <row r="45" spans="1:18" x14ac:dyDescent="0.3">
      <c r="A45" s="13"/>
      <c r="B45" s="4" t="s">
        <v>20</v>
      </c>
      <c r="C45" s="2">
        <f>J34</f>
        <v>39</v>
      </c>
      <c r="P45" s="13"/>
      <c r="Q45" s="11"/>
      <c r="R45" s="11"/>
    </row>
    <row r="46" spans="1:18" x14ac:dyDescent="0.3">
      <c r="A46" s="13"/>
      <c r="P46" s="13"/>
      <c r="Q46" s="11"/>
      <c r="R46" s="11"/>
    </row>
    <row r="47" spans="1:18" x14ac:dyDescent="0.3">
      <c r="A47" s="13"/>
      <c r="B47" s="4" t="s">
        <v>21</v>
      </c>
      <c r="C47" s="2">
        <f>O31*39</f>
        <v>39</v>
      </c>
      <c r="P47" s="13"/>
      <c r="Q47" s="11"/>
      <c r="R47" s="11"/>
    </row>
    <row r="48" spans="1:18" x14ac:dyDescent="0.3">
      <c r="A48" s="13"/>
      <c r="B48" s="4" t="s">
        <v>22</v>
      </c>
      <c r="C48" s="2">
        <f>K34</f>
        <v>39</v>
      </c>
      <c r="P48" s="13"/>
      <c r="Q48" s="11"/>
      <c r="R48" s="11"/>
    </row>
    <row r="49" spans="1:18" x14ac:dyDescent="0.3">
      <c r="A49" s="13"/>
      <c r="P49" s="13"/>
      <c r="Q49" s="11"/>
      <c r="R49" s="11"/>
    </row>
    <row r="50" spans="1:18" x14ac:dyDescent="0.3">
      <c r="A50" s="13"/>
      <c r="P50" s="13"/>
      <c r="Q50" s="11"/>
      <c r="R50" s="11"/>
    </row>
    <row r="51" spans="1:18" x14ac:dyDescent="0.3">
      <c r="A51" s="13"/>
      <c r="B51" s="4" t="s">
        <v>14</v>
      </c>
      <c r="C51" s="2">
        <v>0</v>
      </c>
      <c r="P51" s="13"/>
      <c r="Q51" s="11"/>
      <c r="R51" s="11"/>
    </row>
    <row r="52" spans="1:18" x14ac:dyDescent="0.3">
      <c r="A52" s="13"/>
      <c r="B52" s="16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1"/>
      <c r="R52" s="11"/>
    </row>
    <row r="53" spans="1:18" x14ac:dyDescent="0.3">
      <c r="A53" s="13"/>
      <c r="B53" s="17" t="s">
        <v>12</v>
      </c>
      <c r="C53" s="35" t="s">
        <v>76</v>
      </c>
      <c r="D53" s="35"/>
      <c r="E53" s="35"/>
      <c r="F53" s="35"/>
      <c r="G53" s="35"/>
      <c r="H53" s="35"/>
      <c r="I53" s="35"/>
      <c r="J53" s="35"/>
      <c r="K53" s="35"/>
      <c r="P53" s="13"/>
      <c r="Q53" s="11"/>
      <c r="R53" s="11"/>
    </row>
    <row r="54" spans="1:18" x14ac:dyDescent="0.3">
      <c r="A54" s="13"/>
      <c r="B54" s="4" t="s">
        <v>0</v>
      </c>
      <c r="C54" s="34" t="s">
        <v>82</v>
      </c>
      <c r="D54" s="34"/>
      <c r="E54" s="34"/>
      <c r="F54" s="34"/>
      <c r="G54" s="34"/>
      <c r="H54" s="34"/>
      <c r="I54" s="34"/>
      <c r="J54" s="34"/>
      <c r="K54" s="34"/>
      <c r="L54" s="1"/>
      <c r="M54" s="1"/>
      <c r="N54" s="1"/>
      <c r="O54" s="1"/>
      <c r="P54" s="13"/>
      <c r="Q54" s="11"/>
      <c r="R54" s="11"/>
    </row>
    <row r="55" spans="1:18" x14ac:dyDescent="0.3">
      <c r="A55" s="13"/>
      <c r="B55" s="4" t="s">
        <v>11</v>
      </c>
      <c r="C55" s="2" t="s">
        <v>28</v>
      </c>
      <c r="D55" s="2" t="s">
        <v>29</v>
      </c>
      <c r="E55" s="2" t="s">
        <v>30</v>
      </c>
      <c r="F55" s="2" t="s">
        <v>31</v>
      </c>
      <c r="G55" s="2" t="s">
        <v>32</v>
      </c>
      <c r="H55" s="2" t="s">
        <v>33</v>
      </c>
      <c r="I55" s="2" t="s">
        <v>34</v>
      </c>
      <c r="J55" s="2" t="s">
        <v>35</v>
      </c>
      <c r="K55" s="2" t="s">
        <v>36</v>
      </c>
      <c r="L55" s="1"/>
      <c r="M55" s="1"/>
      <c r="N55" s="1"/>
      <c r="O55" s="1"/>
      <c r="P55" s="13"/>
      <c r="Q55" s="11"/>
      <c r="R55" s="11"/>
    </row>
    <row r="56" spans="1:18" x14ac:dyDescent="0.3">
      <c r="A56" s="13"/>
      <c r="B56" s="4" t="s">
        <v>9</v>
      </c>
      <c r="C56" s="6" t="s">
        <v>4</v>
      </c>
      <c r="D56" s="6" t="s">
        <v>4</v>
      </c>
      <c r="E56" s="7" t="s">
        <v>5</v>
      </c>
      <c r="F56" s="7" t="s">
        <v>5</v>
      </c>
      <c r="G56" s="7" t="s">
        <v>5</v>
      </c>
      <c r="H56" s="7" t="s">
        <v>5</v>
      </c>
      <c r="I56" s="7" t="s">
        <v>5</v>
      </c>
      <c r="J56" s="8" t="s">
        <v>6</v>
      </c>
      <c r="K56" s="9" t="s">
        <v>7</v>
      </c>
      <c r="L56" s="5" t="s">
        <v>10</v>
      </c>
      <c r="M56" s="5" t="s">
        <v>2</v>
      </c>
      <c r="N56" s="5" t="s">
        <v>8</v>
      </c>
      <c r="O56" s="5" t="s">
        <v>3</v>
      </c>
      <c r="P56" s="13"/>
      <c r="Q56" s="11"/>
      <c r="R56" s="11"/>
    </row>
    <row r="57" spans="1:18" x14ac:dyDescent="0.3">
      <c r="A57" s="13"/>
      <c r="B57" s="4" t="s">
        <v>25</v>
      </c>
      <c r="C57" s="2">
        <v>39</v>
      </c>
      <c r="D57" s="2">
        <v>39</v>
      </c>
      <c r="E57" s="2">
        <v>39</v>
      </c>
      <c r="F57" s="2">
        <v>39</v>
      </c>
      <c r="G57" s="2">
        <v>39</v>
      </c>
      <c r="H57" s="2">
        <v>39</v>
      </c>
      <c r="I57" s="2">
        <v>39</v>
      </c>
      <c r="J57" s="2">
        <v>39</v>
      </c>
      <c r="K57" s="2">
        <v>39</v>
      </c>
      <c r="L57" s="2">
        <v>2</v>
      </c>
      <c r="M57" s="2">
        <v>5</v>
      </c>
      <c r="N57" s="2">
        <v>1</v>
      </c>
      <c r="O57" s="2">
        <v>1</v>
      </c>
      <c r="P57" s="13"/>
      <c r="Q57" s="11"/>
      <c r="R57" s="11"/>
    </row>
    <row r="58" spans="1:18" x14ac:dyDescent="0.3">
      <c r="A58" s="13"/>
      <c r="B58" s="4" t="s">
        <v>24</v>
      </c>
      <c r="C58" s="2" t="s">
        <v>23</v>
      </c>
      <c r="D58" s="2" t="s">
        <v>23</v>
      </c>
      <c r="E58" s="2" t="s">
        <v>23</v>
      </c>
      <c r="F58" s="2" t="s">
        <v>23</v>
      </c>
      <c r="G58" s="2" t="s">
        <v>23</v>
      </c>
      <c r="H58" s="2" t="s">
        <v>23</v>
      </c>
      <c r="I58" s="2" t="s">
        <v>23</v>
      </c>
      <c r="J58" s="2" t="s">
        <v>23</v>
      </c>
      <c r="K58" s="2" t="s">
        <v>23</v>
      </c>
      <c r="P58" s="13"/>
      <c r="Q58" s="11"/>
      <c r="R58" s="11"/>
    </row>
    <row r="59" spans="1:18" x14ac:dyDescent="0.3">
      <c r="A59" s="13"/>
      <c r="B59" s="4" t="s">
        <v>26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P59" s="13"/>
      <c r="Q59" s="11"/>
      <c r="R59" s="11"/>
    </row>
    <row r="60" spans="1:18" x14ac:dyDescent="0.3">
      <c r="A60" s="13"/>
      <c r="B60" s="4" t="s">
        <v>27</v>
      </c>
      <c r="C60" s="2">
        <f t="shared" ref="C60:K60" si="2">MAX(0,C57-$C$77*8-C59*8)</f>
        <v>39</v>
      </c>
      <c r="D60" s="2">
        <f t="shared" si="2"/>
        <v>39</v>
      </c>
      <c r="E60" s="2">
        <f t="shared" si="2"/>
        <v>39</v>
      </c>
      <c r="F60" s="2">
        <f t="shared" si="2"/>
        <v>39</v>
      </c>
      <c r="G60" s="2">
        <f t="shared" si="2"/>
        <v>39</v>
      </c>
      <c r="H60" s="2">
        <f t="shared" si="2"/>
        <v>39</v>
      </c>
      <c r="I60" s="2">
        <f t="shared" si="2"/>
        <v>39</v>
      </c>
      <c r="J60" s="2">
        <f t="shared" si="2"/>
        <v>39</v>
      </c>
      <c r="K60" s="2">
        <f t="shared" si="2"/>
        <v>39</v>
      </c>
      <c r="P60" s="13"/>
      <c r="Q60" s="11"/>
      <c r="R60" s="11"/>
    </row>
    <row r="61" spans="1:18" x14ac:dyDescent="0.3">
      <c r="A61" s="13"/>
      <c r="C61" s="10"/>
      <c r="D61" s="10"/>
      <c r="E61" s="10"/>
      <c r="F61" s="10"/>
      <c r="G61" s="10"/>
      <c r="H61" s="10"/>
      <c r="I61" s="10"/>
      <c r="J61" s="10"/>
      <c r="K61" s="10"/>
      <c r="P61" s="13"/>
      <c r="Q61" s="11"/>
      <c r="R61" s="11"/>
    </row>
    <row r="62" spans="1:18" x14ac:dyDescent="0.3">
      <c r="A62" s="13"/>
      <c r="P62" s="13"/>
      <c r="Q62" s="11"/>
      <c r="R62" s="11"/>
    </row>
    <row r="63" spans="1:18" x14ac:dyDescent="0.3">
      <c r="A63" s="13"/>
      <c r="P63" s="13"/>
      <c r="Q63" s="11"/>
      <c r="R63" s="11"/>
    </row>
    <row r="64" spans="1:18" x14ac:dyDescent="0.3">
      <c r="A64" s="13"/>
      <c r="B64" s="4" t="s">
        <v>15</v>
      </c>
      <c r="C64" s="2">
        <f>L57*39</f>
        <v>78</v>
      </c>
      <c r="P64" s="13"/>
      <c r="Q64" s="11"/>
      <c r="R64" s="11"/>
    </row>
    <row r="65" spans="1:18" x14ac:dyDescent="0.3">
      <c r="A65" s="13"/>
      <c r="B65" s="4" t="s">
        <v>16</v>
      </c>
      <c r="C65" s="2">
        <f>C60+D60</f>
        <v>78</v>
      </c>
      <c r="P65" s="13"/>
      <c r="Q65" s="11"/>
      <c r="R65" s="11"/>
    </row>
    <row r="66" spans="1:18" x14ac:dyDescent="0.3">
      <c r="A66" s="13"/>
      <c r="P66" s="13"/>
      <c r="Q66" s="11"/>
      <c r="R66" s="11"/>
    </row>
    <row r="67" spans="1:18" x14ac:dyDescent="0.3">
      <c r="A67" s="13"/>
      <c r="B67" s="4" t="s">
        <v>17</v>
      </c>
      <c r="C67" s="2">
        <f>M57*39</f>
        <v>195</v>
      </c>
      <c r="P67" s="13"/>
      <c r="Q67" s="11"/>
      <c r="R67" s="11"/>
    </row>
    <row r="68" spans="1:18" x14ac:dyDescent="0.3">
      <c r="A68" s="13"/>
      <c r="B68" s="4" t="s">
        <v>18</v>
      </c>
      <c r="C68" s="2">
        <f>E60+F60+G60+H60+I60</f>
        <v>195</v>
      </c>
      <c r="P68" s="13"/>
      <c r="Q68" s="11"/>
      <c r="R68" s="11"/>
    </row>
    <row r="69" spans="1:18" x14ac:dyDescent="0.3">
      <c r="A69" s="13"/>
      <c r="P69" s="13"/>
      <c r="Q69" s="11"/>
      <c r="R69" s="11"/>
    </row>
    <row r="70" spans="1:18" x14ac:dyDescent="0.3">
      <c r="A70" s="13"/>
      <c r="B70" s="4" t="s">
        <v>19</v>
      </c>
      <c r="C70" s="2">
        <f>N57*39</f>
        <v>39</v>
      </c>
      <c r="P70" s="13"/>
      <c r="Q70" s="11"/>
      <c r="R70" s="11"/>
    </row>
    <row r="71" spans="1:18" x14ac:dyDescent="0.3">
      <c r="A71" s="13"/>
      <c r="B71" s="4" t="s">
        <v>20</v>
      </c>
      <c r="C71" s="2">
        <f>J60</f>
        <v>39</v>
      </c>
      <c r="P71" s="13"/>
      <c r="Q71" s="11"/>
      <c r="R71" s="11"/>
    </row>
    <row r="72" spans="1:18" x14ac:dyDescent="0.3">
      <c r="A72" s="13"/>
      <c r="P72" s="13"/>
      <c r="Q72" s="11"/>
      <c r="R72" s="11"/>
    </row>
    <row r="73" spans="1:18" x14ac:dyDescent="0.3">
      <c r="A73" s="13"/>
      <c r="B73" s="4" t="s">
        <v>21</v>
      </c>
      <c r="C73" s="2">
        <f>O57*39</f>
        <v>39</v>
      </c>
      <c r="P73" s="13"/>
      <c r="Q73" s="11"/>
      <c r="R73" s="11"/>
    </row>
    <row r="74" spans="1:18" x14ac:dyDescent="0.3">
      <c r="A74" s="13"/>
      <c r="B74" s="4" t="s">
        <v>22</v>
      </c>
      <c r="C74" s="2">
        <f>K60</f>
        <v>39</v>
      </c>
      <c r="P74" s="13"/>
      <c r="Q74" s="11"/>
      <c r="R74" s="11"/>
    </row>
    <row r="75" spans="1:18" x14ac:dyDescent="0.3">
      <c r="A75" s="13"/>
      <c r="P75" s="13"/>
      <c r="Q75" s="11"/>
      <c r="R75" s="11"/>
    </row>
    <row r="76" spans="1:18" x14ac:dyDescent="0.3">
      <c r="A76" s="13"/>
      <c r="P76" s="13"/>
      <c r="Q76" s="11"/>
      <c r="R76" s="11"/>
    </row>
    <row r="77" spans="1:18" x14ac:dyDescent="0.3">
      <c r="A77" s="13"/>
      <c r="B77" s="4" t="s">
        <v>14</v>
      </c>
      <c r="C77" s="2">
        <v>0</v>
      </c>
      <c r="P77" s="13"/>
      <c r="Q77" s="11"/>
      <c r="R77" s="11"/>
    </row>
    <row r="78" spans="1:18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1"/>
      <c r="R78" s="11"/>
    </row>
    <row r="79" spans="1:18" x14ac:dyDescent="0.3">
      <c r="A79" s="13"/>
      <c r="B79" s="17" t="s">
        <v>12</v>
      </c>
      <c r="C79" s="35" t="s">
        <v>76</v>
      </c>
      <c r="D79" s="35"/>
      <c r="E79" s="35"/>
      <c r="F79" s="35"/>
      <c r="G79" s="35"/>
      <c r="H79" s="35"/>
      <c r="I79" s="35"/>
      <c r="J79" s="35"/>
      <c r="K79" s="35"/>
      <c r="P79" s="13"/>
      <c r="Q79" s="11"/>
      <c r="R79" s="11"/>
    </row>
    <row r="80" spans="1:18" x14ac:dyDescent="0.3">
      <c r="A80" s="13"/>
      <c r="B80" s="4" t="s">
        <v>0</v>
      </c>
      <c r="C80" s="34" t="s">
        <v>83</v>
      </c>
      <c r="D80" s="34"/>
      <c r="E80" s="34"/>
      <c r="F80" s="34"/>
      <c r="G80" s="34"/>
      <c r="H80" s="34"/>
      <c r="I80" s="34"/>
      <c r="J80" s="34"/>
      <c r="K80" s="34"/>
      <c r="L80" s="1"/>
      <c r="M80" s="1"/>
      <c r="N80" s="1"/>
      <c r="O80" s="1"/>
      <c r="P80" s="13"/>
      <c r="Q80" s="11"/>
      <c r="R80" s="11"/>
    </row>
    <row r="81" spans="1:18" x14ac:dyDescent="0.3">
      <c r="A81" s="13"/>
      <c r="B81" s="4" t="s">
        <v>11</v>
      </c>
      <c r="C81" s="2" t="s">
        <v>28</v>
      </c>
      <c r="D81" s="2" t="s">
        <v>29</v>
      </c>
      <c r="E81" s="2" t="s">
        <v>30</v>
      </c>
      <c r="F81" s="2" t="s">
        <v>31</v>
      </c>
      <c r="G81" s="2" t="s">
        <v>32</v>
      </c>
      <c r="H81" s="2" t="s">
        <v>33</v>
      </c>
      <c r="I81" s="2" t="s">
        <v>34</v>
      </c>
      <c r="J81" s="2" t="s">
        <v>35</v>
      </c>
      <c r="K81" s="2" t="s">
        <v>36</v>
      </c>
      <c r="L81" s="1"/>
      <c r="M81" s="1"/>
      <c r="N81" s="1"/>
      <c r="O81" s="1"/>
      <c r="P81" s="13"/>
      <c r="Q81" s="11"/>
      <c r="R81" s="11"/>
    </row>
    <row r="82" spans="1:18" x14ac:dyDescent="0.3">
      <c r="A82" s="13"/>
      <c r="B82" s="4" t="s">
        <v>9</v>
      </c>
      <c r="C82" s="6" t="s">
        <v>4</v>
      </c>
      <c r="D82" s="6" t="s">
        <v>4</v>
      </c>
      <c r="E82" s="7" t="s">
        <v>5</v>
      </c>
      <c r="F82" s="7" t="s">
        <v>5</v>
      </c>
      <c r="G82" s="7" t="s">
        <v>5</v>
      </c>
      <c r="H82" s="7" t="s">
        <v>5</v>
      </c>
      <c r="I82" s="7" t="s">
        <v>5</v>
      </c>
      <c r="J82" s="8" t="s">
        <v>6</v>
      </c>
      <c r="K82" s="9" t="s">
        <v>7</v>
      </c>
      <c r="L82" s="5" t="s">
        <v>10</v>
      </c>
      <c r="M82" s="5" t="s">
        <v>2</v>
      </c>
      <c r="N82" s="5" t="s">
        <v>8</v>
      </c>
      <c r="O82" s="5" t="s">
        <v>3</v>
      </c>
      <c r="P82" s="13"/>
      <c r="Q82" s="11"/>
      <c r="R82" s="11"/>
    </row>
    <row r="83" spans="1:18" x14ac:dyDescent="0.3">
      <c r="A83" s="13"/>
      <c r="B83" s="4" t="s">
        <v>25</v>
      </c>
      <c r="C83" s="2">
        <v>39</v>
      </c>
      <c r="D83" s="2">
        <v>39</v>
      </c>
      <c r="E83" s="2">
        <v>39</v>
      </c>
      <c r="F83" s="2">
        <v>39</v>
      </c>
      <c r="G83" s="2">
        <v>39</v>
      </c>
      <c r="H83" s="2">
        <v>39</v>
      </c>
      <c r="I83" s="2">
        <v>39</v>
      </c>
      <c r="J83" s="2">
        <v>39</v>
      </c>
      <c r="K83" s="2">
        <v>39</v>
      </c>
      <c r="L83" s="2">
        <v>2</v>
      </c>
      <c r="M83" s="2">
        <v>5</v>
      </c>
      <c r="N83" s="2">
        <v>1</v>
      </c>
      <c r="O83" s="2">
        <v>1</v>
      </c>
      <c r="P83" s="13"/>
      <c r="Q83" s="11"/>
      <c r="R83" s="11"/>
    </row>
    <row r="84" spans="1:18" x14ac:dyDescent="0.3">
      <c r="A84" s="13"/>
      <c r="B84" s="4" t="s">
        <v>24</v>
      </c>
      <c r="C84" s="2" t="s">
        <v>23</v>
      </c>
      <c r="D84" s="2" t="s">
        <v>23</v>
      </c>
      <c r="E84" s="2" t="s">
        <v>23</v>
      </c>
      <c r="F84" s="2" t="s">
        <v>23</v>
      </c>
      <c r="G84" s="2" t="s">
        <v>23</v>
      </c>
      <c r="H84" s="2" t="s">
        <v>23</v>
      </c>
      <c r="I84" s="2" t="s">
        <v>23</v>
      </c>
      <c r="J84" s="2" t="s">
        <v>23</v>
      </c>
      <c r="K84" s="2" t="s">
        <v>23</v>
      </c>
      <c r="P84" s="13"/>
      <c r="Q84" s="11"/>
      <c r="R84" s="11"/>
    </row>
    <row r="85" spans="1:18" x14ac:dyDescent="0.3">
      <c r="A85" s="13"/>
      <c r="B85" s="4" t="s">
        <v>26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P85" s="13"/>
      <c r="Q85" s="11"/>
      <c r="R85" s="11"/>
    </row>
    <row r="86" spans="1:18" x14ac:dyDescent="0.3">
      <c r="A86" s="13"/>
      <c r="B86" s="4" t="s">
        <v>27</v>
      </c>
      <c r="C86" s="2">
        <f t="shared" ref="C86:K86" si="3">MAX(0,C83-$C$103*8-C85*8)</f>
        <v>39</v>
      </c>
      <c r="D86" s="2">
        <f t="shared" si="3"/>
        <v>39</v>
      </c>
      <c r="E86" s="2">
        <f t="shared" si="3"/>
        <v>39</v>
      </c>
      <c r="F86" s="2">
        <f t="shared" si="3"/>
        <v>39</v>
      </c>
      <c r="G86" s="2">
        <f t="shared" si="3"/>
        <v>39</v>
      </c>
      <c r="H86" s="2">
        <f t="shared" si="3"/>
        <v>39</v>
      </c>
      <c r="I86" s="2">
        <f t="shared" si="3"/>
        <v>39</v>
      </c>
      <c r="J86" s="2">
        <f t="shared" si="3"/>
        <v>39</v>
      </c>
      <c r="K86" s="2">
        <f t="shared" si="3"/>
        <v>39</v>
      </c>
      <c r="P86" s="13"/>
      <c r="Q86" s="11"/>
      <c r="R86" s="11"/>
    </row>
    <row r="87" spans="1:18" x14ac:dyDescent="0.3">
      <c r="A87" s="13"/>
      <c r="C87" s="10"/>
      <c r="D87" s="10"/>
      <c r="E87" s="10"/>
      <c r="F87" s="10"/>
      <c r="G87" s="10"/>
      <c r="H87" s="10"/>
      <c r="I87" s="10"/>
      <c r="J87" s="10"/>
      <c r="K87" s="10"/>
      <c r="P87" s="13"/>
      <c r="Q87" s="11"/>
      <c r="R87" s="11"/>
    </row>
    <row r="88" spans="1:18" x14ac:dyDescent="0.3">
      <c r="A88" s="13"/>
      <c r="P88" s="13"/>
      <c r="Q88" s="11"/>
      <c r="R88" s="11"/>
    </row>
    <row r="89" spans="1:18" x14ac:dyDescent="0.3">
      <c r="A89" s="13"/>
      <c r="P89" s="13"/>
      <c r="Q89" s="11"/>
      <c r="R89" s="11"/>
    </row>
    <row r="90" spans="1:18" x14ac:dyDescent="0.3">
      <c r="A90" s="13"/>
      <c r="B90" s="4" t="s">
        <v>15</v>
      </c>
      <c r="C90" s="2">
        <f>L83*39</f>
        <v>78</v>
      </c>
      <c r="P90" s="13"/>
      <c r="Q90" s="11"/>
      <c r="R90" s="11"/>
    </row>
    <row r="91" spans="1:18" x14ac:dyDescent="0.3">
      <c r="A91" s="13"/>
      <c r="B91" s="4" t="s">
        <v>16</v>
      </c>
      <c r="C91" s="2">
        <f>C86+D86</f>
        <v>78</v>
      </c>
      <c r="P91" s="13"/>
      <c r="Q91" s="11"/>
      <c r="R91" s="11"/>
    </row>
    <row r="92" spans="1:18" x14ac:dyDescent="0.3">
      <c r="A92" s="13"/>
      <c r="P92" s="13"/>
      <c r="Q92" s="11"/>
      <c r="R92" s="11"/>
    </row>
    <row r="93" spans="1:18" x14ac:dyDescent="0.3">
      <c r="A93" s="13"/>
      <c r="B93" s="4" t="s">
        <v>17</v>
      </c>
      <c r="C93" s="2">
        <f>M83*39</f>
        <v>195</v>
      </c>
      <c r="P93" s="13"/>
      <c r="Q93" s="11"/>
      <c r="R93" s="11"/>
    </row>
    <row r="94" spans="1:18" x14ac:dyDescent="0.3">
      <c r="A94" s="13"/>
      <c r="B94" s="4" t="s">
        <v>18</v>
      </c>
      <c r="C94" s="2">
        <f>E86+F86+G86+H86+I86</f>
        <v>195</v>
      </c>
      <c r="P94" s="13"/>
      <c r="Q94" s="11"/>
      <c r="R94" s="11"/>
    </row>
    <row r="95" spans="1:18" x14ac:dyDescent="0.3">
      <c r="A95" s="13"/>
      <c r="P95" s="13"/>
      <c r="Q95" s="11"/>
      <c r="R95" s="11"/>
    </row>
    <row r="96" spans="1:18" x14ac:dyDescent="0.3">
      <c r="A96" s="13"/>
      <c r="B96" s="4" t="s">
        <v>19</v>
      </c>
      <c r="C96" s="2">
        <f>N83*39</f>
        <v>39</v>
      </c>
      <c r="P96" s="13"/>
      <c r="Q96" s="11"/>
      <c r="R96" s="11"/>
    </row>
    <row r="97" spans="1:18" x14ac:dyDescent="0.3">
      <c r="A97" s="13"/>
      <c r="B97" s="4" t="s">
        <v>20</v>
      </c>
      <c r="C97" s="2">
        <f>J86</f>
        <v>39</v>
      </c>
      <c r="P97" s="13"/>
      <c r="Q97" s="11"/>
      <c r="R97" s="11"/>
    </row>
    <row r="98" spans="1:18" x14ac:dyDescent="0.3">
      <c r="A98" s="13"/>
      <c r="P98" s="13"/>
      <c r="Q98" s="11"/>
      <c r="R98" s="11"/>
    </row>
    <row r="99" spans="1:18" x14ac:dyDescent="0.3">
      <c r="A99" s="13"/>
      <c r="B99" s="4" t="s">
        <v>21</v>
      </c>
      <c r="C99" s="2">
        <f>O83*39</f>
        <v>39</v>
      </c>
      <c r="P99" s="13"/>
      <c r="Q99" s="11"/>
      <c r="R99" s="11"/>
    </row>
    <row r="100" spans="1:18" x14ac:dyDescent="0.3">
      <c r="A100" s="13"/>
      <c r="B100" s="4" t="s">
        <v>22</v>
      </c>
      <c r="C100" s="2">
        <f>K86</f>
        <v>39</v>
      </c>
      <c r="P100" s="13"/>
      <c r="Q100" s="11"/>
      <c r="R100" s="11"/>
    </row>
    <row r="101" spans="1:18" x14ac:dyDescent="0.3">
      <c r="A101" s="13"/>
      <c r="P101" s="13"/>
      <c r="Q101" s="11"/>
      <c r="R101" s="11"/>
    </row>
    <row r="102" spans="1:18" x14ac:dyDescent="0.3">
      <c r="A102" s="13"/>
      <c r="P102" s="13"/>
      <c r="Q102" s="11"/>
      <c r="R102" s="11"/>
    </row>
    <row r="103" spans="1:18" x14ac:dyDescent="0.3">
      <c r="A103" s="13"/>
      <c r="B103" s="4" t="s">
        <v>14</v>
      </c>
      <c r="C103" s="2">
        <v>0</v>
      </c>
      <c r="P103" s="13"/>
      <c r="Q103" s="11"/>
      <c r="R103" s="11"/>
    </row>
    <row r="104" spans="1:18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1"/>
      <c r="R104" s="11"/>
    </row>
    <row r="105" spans="1:18" x14ac:dyDescent="0.3">
      <c r="A105" s="13"/>
      <c r="B105" s="16"/>
      <c r="C105" s="36"/>
      <c r="D105" s="36"/>
      <c r="E105" s="36"/>
      <c r="F105" s="36"/>
      <c r="G105" s="36"/>
      <c r="H105" s="36"/>
      <c r="I105" s="36"/>
      <c r="J105" s="36"/>
      <c r="K105" s="36"/>
      <c r="L105" s="13"/>
      <c r="M105" s="13"/>
      <c r="N105" s="13"/>
      <c r="O105" s="13"/>
      <c r="P105" s="13"/>
      <c r="Q105" s="11"/>
      <c r="R105" s="11"/>
    </row>
    <row r="106" spans="1:18" x14ac:dyDescent="0.3">
      <c r="A106" s="13"/>
      <c r="B106" s="16"/>
      <c r="C106" s="36"/>
      <c r="D106" s="36"/>
      <c r="E106" s="36"/>
      <c r="F106" s="36"/>
      <c r="G106" s="36"/>
      <c r="H106" s="36"/>
      <c r="I106" s="36"/>
      <c r="J106" s="36"/>
      <c r="K106" s="36"/>
      <c r="L106" s="12"/>
      <c r="M106" s="12"/>
      <c r="N106" s="12"/>
      <c r="O106" s="12"/>
      <c r="P106" s="13"/>
      <c r="Q106" s="11"/>
      <c r="R106" s="11"/>
    </row>
    <row r="107" spans="1:18" x14ac:dyDescent="0.3">
      <c r="A107" s="13"/>
      <c r="B107" s="16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3"/>
      <c r="Q107" s="11"/>
      <c r="R107" s="11"/>
    </row>
    <row r="108" spans="1:18" x14ac:dyDescent="0.3">
      <c r="A108" s="13"/>
      <c r="B108" s="16"/>
      <c r="C108" s="12"/>
      <c r="D108" s="12"/>
      <c r="E108" s="12"/>
      <c r="F108" s="12"/>
      <c r="G108" s="12"/>
      <c r="H108" s="12"/>
      <c r="I108" s="12"/>
      <c r="J108" s="12"/>
      <c r="K108" s="12"/>
      <c r="L108" s="15"/>
      <c r="M108" s="15"/>
      <c r="N108" s="15"/>
      <c r="O108" s="15"/>
      <c r="P108" s="13"/>
      <c r="Q108" s="11"/>
      <c r="R108" s="11"/>
    </row>
    <row r="109" spans="1:18" x14ac:dyDescent="0.3">
      <c r="A109" s="13"/>
      <c r="B109" s="16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3"/>
      <c r="Q109" s="11"/>
      <c r="R109" s="11"/>
    </row>
    <row r="110" spans="1:18" x14ac:dyDescent="0.3">
      <c r="A110" s="13"/>
      <c r="B110" s="16"/>
      <c r="C110" s="12"/>
      <c r="D110" s="12"/>
      <c r="E110" s="12"/>
      <c r="F110" s="12"/>
      <c r="G110" s="12"/>
      <c r="H110" s="12"/>
      <c r="I110" s="12"/>
      <c r="J110" s="12"/>
      <c r="K110" s="12"/>
      <c r="L110" s="13"/>
      <c r="M110" s="13"/>
      <c r="N110" s="13"/>
      <c r="O110" s="13"/>
      <c r="P110" s="13"/>
    </row>
    <row r="111" spans="1:18" x14ac:dyDescent="0.3">
      <c r="A111" s="13"/>
      <c r="B111" s="16"/>
      <c r="C111" s="12"/>
      <c r="D111" s="12"/>
      <c r="E111" s="12"/>
      <c r="F111" s="12"/>
      <c r="G111" s="12"/>
      <c r="H111" s="12"/>
      <c r="I111" s="12"/>
      <c r="J111" s="12"/>
      <c r="K111" s="12"/>
      <c r="L111" s="13"/>
      <c r="M111" s="13"/>
      <c r="N111" s="13"/>
      <c r="O111" s="13"/>
      <c r="P111" s="13"/>
    </row>
    <row r="112" spans="1:18" x14ac:dyDescent="0.3">
      <c r="A112" s="13"/>
      <c r="B112" s="16"/>
      <c r="C112" s="12"/>
      <c r="D112" s="12"/>
      <c r="E112" s="12"/>
      <c r="F112" s="12"/>
      <c r="G112" s="12"/>
      <c r="H112" s="12"/>
      <c r="I112" s="12"/>
      <c r="J112" s="12"/>
      <c r="K112" s="12"/>
      <c r="L112" s="13"/>
      <c r="M112" s="13"/>
      <c r="N112" s="13"/>
      <c r="O112" s="13"/>
      <c r="P112" s="13"/>
    </row>
    <row r="113" spans="1:16" x14ac:dyDescent="0.3">
      <c r="A113" s="13"/>
      <c r="B113" s="13"/>
      <c r="C113" s="12"/>
      <c r="D113" s="12"/>
      <c r="E113" s="12"/>
      <c r="F113" s="12"/>
      <c r="G113" s="12"/>
      <c r="H113" s="12"/>
      <c r="I113" s="12"/>
      <c r="J113" s="12"/>
      <c r="K113" s="12"/>
      <c r="L113" s="13"/>
      <c r="M113" s="13"/>
      <c r="N113" s="13"/>
      <c r="O113" s="13"/>
      <c r="P113" s="13"/>
    </row>
    <row r="114" spans="1:16" x14ac:dyDescent="0.3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 spans="1:16" x14ac:dyDescent="0.3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</row>
    <row r="116" spans="1:16" x14ac:dyDescent="0.3">
      <c r="B116" s="16"/>
      <c r="C116" s="12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</row>
    <row r="117" spans="1:16" x14ac:dyDescent="0.3">
      <c r="B117" s="16"/>
      <c r="C117" s="12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</row>
    <row r="118" spans="1:16" x14ac:dyDescent="0.3"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</row>
    <row r="119" spans="1:16" x14ac:dyDescent="0.3">
      <c r="B119" s="16"/>
      <c r="C119" s="12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</row>
    <row r="120" spans="1:16" x14ac:dyDescent="0.3">
      <c r="B120" s="16"/>
      <c r="C120" s="12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</row>
    <row r="121" spans="1:16" x14ac:dyDescent="0.3"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</row>
    <row r="122" spans="1:16" x14ac:dyDescent="0.3">
      <c r="B122" s="16"/>
      <c r="C122" s="12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</row>
    <row r="123" spans="1:16" x14ac:dyDescent="0.3">
      <c r="B123" s="16"/>
      <c r="C123" s="12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</row>
    <row r="124" spans="1:16" x14ac:dyDescent="0.3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</row>
    <row r="125" spans="1:16" x14ac:dyDescent="0.3">
      <c r="B125" s="16"/>
      <c r="C125" s="12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</row>
    <row r="126" spans="1:16" x14ac:dyDescent="0.3">
      <c r="B126" s="16"/>
      <c r="C126" s="12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</row>
    <row r="127" spans="1:16" x14ac:dyDescent="0.3"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</row>
    <row r="128" spans="1:16" x14ac:dyDescent="0.3"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</row>
    <row r="129" spans="2:15" x14ac:dyDescent="0.3">
      <c r="B129" s="16"/>
      <c r="C129" s="1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</row>
  </sheetData>
  <mergeCells count="10">
    <mergeCell ref="C79:K79"/>
    <mergeCell ref="C80:K80"/>
    <mergeCell ref="C105:K105"/>
    <mergeCell ref="C106:K106"/>
    <mergeCell ref="C1:K1"/>
    <mergeCell ref="C2:K2"/>
    <mergeCell ref="C27:K27"/>
    <mergeCell ref="C28:K28"/>
    <mergeCell ref="C53:K53"/>
    <mergeCell ref="C54:K54"/>
  </mergeCells>
  <conditionalFormatting sqref="L5">
    <cfRule type="cellIs" dxfId="463" priority="134" operator="lessThan">
      <formula>2</formula>
    </cfRule>
    <cfRule type="cellIs" dxfId="462" priority="135" operator="equal">
      <formula>2</formula>
    </cfRule>
  </conditionalFormatting>
  <conditionalFormatting sqref="M5">
    <cfRule type="cellIs" dxfId="461" priority="132" operator="lessThan">
      <formula>5</formula>
    </cfRule>
    <cfRule type="cellIs" dxfId="460" priority="133" operator="equal">
      <formula>5</formula>
    </cfRule>
  </conditionalFormatting>
  <conditionalFormatting sqref="N5">
    <cfRule type="cellIs" dxfId="459" priority="130" operator="lessThan">
      <formula>1</formula>
    </cfRule>
    <cfRule type="cellIs" dxfId="458" priority="131" operator="equal">
      <formula>1</formula>
    </cfRule>
  </conditionalFormatting>
  <conditionalFormatting sqref="O5">
    <cfRule type="cellIs" dxfId="457" priority="128" operator="lessThan">
      <formula>1</formula>
    </cfRule>
    <cfRule type="cellIs" dxfId="456" priority="129" operator="equal">
      <formula>1</formula>
    </cfRule>
  </conditionalFormatting>
  <conditionalFormatting sqref="C5:K5">
    <cfRule type="cellIs" dxfId="455" priority="127" operator="equal">
      <formula>39</formula>
    </cfRule>
  </conditionalFormatting>
  <conditionalFormatting sqref="C12">
    <cfRule type="cellIs" dxfId="454" priority="126" operator="equal">
      <formula>78</formula>
    </cfRule>
  </conditionalFormatting>
  <conditionalFormatting sqref="C13">
    <cfRule type="cellIs" dxfId="453" priority="124" operator="lessThan">
      <formula>78</formula>
    </cfRule>
    <cfRule type="cellIs" dxfId="452" priority="125" operator="equal">
      <formula>78</formula>
    </cfRule>
  </conditionalFormatting>
  <conditionalFormatting sqref="C15">
    <cfRule type="cellIs" dxfId="451" priority="123" operator="equal">
      <formula>195</formula>
    </cfRule>
  </conditionalFormatting>
  <conditionalFormatting sqref="C16">
    <cfRule type="cellIs" dxfId="450" priority="121" operator="lessThan">
      <formula>195</formula>
    </cfRule>
    <cfRule type="cellIs" dxfId="449" priority="122" operator="equal">
      <formula>195</formula>
    </cfRule>
  </conditionalFormatting>
  <conditionalFormatting sqref="C18">
    <cfRule type="cellIs" dxfId="448" priority="120" operator="equal">
      <formula>39</formula>
    </cfRule>
  </conditionalFormatting>
  <conditionalFormatting sqref="C21">
    <cfRule type="cellIs" dxfId="447" priority="119" operator="equal">
      <formula>39</formula>
    </cfRule>
  </conditionalFormatting>
  <conditionalFormatting sqref="C19">
    <cfRule type="cellIs" dxfId="446" priority="110" operator="equal">
      <formula>39</formula>
    </cfRule>
    <cfRule type="cellIs" dxfId="445" priority="118" operator="lessThan">
      <formula>39</formula>
    </cfRule>
  </conditionalFormatting>
  <conditionalFormatting sqref="C22">
    <cfRule type="cellIs" dxfId="444" priority="109" operator="equal">
      <formula>39</formula>
    </cfRule>
    <cfRule type="cellIs" dxfId="443" priority="117" operator="lessThan">
      <formula>39</formula>
    </cfRule>
  </conditionalFormatting>
  <conditionalFormatting sqref="C8:K8">
    <cfRule type="cellIs" dxfId="442" priority="115" operator="lessThan">
      <formula>$C$5</formula>
    </cfRule>
    <cfRule type="cellIs" dxfId="441" priority="116" operator="equal">
      <formula>$C$5</formula>
    </cfRule>
  </conditionalFormatting>
  <conditionalFormatting sqref="C9:K9 C6:K7">
    <cfRule type="containsText" dxfId="440" priority="113" operator="containsText" text="oui">
      <formula>NOT(ISERROR(SEARCH("oui",C6)))</formula>
    </cfRule>
    <cfRule type="containsText" dxfId="439" priority="114" operator="containsText" text="non">
      <formula>NOT(ISERROR(SEARCH("non",C6)))</formula>
    </cfRule>
  </conditionalFormatting>
  <conditionalFormatting sqref="C7:K7">
    <cfRule type="cellIs" dxfId="438" priority="111" operator="greaterThan">
      <formula>0</formula>
    </cfRule>
    <cfRule type="cellIs" dxfId="437" priority="112" operator="equal">
      <formula>0</formula>
    </cfRule>
  </conditionalFormatting>
  <conditionalFormatting sqref="L31">
    <cfRule type="cellIs" dxfId="436" priority="107" operator="lessThan">
      <formula>2</formula>
    </cfRule>
    <cfRule type="cellIs" dxfId="435" priority="108" operator="equal">
      <formula>2</formula>
    </cfRule>
  </conditionalFormatting>
  <conditionalFormatting sqref="M31">
    <cfRule type="cellIs" dxfId="434" priority="105" operator="lessThan">
      <formula>5</formula>
    </cfRule>
    <cfRule type="cellIs" dxfId="433" priority="106" operator="equal">
      <formula>5</formula>
    </cfRule>
  </conditionalFormatting>
  <conditionalFormatting sqref="N31">
    <cfRule type="cellIs" dxfId="432" priority="103" operator="lessThan">
      <formula>1</formula>
    </cfRule>
    <cfRule type="cellIs" dxfId="431" priority="104" operator="equal">
      <formula>1</formula>
    </cfRule>
  </conditionalFormatting>
  <conditionalFormatting sqref="O31">
    <cfRule type="cellIs" dxfId="430" priority="101" operator="lessThan">
      <formula>1</formula>
    </cfRule>
    <cfRule type="cellIs" dxfId="429" priority="102" operator="equal">
      <formula>1</formula>
    </cfRule>
  </conditionalFormatting>
  <conditionalFormatting sqref="C31:K31">
    <cfRule type="cellIs" dxfId="428" priority="100" operator="equal">
      <formula>39</formula>
    </cfRule>
  </conditionalFormatting>
  <conditionalFormatting sqref="C38">
    <cfRule type="cellIs" dxfId="427" priority="99" operator="equal">
      <formula>78</formula>
    </cfRule>
  </conditionalFormatting>
  <conditionalFormatting sqref="C39">
    <cfRule type="cellIs" dxfId="426" priority="97" operator="lessThan">
      <formula>78</formula>
    </cfRule>
    <cfRule type="cellIs" dxfId="425" priority="98" operator="equal">
      <formula>78</formula>
    </cfRule>
  </conditionalFormatting>
  <conditionalFormatting sqref="C41">
    <cfRule type="cellIs" dxfId="424" priority="96" operator="equal">
      <formula>195</formula>
    </cfRule>
  </conditionalFormatting>
  <conditionalFormatting sqref="C42">
    <cfRule type="cellIs" dxfId="423" priority="94" operator="lessThan">
      <formula>195</formula>
    </cfRule>
    <cfRule type="cellIs" dxfId="422" priority="95" operator="equal">
      <formula>195</formula>
    </cfRule>
  </conditionalFormatting>
  <conditionalFormatting sqref="C44">
    <cfRule type="cellIs" dxfId="421" priority="93" operator="equal">
      <formula>39</formula>
    </cfRule>
  </conditionalFormatting>
  <conditionalFormatting sqref="C47">
    <cfRule type="cellIs" dxfId="420" priority="92" operator="equal">
      <formula>39</formula>
    </cfRule>
  </conditionalFormatting>
  <conditionalFormatting sqref="C45">
    <cfRule type="cellIs" dxfId="419" priority="83" operator="equal">
      <formula>39</formula>
    </cfRule>
    <cfRule type="cellIs" dxfId="418" priority="91" operator="lessThan">
      <formula>39</formula>
    </cfRule>
  </conditionalFormatting>
  <conditionalFormatting sqref="C48">
    <cfRule type="cellIs" dxfId="417" priority="82" operator="equal">
      <formula>39</formula>
    </cfRule>
    <cfRule type="cellIs" dxfId="416" priority="90" operator="lessThan">
      <formula>39</formula>
    </cfRule>
  </conditionalFormatting>
  <conditionalFormatting sqref="C34:K34">
    <cfRule type="cellIs" dxfId="415" priority="88" operator="lessThan">
      <formula>$C$5</formula>
    </cfRule>
    <cfRule type="cellIs" dxfId="414" priority="89" operator="equal">
      <formula>$C$5</formula>
    </cfRule>
  </conditionalFormatting>
  <conditionalFormatting sqref="C35:K35 C32:K33">
    <cfRule type="containsText" dxfId="413" priority="86" operator="containsText" text="oui">
      <formula>NOT(ISERROR(SEARCH("oui",C32)))</formula>
    </cfRule>
    <cfRule type="containsText" dxfId="412" priority="87" operator="containsText" text="non">
      <formula>NOT(ISERROR(SEARCH("non",C32)))</formula>
    </cfRule>
  </conditionalFormatting>
  <conditionalFormatting sqref="C33:K33">
    <cfRule type="cellIs" dxfId="411" priority="84" operator="greaterThan">
      <formula>0</formula>
    </cfRule>
    <cfRule type="cellIs" dxfId="410" priority="85" operator="equal">
      <formula>0</formula>
    </cfRule>
  </conditionalFormatting>
  <conditionalFormatting sqref="L57">
    <cfRule type="cellIs" dxfId="409" priority="80" operator="lessThan">
      <formula>2</formula>
    </cfRule>
    <cfRule type="cellIs" dxfId="408" priority="81" operator="equal">
      <formula>2</formula>
    </cfRule>
  </conditionalFormatting>
  <conditionalFormatting sqref="M57">
    <cfRule type="cellIs" dxfId="407" priority="78" operator="lessThan">
      <formula>5</formula>
    </cfRule>
    <cfRule type="cellIs" dxfId="406" priority="79" operator="equal">
      <formula>5</formula>
    </cfRule>
  </conditionalFormatting>
  <conditionalFormatting sqref="N57">
    <cfRule type="cellIs" dxfId="405" priority="76" operator="lessThan">
      <formula>1</formula>
    </cfRule>
    <cfRule type="cellIs" dxfId="404" priority="77" operator="equal">
      <formula>1</formula>
    </cfRule>
  </conditionalFormatting>
  <conditionalFormatting sqref="O57">
    <cfRule type="cellIs" dxfId="403" priority="74" operator="lessThan">
      <formula>1</formula>
    </cfRule>
    <cfRule type="cellIs" dxfId="402" priority="75" operator="equal">
      <formula>1</formula>
    </cfRule>
  </conditionalFormatting>
  <conditionalFormatting sqref="C57:K57">
    <cfRule type="cellIs" dxfId="401" priority="73" operator="equal">
      <formula>39</formula>
    </cfRule>
  </conditionalFormatting>
  <conditionalFormatting sqref="C64">
    <cfRule type="cellIs" dxfId="400" priority="72" operator="equal">
      <formula>78</formula>
    </cfRule>
  </conditionalFormatting>
  <conditionalFormatting sqref="C65">
    <cfRule type="cellIs" dxfId="399" priority="70" operator="lessThan">
      <formula>78</formula>
    </cfRule>
    <cfRule type="cellIs" dxfId="398" priority="71" operator="equal">
      <formula>78</formula>
    </cfRule>
  </conditionalFormatting>
  <conditionalFormatting sqref="C67">
    <cfRule type="cellIs" dxfId="397" priority="69" operator="equal">
      <formula>195</formula>
    </cfRule>
  </conditionalFormatting>
  <conditionalFormatting sqref="C68">
    <cfRule type="cellIs" dxfId="396" priority="67" operator="lessThan">
      <formula>195</formula>
    </cfRule>
    <cfRule type="cellIs" dxfId="395" priority="68" operator="equal">
      <formula>195</formula>
    </cfRule>
  </conditionalFormatting>
  <conditionalFormatting sqref="C70">
    <cfRule type="cellIs" dxfId="394" priority="66" operator="equal">
      <formula>39</formula>
    </cfRule>
  </conditionalFormatting>
  <conditionalFormatting sqref="C73">
    <cfRule type="cellIs" dxfId="393" priority="65" operator="equal">
      <formula>39</formula>
    </cfRule>
  </conditionalFormatting>
  <conditionalFormatting sqref="C71">
    <cfRule type="cellIs" dxfId="392" priority="56" operator="equal">
      <formula>39</formula>
    </cfRule>
    <cfRule type="cellIs" dxfId="391" priority="64" operator="lessThan">
      <formula>39</formula>
    </cfRule>
  </conditionalFormatting>
  <conditionalFormatting sqref="C74">
    <cfRule type="cellIs" dxfId="390" priority="55" operator="equal">
      <formula>39</formula>
    </cfRule>
    <cfRule type="cellIs" dxfId="389" priority="63" operator="lessThan">
      <formula>39</formula>
    </cfRule>
  </conditionalFormatting>
  <conditionalFormatting sqref="C60:K60">
    <cfRule type="cellIs" dxfId="388" priority="61" operator="lessThan">
      <formula>$C$5</formula>
    </cfRule>
    <cfRule type="cellIs" dxfId="387" priority="62" operator="equal">
      <formula>$C$5</formula>
    </cfRule>
  </conditionalFormatting>
  <conditionalFormatting sqref="C61:K61 C58:K59">
    <cfRule type="containsText" dxfId="386" priority="59" operator="containsText" text="oui">
      <formula>NOT(ISERROR(SEARCH("oui",C58)))</formula>
    </cfRule>
    <cfRule type="containsText" dxfId="385" priority="60" operator="containsText" text="non">
      <formula>NOT(ISERROR(SEARCH("non",C58)))</formula>
    </cfRule>
  </conditionalFormatting>
  <conditionalFormatting sqref="C59:K59">
    <cfRule type="cellIs" dxfId="384" priority="57" operator="greaterThan">
      <formula>0</formula>
    </cfRule>
    <cfRule type="cellIs" dxfId="383" priority="58" operator="equal">
      <formula>0</formula>
    </cfRule>
  </conditionalFormatting>
  <conditionalFormatting sqref="L83">
    <cfRule type="cellIs" dxfId="382" priority="53" operator="lessThan">
      <formula>2</formula>
    </cfRule>
    <cfRule type="cellIs" dxfId="381" priority="54" operator="equal">
      <formula>2</formula>
    </cfRule>
  </conditionalFormatting>
  <conditionalFormatting sqref="M83">
    <cfRule type="cellIs" dxfId="380" priority="51" operator="lessThan">
      <formula>5</formula>
    </cfRule>
    <cfRule type="cellIs" dxfId="379" priority="52" operator="equal">
      <formula>5</formula>
    </cfRule>
  </conditionalFormatting>
  <conditionalFormatting sqref="N83">
    <cfRule type="cellIs" dxfId="378" priority="49" operator="lessThan">
      <formula>1</formula>
    </cfRule>
    <cfRule type="cellIs" dxfId="377" priority="50" operator="equal">
      <formula>1</formula>
    </cfRule>
  </conditionalFormatting>
  <conditionalFormatting sqref="O83">
    <cfRule type="cellIs" dxfId="376" priority="47" operator="lessThan">
      <formula>1</formula>
    </cfRule>
    <cfRule type="cellIs" dxfId="375" priority="48" operator="equal">
      <formula>1</formula>
    </cfRule>
  </conditionalFormatting>
  <conditionalFormatting sqref="C83:K83">
    <cfRule type="cellIs" dxfId="374" priority="46" operator="equal">
      <formula>39</formula>
    </cfRule>
  </conditionalFormatting>
  <conditionalFormatting sqref="C90">
    <cfRule type="cellIs" dxfId="373" priority="45" operator="equal">
      <formula>78</formula>
    </cfRule>
  </conditionalFormatting>
  <conditionalFormatting sqref="C91">
    <cfRule type="cellIs" dxfId="372" priority="43" operator="lessThan">
      <formula>78</formula>
    </cfRule>
    <cfRule type="cellIs" dxfId="371" priority="44" operator="equal">
      <formula>78</formula>
    </cfRule>
  </conditionalFormatting>
  <conditionalFormatting sqref="C93">
    <cfRule type="cellIs" dxfId="370" priority="42" operator="equal">
      <formula>195</formula>
    </cfRule>
  </conditionalFormatting>
  <conditionalFormatting sqref="C94">
    <cfRule type="cellIs" dxfId="369" priority="40" operator="lessThan">
      <formula>195</formula>
    </cfRule>
    <cfRule type="cellIs" dxfId="368" priority="41" operator="equal">
      <formula>195</formula>
    </cfRule>
  </conditionalFormatting>
  <conditionalFormatting sqref="C96">
    <cfRule type="cellIs" dxfId="367" priority="39" operator="equal">
      <formula>39</formula>
    </cfRule>
  </conditionalFormatting>
  <conditionalFormatting sqref="C99">
    <cfRule type="cellIs" dxfId="366" priority="38" operator="equal">
      <formula>39</formula>
    </cfRule>
  </conditionalFormatting>
  <conditionalFormatting sqref="C97">
    <cfRule type="cellIs" dxfId="365" priority="29" operator="equal">
      <formula>39</formula>
    </cfRule>
    <cfRule type="cellIs" dxfId="364" priority="37" operator="lessThan">
      <formula>39</formula>
    </cfRule>
  </conditionalFormatting>
  <conditionalFormatting sqref="C100">
    <cfRule type="cellIs" dxfId="363" priority="28" operator="equal">
      <formula>39</formula>
    </cfRule>
    <cfRule type="cellIs" dxfId="362" priority="36" operator="lessThan">
      <formula>39</formula>
    </cfRule>
  </conditionalFormatting>
  <conditionalFormatting sqref="C86:K86">
    <cfRule type="cellIs" dxfId="361" priority="34" operator="lessThan">
      <formula>$C$5</formula>
    </cfRule>
    <cfRule type="cellIs" dxfId="360" priority="35" operator="equal">
      <formula>$C$5</formula>
    </cfRule>
  </conditionalFormatting>
  <conditionalFormatting sqref="C87:K87 C84:K85">
    <cfRule type="containsText" dxfId="359" priority="32" operator="containsText" text="oui">
      <formula>NOT(ISERROR(SEARCH("oui",C84)))</formula>
    </cfRule>
    <cfRule type="containsText" dxfId="358" priority="33" operator="containsText" text="non">
      <formula>NOT(ISERROR(SEARCH("non",C84)))</formula>
    </cfRule>
  </conditionalFormatting>
  <conditionalFormatting sqref="C85:K85">
    <cfRule type="cellIs" dxfId="357" priority="30" operator="greaterThan">
      <formula>0</formula>
    </cfRule>
    <cfRule type="cellIs" dxfId="356" priority="3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MacroCongé1S">
                <anchor moveWithCells="1" sizeWithCells="1">
                  <from>
                    <xdr:col>11</xdr:col>
                    <xdr:colOff>525780</xdr:colOff>
                    <xdr:row>8</xdr:row>
                    <xdr:rowOff>60960</xdr:rowOff>
                  </from>
                  <to>
                    <xdr:col>12</xdr:col>
                    <xdr:colOff>0</xdr:colOff>
                    <xdr:row>10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MacroResetCongé1S">
                <anchor moveWithCells="1" sizeWithCells="1">
                  <from>
                    <xdr:col>11</xdr:col>
                    <xdr:colOff>541020</xdr:colOff>
                    <xdr:row>11</xdr:row>
                    <xdr:rowOff>160020</xdr:rowOff>
                  </from>
                  <to>
                    <xdr:col>11</xdr:col>
                    <xdr:colOff>1379220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5" name="Button 3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6" name="Button 4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7" name="Button 5">
              <controlPr defaultSize="0" print="0" autoFill="0" autoPict="0" macro="[0]!MacroCongé2S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8" name="Button 6">
              <controlPr defaultSize="0" print="0" autoFill="0" autoPict="0" macro="[0]!MacroResetCongé2S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9" name="Button 7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10" name="Button 8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11" name="Button 9">
              <controlPr defaultSize="0" print="0" autoFill="0" autoPict="0" macro="[0]!MacroCongé3S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0" r:id="rId12" name="Button 10">
              <controlPr defaultSize="0" print="0" autoFill="0" autoPict="0" macro="[0]!MacroResetCongé3S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1" r:id="rId13" name="Button 11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2" r:id="rId14" name="Button 12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3" r:id="rId15" name="Button 13">
              <controlPr defaultSize="0" print="0" autoFill="0" autoPict="0" macro="[0]!MacroCongé4S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4" r:id="rId16" name="Button 14">
              <controlPr defaultSize="0" print="0" autoFill="0" autoPict="0" macro="[0]!MacroResetCongé4S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5" r:id="rId17" name="Button 15">
              <controlPr defaultSize="0" print="0" autoFill="0" autoPict="0" macro="[0]!Retour2022">
                <anchor moveWithCells="1" sizeWithCells="1">
                  <from>
                    <xdr:col>11</xdr:col>
                    <xdr:colOff>533400</xdr:colOff>
                    <xdr:row>15</xdr:row>
                    <xdr:rowOff>167640</xdr:rowOff>
                  </from>
                  <to>
                    <xdr:col>11</xdr:col>
                    <xdr:colOff>1363980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18" name="Button 16">
              <controlPr defaultSize="0" print="0" autoFill="0" autoPict="0" macro="[0]!Retour2022">
                <anchor moveWithCells="1" sizeWithCells="1">
                  <from>
                    <xdr:col>11</xdr:col>
                    <xdr:colOff>533400</xdr:colOff>
                    <xdr:row>42</xdr:row>
                    <xdr:rowOff>7620</xdr:rowOff>
                  </from>
                  <to>
                    <xdr:col>11</xdr:col>
                    <xdr:colOff>1363980</xdr:colOff>
                    <xdr:row>45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7" r:id="rId19" name="Button 17">
              <controlPr defaultSize="0" print="0" autoFill="0" autoPict="0" macro="[0]!Retour2022">
                <anchor moveWithCells="1" sizeWithCells="1">
                  <from>
                    <xdr:col>11</xdr:col>
                    <xdr:colOff>533400</xdr:colOff>
                    <xdr:row>68</xdr:row>
                    <xdr:rowOff>15240</xdr:rowOff>
                  </from>
                  <to>
                    <xdr:col>11</xdr:col>
                    <xdr:colOff>1363980</xdr:colOff>
                    <xdr:row>71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8" r:id="rId20" name="Button 18">
              <controlPr defaultSize="0" print="0" autoFill="0" autoPict="0" macro="[0]!Retour2022">
                <anchor moveWithCells="1" sizeWithCells="1">
                  <from>
                    <xdr:col>11</xdr:col>
                    <xdr:colOff>533400</xdr:colOff>
                    <xdr:row>94</xdr:row>
                    <xdr:rowOff>22860</xdr:rowOff>
                  </from>
                  <to>
                    <xdr:col>11</xdr:col>
                    <xdr:colOff>1363980</xdr:colOff>
                    <xdr:row>97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R114"/>
  <sheetViews>
    <sheetView workbookViewId="0">
      <selection activeCell="J98" sqref="J98"/>
    </sheetView>
  </sheetViews>
  <sheetFormatPr baseColWidth="10" defaultRowHeight="14.4" x14ac:dyDescent="0.3"/>
  <cols>
    <col min="2" max="2" width="60.109375" bestFit="1" customWidth="1"/>
    <col min="3" max="3" width="11.44140625" customWidth="1"/>
    <col min="12" max="12" width="20.109375" bestFit="1" customWidth="1"/>
    <col min="13" max="13" width="13.6640625" bestFit="1" customWidth="1"/>
    <col min="14" max="14" width="17.44140625" bestFit="1" customWidth="1"/>
    <col min="15" max="15" width="14.6640625" bestFit="1" customWidth="1"/>
  </cols>
  <sheetData>
    <row r="1" spans="2:15" x14ac:dyDescent="0.3">
      <c r="B1" s="17" t="s">
        <v>12</v>
      </c>
      <c r="C1" s="35" t="s">
        <v>80</v>
      </c>
      <c r="D1" s="35"/>
      <c r="E1" s="35"/>
      <c r="F1" s="35"/>
      <c r="G1" s="35"/>
      <c r="H1" s="35"/>
      <c r="I1" s="35"/>
      <c r="J1" s="35"/>
      <c r="K1" s="35"/>
    </row>
    <row r="2" spans="2:15" x14ac:dyDescent="0.3">
      <c r="B2" s="4" t="s">
        <v>0</v>
      </c>
      <c r="C2" s="34" t="s">
        <v>84</v>
      </c>
      <c r="D2" s="34"/>
      <c r="E2" s="34"/>
      <c r="F2" s="34"/>
      <c r="G2" s="34"/>
      <c r="H2" s="34"/>
      <c r="I2" s="34"/>
      <c r="J2" s="34"/>
      <c r="K2" s="34"/>
      <c r="L2" s="1"/>
      <c r="M2" s="1"/>
      <c r="N2" s="1"/>
      <c r="O2" s="1"/>
    </row>
    <row r="3" spans="2:15" x14ac:dyDescent="0.3">
      <c r="B3" s="4" t="s">
        <v>11</v>
      </c>
      <c r="C3" s="2" t="s">
        <v>28</v>
      </c>
      <c r="D3" s="2" t="s">
        <v>29</v>
      </c>
      <c r="E3" s="2" t="s">
        <v>30</v>
      </c>
      <c r="F3" s="2" t="s">
        <v>31</v>
      </c>
      <c r="G3" s="2" t="s">
        <v>32</v>
      </c>
      <c r="H3" s="2" t="s">
        <v>33</v>
      </c>
      <c r="I3" s="2" t="s">
        <v>34</v>
      </c>
      <c r="J3" s="2" t="s">
        <v>35</v>
      </c>
      <c r="K3" s="2" t="s">
        <v>36</v>
      </c>
      <c r="L3" s="1"/>
      <c r="M3" s="1"/>
      <c r="N3" s="1"/>
      <c r="O3" s="1"/>
    </row>
    <row r="4" spans="2:15" x14ac:dyDescent="0.3">
      <c r="B4" s="4" t="s">
        <v>9</v>
      </c>
      <c r="C4" s="6" t="s">
        <v>4</v>
      </c>
      <c r="D4" s="6" t="s">
        <v>4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8" t="s">
        <v>6</v>
      </c>
      <c r="K4" s="9" t="s">
        <v>7</v>
      </c>
      <c r="L4" s="5" t="s">
        <v>10</v>
      </c>
      <c r="M4" s="5" t="s">
        <v>2</v>
      </c>
      <c r="N4" s="5" t="s">
        <v>8</v>
      </c>
      <c r="O4" s="5" t="s">
        <v>3</v>
      </c>
    </row>
    <row r="5" spans="2:15" x14ac:dyDescent="0.3">
      <c r="B5" s="4" t="s">
        <v>25</v>
      </c>
      <c r="C5" s="2">
        <v>39</v>
      </c>
      <c r="D5" s="2">
        <v>39</v>
      </c>
      <c r="E5" s="2">
        <v>39</v>
      </c>
      <c r="F5" s="2">
        <v>39</v>
      </c>
      <c r="G5" s="2">
        <v>39</v>
      </c>
      <c r="H5" s="2">
        <v>39</v>
      </c>
      <c r="I5" s="2">
        <v>39</v>
      </c>
      <c r="J5" s="2">
        <v>39</v>
      </c>
      <c r="K5" s="2">
        <v>39</v>
      </c>
      <c r="L5" s="2">
        <v>2</v>
      </c>
      <c r="M5" s="2">
        <v>5</v>
      </c>
      <c r="N5" s="2">
        <v>1</v>
      </c>
      <c r="O5" s="2">
        <v>1</v>
      </c>
    </row>
    <row r="6" spans="2:15" x14ac:dyDescent="0.3">
      <c r="B6" s="4" t="s">
        <v>24</v>
      </c>
      <c r="C6" s="2" t="s">
        <v>23</v>
      </c>
      <c r="D6" s="2" t="s">
        <v>23</v>
      </c>
      <c r="E6" s="2" t="s">
        <v>23</v>
      </c>
      <c r="F6" s="2" t="s">
        <v>23</v>
      </c>
      <c r="G6" s="2" t="s">
        <v>23</v>
      </c>
      <c r="H6" s="2" t="s">
        <v>23</v>
      </c>
      <c r="I6" s="2" t="s">
        <v>23</v>
      </c>
      <c r="J6" s="2" t="s">
        <v>23</v>
      </c>
      <c r="K6" s="2" t="s">
        <v>23</v>
      </c>
    </row>
    <row r="7" spans="2:15" x14ac:dyDescent="0.3">
      <c r="B7" s="4" t="s">
        <v>26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</row>
    <row r="8" spans="2:15" x14ac:dyDescent="0.3">
      <c r="B8" s="4" t="s">
        <v>27</v>
      </c>
      <c r="C8" s="2">
        <f t="shared" ref="C8:K8" si="0">MAX(0,C5-$C$25*8-C7*8)</f>
        <v>39</v>
      </c>
      <c r="D8" s="2">
        <f t="shared" si="0"/>
        <v>39</v>
      </c>
      <c r="E8" s="2">
        <f t="shared" si="0"/>
        <v>39</v>
      </c>
      <c r="F8" s="2">
        <f t="shared" si="0"/>
        <v>39</v>
      </c>
      <c r="G8" s="2">
        <f t="shared" si="0"/>
        <v>39</v>
      </c>
      <c r="H8" s="2">
        <f t="shared" si="0"/>
        <v>39</v>
      </c>
      <c r="I8" s="2">
        <f t="shared" si="0"/>
        <v>39</v>
      </c>
      <c r="J8" s="2">
        <f t="shared" si="0"/>
        <v>39</v>
      </c>
      <c r="K8" s="2">
        <f t="shared" si="0"/>
        <v>39</v>
      </c>
    </row>
    <row r="9" spans="2:15" x14ac:dyDescent="0.3">
      <c r="C9" s="10"/>
      <c r="D9" s="10"/>
      <c r="E9" s="10"/>
      <c r="F9" s="10"/>
      <c r="G9" s="10"/>
      <c r="H9" s="10"/>
      <c r="I9" s="10"/>
      <c r="J9" s="10"/>
      <c r="K9" s="10"/>
    </row>
    <row r="12" spans="2:15" x14ac:dyDescent="0.3">
      <c r="B12" s="4" t="s">
        <v>15</v>
      </c>
      <c r="C12" s="2">
        <f>L5*39</f>
        <v>78</v>
      </c>
    </row>
    <row r="13" spans="2:15" x14ac:dyDescent="0.3">
      <c r="B13" s="4" t="s">
        <v>16</v>
      </c>
      <c r="C13" s="2">
        <f>C8+D8</f>
        <v>78</v>
      </c>
    </row>
    <row r="15" spans="2:15" x14ac:dyDescent="0.3">
      <c r="B15" s="4" t="s">
        <v>17</v>
      </c>
      <c r="C15" s="2">
        <f>M5*39</f>
        <v>195</v>
      </c>
    </row>
    <row r="16" spans="2:15" x14ac:dyDescent="0.3">
      <c r="B16" s="4" t="s">
        <v>18</v>
      </c>
      <c r="C16" s="2">
        <f>E8+F8+G8+H8+I8</f>
        <v>195</v>
      </c>
    </row>
    <row r="18" spans="1:18" x14ac:dyDescent="0.3">
      <c r="B18" s="4" t="s">
        <v>19</v>
      </c>
      <c r="C18" s="2">
        <f>N5*39</f>
        <v>39</v>
      </c>
    </row>
    <row r="19" spans="1:18" x14ac:dyDescent="0.3">
      <c r="B19" s="4" t="s">
        <v>20</v>
      </c>
      <c r="C19" s="2">
        <f>J8</f>
        <v>39</v>
      </c>
    </row>
    <row r="21" spans="1:18" x14ac:dyDescent="0.3">
      <c r="B21" s="4" t="s">
        <v>21</v>
      </c>
      <c r="C21" s="2">
        <f>O5*39</f>
        <v>39</v>
      </c>
    </row>
    <row r="22" spans="1:18" x14ac:dyDescent="0.3">
      <c r="B22" s="4" t="s">
        <v>22</v>
      </c>
      <c r="C22" s="2">
        <f>K8</f>
        <v>39</v>
      </c>
    </row>
    <row r="25" spans="1:18" x14ac:dyDescent="0.3">
      <c r="B25" s="4" t="s">
        <v>14</v>
      </c>
      <c r="C25" s="2">
        <v>0</v>
      </c>
    </row>
    <row r="27" spans="1:18" x14ac:dyDescent="0.3">
      <c r="A27" s="13"/>
      <c r="B27" s="17" t="s">
        <v>12</v>
      </c>
      <c r="C27" s="35" t="s">
        <v>80</v>
      </c>
      <c r="D27" s="35"/>
      <c r="E27" s="35"/>
      <c r="F27" s="35"/>
      <c r="G27" s="35"/>
      <c r="H27" s="35"/>
      <c r="I27" s="35"/>
      <c r="J27" s="35"/>
      <c r="K27" s="35"/>
      <c r="P27" s="13"/>
      <c r="Q27" s="11"/>
      <c r="R27" s="11"/>
    </row>
    <row r="28" spans="1:18" x14ac:dyDescent="0.3">
      <c r="A28" s="13"/>
      <c r="B28" s="4" t="s">
        <v>0</v>
      </c>
      <c r="C28" s="34" t="s">
        <v>86</v>
      </c>
      <c r="D28" s="34"/>
      <c r="E28" s="34"/>
      <c r="F28" s="34"/>
      <c r="G28" s="34"/>
      <c r="H28" s="34"/>
      <c r="I28" s="34"/>
      <c r="J28" s="34"/>
      <c r="K28" s="34"/>
      <c r="L28" s="1"/>
      <c r="M28" s="1"/>
      <c r="N28" s="1"/>
      <c r="O28" s="1"/>
      <c r="P28" s="13"/>
      <c r="Q28" s="11"/>
      <c r="R28" s="11"/>
    </row>
    <row r="29" spans="1:18" x14ac:dyDescent="0.3">
      <c r="A29" s="13"/>
      <c r="B29" s="4" t="s">
        <v>11</v>
      </c>
      <c r="C29" s="2" t="s">
        <v>28</v>
      </c>
      <c r="D29" s="2" t="s">
        <v>29</v>
      </c>
      <c r="E29" s="2" t="s">
        <v>30</v>
      </c>
      <c r="F29" s="2" t="s">
        <v>31</v>
      </c>
      <c r="G29" s="2" t="s">
        <v>32</v>
      </c>
      <c r="H29" s="2" t="s">
        <v>33</v>
      </c>
      <c r="I29" s="2" t="s">
        <v>34</v>
      </c>
      <c r="J29" s="2" t="s">
        <v>35</v>
      </c>
      <c r="K29" s="2" t="s">
        <v>36</v>
      </c>
      <c r="L29" s="1"/>
      <c r="M29" s="1"/>
      <c r="N29" s="1"/>
      <c r="O29" s="1"/>
      <c r="P29" s="13"/>
      <c r="Q29" s="11"/>
      <c r="R29" s="11"/>
    </row>
    <row r="30" spans="1:18" x14ac:dyDescent="0.3">
      <c r="A30" s="13"/>
      <c r="B30" s="4" t="s">
        <v>9</v>
      </c>
      <c r="C30" s="6" t="s">
        <v>4</v>
      </c>
      <c r="D30" s="6" t="s">
        <v>4</v>
      </c>
      <c r="E30" s="7" t="s">
        <v>5</v>
      </c>
      <c r="F30" s="7" t="s">
        <v>5</v>
      </c>
      <c r="G30" s="7" t="s">
        <v>5</v>
      </c>
      <c r="H30" s="7" t="s">
        <v>5</v>
      </c>
      <c r="I30" s="7" t="s">
        <v>5</v>
      </c>
      <c r="J30" s="8" t="s">
        <v>6</v>
      </c>
      <c r="K30" s="9" t="s">
        <v>7</v>
      </c>
      <c r="L30" s="5" t="s">
        <v>10</v>
      </c>
      <c r="M30" s="5" t="s">
        <v>2</v>
      </c>
      <c r="N30" s="5" t="s">
        <v>8</v>
      </c>
      <c r="O30" s="5" t="s">
        <v>3</v>
      </c>
      <c r="P30" s="13"/>
      <c r="Q30" s="11"/>
      <c r="R30" s="11"/>
    </row>
    <row r="31" spans="1:18" x14ac:dyDescent="0.3">
      <c r="A31" s="13"/>
      <c r="B31" s="4" t="s">
        <v>25</v>
      </c>
      <c r="C31" s="2">
        <v>39</v>
      </c>
      <c r="D31" s="2">
        <v>39</v>
      </c>
      <c r="E31" s="2">
        <v>39</v>
      </c>
      <c r="F31" s="2">
        <v>39</v>
      </c>
      <c r="G31" s="2">
        <v>39</v>
      </c>
      <c r="H31" s="2">
        <v>39</v>
      </c>
      <c r="I31" s="2">
        <v>39</v>
      </c>
      <c r="J31" s="2">
        <v>39</v>
      </c>
      <c r="K31" s="2">
        <v>39</v>
      </c>
      <c r="L31" s="2">
        <v>2</v>
      </c>
      <c r="M31" s="2">
        <v>5</v>
      </c>
      <c r="N31" s="2">
        <v>1</v>
      </c>
      <c r="O31" s="2">
        <v>1</v>
      </c>
      <c r="P31" s="13"/>
      <c r="Q31" s="11"/>
      <c r="R31" s="11"/>
    </row>
    <row r="32" spans="1:18" x14ac:dyDescent="0.3">
      <c r="A32" s="13"/>
      <c r="B32" s="4" t="s">
        <v>24</v>
      </c>
      <c r="C32" s="2" t="s">
        <v>23</v>
      </c>
      <c r="D32" s="2" t="s">
        <v>23</v>
      </c>
      <c r="E32" s="2" t="s">
        <v>23</v>
      </c>
      <c r="F32" s="2" t="s">
        <v>23</v>
      </c>
      <c r="G32" s="2" t="s">
        <v>23</v>
      </c>
      <c r="H32" s="2" t="s">
        <v>23</v>
      </c>
      <c r="I32" s="2" t="s">
        <v>23</v>
      </c>
      <c r="J32" s="2" t="s">
        <v>23</v>
      </c>
      <c r="K32" s="2" t="s">
        <v>23</v>
      </c>
      <c r="P32" s="13"/>
      <c r="Q32" s="11"/>
      <c r="R32" s="11"/>
    </row>
    <row r="33" spans="1:18" x14ac:dyDescent="0.3">
      <c r="A33" s="13"/>
      <c r="B33" s="4" t="s">
        <v>26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P33" s="13"/>
      <c r="Q33" s="11"/>
      <c r="R33" s="11"/>
    </row>
    <row r="34" spans="1:18" x14ac:dyDescent="0.3">
      <c r="A34" s="13"/>
      <c r="B34" s="4" t="s">
        <v>27</v>
      </c>
      <c r="C34" s="2">
        <f t="shared" ref="C34:K34" si="1">MAX(0,C31-$C$51*8-C33*8)</f>
        <v>39</v>
      </c>
      <c r="D34" s="2">
        <f t="shared" si="1"/>
        <v>39</v>
      </c>
      <c r="E34" s="2">
        <f t="shared" si="1"/>
        <v>39</v>
      </c>
      <c r="F34" s="2">
        <f t="shared" si="1"/>
        <v>39</v>
      </c>
      <c r="G34" s="2">
        <f t="shared" si="1"/>
        <v>39</v>
      </c>
      <c r="H34" s="2">
        <f t="shared" si="1"/>
        <v>39</v>
      </c>
      <c r="I34" s="2">
        <f t="shared" si="1"/>
        <v>39</v>
      </c>
      <c r="J34" s="2">
        <f t="shared" si="1"/>
        <v>39</v>
      </c>
      <c r="K34" s="2">
        <f t="shared" si="1"/>
        <v>39</v>
      </c>
      <c r="P34" s="13"/>
      <c r="Q34" s="11"/>
      <c r="R34" s="11"/>
    </row>
    <row r="35" spans="1:18" x14ac:dyDescent="0.3">
      <c r="A35" s="13"/>
      <c r="C35" s="10"/>
      <c r="D35" s="10"/>
      <c r="E35" s="10"/>
      <c r="F35" s="10"/>
      <c r="G35" s="10"/>
      <c r="H35" s="10"/>
      <c r="I35" s="10"/>
      <c r="J35" s="10"/>
      <c r="K35" s="10"/>
      <c r="P35" s="13"/>
      <c r="Q35" s="11"/>
      <c r="R35" s="11"/>
    </row>
    <row r="36" spans="1:18" x14ac:dyDescent="0.3">
      <c r="A36" s="13"/>
      <c r="P36" s="13"/>
      <c r="Q36" s="11"/>
      <c r="R36" s="11"/>
    </row>
    <row r="37" spans="1:18" x14ac:dyDescent="0.3">
      <c r="A37" s="13"/>
      <c r="P37" s="13"/>
      <c r="Q37" s="11"/>
      <c r="R37" s="11"/>
    </row>
    <row r="38" spans="1:18" x14ac:dyDescent="0.3">
      <c r="A38" s="13"/>
      <c r="B38" s="4" t="s">
        <v>15</v>
      </c>
      <c r="C38" s="2">
        <f>L31*39</f>
        <v>78</v>
      </c>
      <c r="P38" s="13"/>
      <c r="Q38" s="11"/>
      <c r="R38" s="11"/>
    </row>
    <row r="39" spans="1:18" x14ac:dyDescent="0.3">
      <c r="A39" s="13"/>
      <c r="B39" s="4" t="s">
        <v>16</v>
      </c>
      <c r="C39" s="2">
        <f>C34+D34</f>
        <v>78</v>
      </c>
      <c r="P39" s="13"/>
      <c r="Q39" s="11"/>
      <c r="R39" s="11"/>
    </row>
    <row r="40" spans="1:18" x14ac:dyDescent="0.3">
      <c r="A40" s="13"/>
      <c r="P40" s="13"/>
      <c r="Q40" s="11"/>
      <c r="R40" s="11"/>
    </row>
    <row r="41" spans="1:18" x14ac:dyDescent="0.3">
      <c r="A41" s="13"/>
      <c r="B41" s="4" t="s">
        <v>17</v>
      </c>
      <c r="C41" s="2">
        <f>M31*39</f>
        <v>195</v>
      </c>
      <c r="P41" s="13"/>
      <c r="Q41" s="11"/>
      <c r="R41" s="11"/>
    </row>
    <row r="42" spans="1:18" x14ac:dyDescent="0.3">
      <c r="A42" s="13"/>
      <c r="B42" s="4" t="s">
        <v>18</v>
      </c>
      <c r="C42" s="2">
        <f>E34+F34+G34+H34+I34</f>
        <v>195</v>
      </c>
      <c r="P42" s="13"/>
      <c r="Q42" s="11"/>
      <c r="R42" s="11"/>
    </row>
    <row r="43" spans="1:18" x14ac:dyDescent="0.3">
      <c r="A43" s="13"/>
      <c r="P43" s="13"/>
      <c r="Q43" s="11"/>
      <c r="R43" s="11"/>
    </row>
    <row r="44" spans="1:18" x14ac:dyDescent="0.3">
      <c r="A44" s="13"/>
      <c r="B44" s="4" t="s">
        <v>19</v>
      </c>
      <c r="C44" s="2">
        <f>N31*39</f>
        <v>39</v>
      </c>
      <c r="P44" s="13"/>
      <c r="Q44" s="11"/>
      <c r="R44" s="11"/>
    </row>
    <row r="45" spans="1:18" x14ac:dyDescent="0.3">
      <c r="A45" s="13"/>
      <c r="B45" s="4" t="s">
        <v>20</v>
      </c>
      <c r="C45" s="2">
        <f>J34</f>
        <v>39</v>
      </c>
      <c r="P45" s="13"/>
      <c r="Q45" s="11"/>
      <c r="R45" s="11"/>
    </row>
    <row r="46" spans="1:18" x14ac:dyDescent="0.3">
      <c r="A46" s="13"/>
      <c r="P46" s="13"/>
      <c r="Q46" s="11"/>
      <c r="R46" s="11"/>
    </row>
    <row r="47" spans="1:18" x14ac:dyDescent="0.3">
      <c r="A47" s="13"/>
      <c r="B47" s="4" t="s">
        <v>21</v>
      </c>
      <c r="C47" s="2">
        <f>O31*39</f>
        <v>39</v>
      </c>
      <c r="P47" s="13"/>
      <c r="Q47" s="11"/>
      <c r="R47" s="11"/>
    </row>
    <row r="48" spans="1:18" x14ac:dyDescent="0.3">
      <c r="A48" s="13"/>
      <c r="B48" s="4" t="s">
        <v>22</v>
      </c>
      <c r="C48" s="2">
        <f>K34</f>
        <v>39</v>
      </c>
      <c r="P48" s="13"/>
      <c r="Q48" s="11"/>
      <c r="R48" s="11"/>
    </row>
    <row r="49" spans="1:18" x14ac:dyDescent="0.3">
      <c r="A49" s="13"/>
      <c r="P49" s="13"/>
      <c r="Q49" s="11"/>
      <c r="R49" s="11"/>
    </row>
    <row r="50" spans="1:18" x14ac:dyDescent="0.3">
      <c r="A50" s="13"/>
      <c r="P50" s="13"/>
      <c r="Q50" s="11"/>
      <c r="R50" s="11"/>
    </row>
    <row r="51" spans="1:18" x14ac:dyDescent="0.3">
      <c r="A51" s="13"/>
      <c r="B51" s="4" t="s">
        <v>14</v>
      </c>
      <c r="C51" s="2">
        <v>0</v>
      </c>
      <c r="P51" s="13"/>
      <c r="Q51" s="11"/>
      <c r="R51" s="11"/>
    </row>
    <row r="52" spans="1:18" x14ac:dyDescent="0.3">
      <c r="A52" s="13"/>
      <c r="B52" s="16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1"/>
      <c r="R52" s="11"/>
    </row>
    <row r="53" spans="1:18" x14ac:dyDescent="0.3">
      <c r="A53" s="13"/>
      <c r="B53" s="17" t="s">
        <v>12</v>
      </c>
      <c r="C53" s="35" t="s">
        <v>80</v>
      </c>
      <c r="D53" s="35"/>
      <c r="E53" s="35"/>
      <c r="F53" s="35"/>
      <c r="G53" s="35"/>
      <c r="H53" s="35"/>
      <c r="I53" s="35"/>
      <c r="J53" s="35"/>
      <c r="K53" s="35"/>
      <c r="P53" s="13"/>
      <c r="Q53" s="11"/>
      <c r="R53" s="11"/>
    </row>
    <row r="54" spans="1:18" x14ac:dyDescent="0.3">
      <c r="A54" s="13"/>
      <c r="B54" s="4" t="s">
        <v>0</v>
      </c>
      <c r="C54" s="34" t="s">
        <v>87</v>
      </c>
      <c r="D54" s="34"/>
      <c r="E54" s="34"/>
      <c r="F54" s="34"/>
      <c r="G54" s="34"/>
      <c r="H54" s="34"/>
      <c r="I54" s="34"/>
      <c r="J54" s="34"/>
      <c r="K54" s="34"/>
      <c r="L54" s="1"/>
      <c r="M54" s="1"/>
      <c r="N54" s="1"/>
      <c r="O54" s="1"/>
      <c r="P54" s="13"/>
      <c r="Q54" s="11"/>
      <c r="R54" s="11"/>
    </row>
    <row r="55" spans="1:18" x14ac:dyDescent="0.3">
      <c r="A55" s="13"/>
      <c r="B55" s="4" t="s">
        <v>11</v>
      </c>
      <c r="C55" s="2" t="s">
        <v>28</v>
      </c>
      <c r="D55" s="2" t="s">
        <v>29</v>
      </c>
      <c r="E55" s="2" t="s">
        <v>30</v>
      </c>
      <c r="F55" s="2" t="s">
        <v>31</v>
      </c>
      <c r="G55" s="2" t="s">
        <v>32</v>
      </c>
      <c r="H55" s="2" t="s">
        <v>33</v>
      </c>
      <c r="I55" s="2" t="s">
        <v>34</v>
      </c>
      <c r="J55" s="2" t="s">
        <v>35</v>
      </c>
      <c r="K55" s="2" t="s">
        <v>36</v>
      </c>
      <c r="L55" s="1"/>
      <c r="M55" s="1"/>
      <c r="N55" s="1"/>
      <c r="O55" s="1"/>
      <c r="P55" s="13"/>
      <c r="Q55" s="11"/>
      <c r="R55" s="11"/>
    </row>
    <row r="56" spans="1:18" x14ac:dyDescent="0.3">
      <c r="A56" s="13"/>
      <c r="B56" s="4" t="s">
        <v>9</v>
      </c>
      <c r="C56" s="6" t="s">
        <v>4</v>
      </c>
      <c r="D56" s="6" t="s">
        <v>4</v>
      </c>
      <c r="E56" s="7" t="s">
        <v>5</v>
      </c>
      <c r="F56" s="7" t="s">
        <v>5</v>
      </c>
      <c r="G56" s="7" t="s">
        <v>5</v>
      </c>
      <c r="H56" s="7" t="s">
        <v>5</v>
      </c>
      <c r="I56" s="7" t="s">
        <v>5</v>
      </c>
      <c r="J56" s="8" t="s">
        <v>6</v>
      </c>
      <c r="K56" s="9" t="s">
        <v>7</v>
      </c>
      <c r="L56" s="5" t="s">
        <v>10</v>
      </c>
      <c r="M56" s="5" t="s">
        <v>2</v>
      </c>
      <c r="N56" s="5" t="s">
        <v>8</v>
      </c>
      <c r="O56" s="5" t="s">
        <v>3</v>
      </c>
      <c r="P56" s="13"/>
      <c r="Q56" s="11"/>
      <c r="R56" s="11"/>
    </row>
    <row r="57" spans="1:18" x14ac:dyDescent="0.3">
      <c r="A57" s="13"/>
      <c r="B57" s="4" t="s">
        <v>25</v>
      </c>
      <c r="C57" s="2">
        <v>39</v>
      </c>
      <c r="D57" s="2">
        <v>39</v>
      </c>
      <c r="E57" s="2">
        <v>39</v>
      </c>
      <c r="F57" s="2">
        <v>39</v>
      </c>
      <c r="G57" s="2">
        <v>39</v>
      </c>
      <c r="H57" s="2">
        <v>39</v>
      </c>
      <c r="I57" s="2">
        <v>39</v>
      </c>
      <c r="J57" s="2">
        <v>39</v>
      </c>
      <c r="K57" s="2">
        <v>39</v>
      </c>
      <c r="L57" s="2">
        <v>2</v>
      </c>
      <c r="M57" s="2">
        <v>5</v>
      </c>
      <c r="N57" s="2">
        <v>1</v>
      </c>
      <c r="O57" s="2">
        <v>1</v>
      </c>
      <c r="P57" s="13"/>
      <c r="Q57" s="11"/>
      <c r="R57" s="11"/>
    </row>
    <row r="58" spans="1:18" x14ac:dyDescent="0.3">
      <c r="A58" s="13"/>
      <c r="B58" s="4" t="s">
        <v>24</v>
      </c>
      <c r="C58" s="2" t="s">
        <v>23</v>
      </c>
      <c r="D58" s="2" t="s">
        <v>23</v>
      </c>
      <c r="E58" s="2" t="s">
        <v>23</v>
      </c>
      <c r="F58" s="2" t="s">
        <v>23</v>
      </c>
      <c r="G58" s="2" t="s">
        <v>23</v>
      </c>
      <c r="H58" s="2" t="s">
        <v>23</v>
      </c>
      <c r="I58" s="2" t="s">
        <v>23</v>
      </c>
      <c r="J58" s="2" t="s">
        <v>23</v>
      </c>
      <c r="K58" s="2" t="s">
        <v>23</v>
      </c>
      <c r="P58" s="13"/>
      <c r="Q58" s="11"/>
      <c r="R58" s="11"/>
    </row>
    <row r="59" spans="1:18" x14ac:dyDescent="0.3">
      <c r="A59" s="13"/>
      <c r="B59" s="4" t="s">
        <v>26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P59" s="13"/>
      <c r="Q59" s="11"/>
      <c r="R59" s="11"/>
    </row>
    <row r="60" spans="1:18" x14ac:dyDescent="0.3">
      <c r="A60" s="13"/>
      <c r="B60" s="4" t="s">
        <v>27</v>
      </c>
      <c r="C60" s="2">
        <f t="shared" ref="C60:K60" si="2">MAX(0,C57-$C$77*8-C59*8)</f>
        <v>39</v>
      </c>
      <c r="D60" s="2">
        <f t="shared" si="2"/>
        <v>39</v>
      </c>
      <c r="E60" s="2">
        <f t="shared" si="2"/>
        <v>39</v>
      </c>
      <c r="F60" s="2">
        <f t="shared" si="2"/>
        <v>39</v>
      </c>
      <c r="G60" s="2">
        <f t="shared" si="2"/>
        <v>39</v>
      </c>
      <c r="H60" s="2">
        <f t="shared" si="2"/>
        <v>39</v>
      </c>
      <c r="I60" s="2">
        <f t="shared" si="2"/>
        <v>39</v>
      </c>
      <c r="J60" s="2">
        <f t="shared" si="2"/>
        <v>39</v>
      </c>
      <c r="K60" s="2">
        <f t="shared" si="2"/>
        <v>39</v>
      </c>
      <c r="P60" s="13"/>
      <c r="Q60" s="11"/>
      <c r="R60" s="11"/>
    </row>
    <row r="61" spans="1:18" x14ac:dyDescent="0.3">
      <c r="A61" s="13"/>
      <c r="C61" s="10"/>
      <c r="D61" s="10"/>
      <c r="E61" s="10"/>
      <c r="F61" s="10"/>
      <c r="G61" s="10"/>
      <c r="H61" s="10"/>
      <c r="I61" s="10"/>
      <c r="J61" s="10"/>
      <c r="K61" s="10"/>
      <c r="P61" s="13"/>
      <c r="Q61" s="11"/>
      <c r="R61" s="11"/>
    </row>
    <row r="62" spans="1:18" x14ac:dyDescent="0.3">
      <c r="A62" s="13"/>
      <c r="P62" s="13"/>
      <c r="Q62" s="11"/>
      <c r="R62" s="11"/>
    </row>
    <row r="63" spans="1:18" x14ac:dyDescent="0.3">
      <c r="A63" s="13"/>
      <c r="P63" s="13"/>
      <c r="Q63" s="11"/>
      <c r="R63" s="11"/>
    </row>
    <row r="64" spans="1:18" x14ac:dyDescent="0.3">
      <c r="A64" s="13"/>
      <c r="B64" s="4" t="s">
        <v>15</v>
      </c>
      <c r="C64" s="2">
        <f>L57*39</f>
        <v>78</v>
      </c>
      <c r="P64" s="13"/>
      <c r="Q64" s="11"/>
      <c r="R64" s="11"/>
    </row>
    <row r="65" spans="1:18" x14ac:dyDescent="0.3">
      <c r="A65" s="13"/>
      <c r="B65" s="4" t="s">
        <v>16</v>
      </c>
      <c r="C65" s="2">
        <f>C60+D60</f>
        <v>78</v>
      </c>
      <c r="P65" s="13"/>
      <c r="Q65" s="11"/>
      <c r="R65" s="11"/>
    </row>
    <row r="66" spans="1:18" x14ac:dyDescent="0.3">
      <c r="A66" s="13"/>
      <c r="P66" s="13"/>
      <c r="Q66" s="11"/>
      <c r="R66" s="11"/>
    </row>
    <row r="67" spans="1:18" x14ac:dyDescent="0.3">
      <c r="A67" s="13"/>
      <c r="B67" s="4" t="s">
        <v>17</v>
      </c>
      <c r="C67" s="2">
        <f>M57*39</f>
        <v>195</v>
      </c>
      <c r="P67" s="13"/>
      <c r="Q67" s="11"/>
      <c r="R67" s="11"/>
    </row>
    <row r="68" spans="1:18" x14ac:dyDescent="0.3">
      <c r="A68" s="13"/>
      <c r="B68" s="4" t="s">
        <v>18</v>
      </c>
      <c r="C68" s="2">
        <f>E60+F60+G60+H60+I60</f>
        <v>195</v>
      </c>
      <c r="P68" s="13"/>
      <c r="Q68" s="11"/>
      <c r="R68" s="11"/>
    </row>
    <row r="69" spans="1:18" x14ac:dyDescent="0.3">
      <c r="A69" s="13"/>
      <c r="P69" s="13"/>
      <c r="Q69" s="11"/>
      <c r="R69" s="11"/>
    </row>
    <row r="70" spans="1:18" x14ac:dyDescent="0.3">
      <c r="A70" s="13"/>
      <c r="B70" s="4" t="s">
        <v>19</v>
      </c>
      <c r="C70" s="2">
        <f>N57*39</f>
        <v>39</v>
      </c>
      <c r="P70" s="13"/>
      <c r="Q70" s="11"/>
      <c r="R70" s="11"/>
    </row>
    <row r="71" spans="1:18" x14ac:dyDescent="0.3">
      <c r="A71" s="13"/>
      <c r="B71" s="4" t="s">
        <v>20</v>
      </c>
      <c r="C71" s="2">
        <f>J60</f>
        <v>39</v>
      </c>
      <c r="P71" s="13"/>
      <c r="Q71" s="11"/>
      <c r="R71" s="11"/>
    </row>
    <row r="72" spans="1:18" x14ac:dyDescent="0.3">
      <c r="A72" s="13"/>
      <c r="P72" s="13"/>
      <c r="Q72" s="11"/>
      <c r="R72" s="11"/>
    </row>
    <row r="73" spans="1:18" x14ac:dyDescent="0.3">
      <c r="A73" s="13"/>
      <c r="B73" s="4" t="s">
        <v>21</v>
      </c>
      <c r="C73" s="2">
        <f>O57*39</f>
        <v>39</v>
      </c>
      <c r="P73" s="13"/>
      <c r="Q73" s="11"/>
      <c r="R73" s="11"/>
    </row>
    <row r="74" spans="1:18" x14ac:dyDescent="0.3">
      <c r="A74" s="13"/>
      <c r="B74" s="4" t="s">
        <v>22</v>
      </c>
      <c r="C74" s="2">
        <f>K60</f>
        <v>39</v>
      </c>
      <c r="P74" s="13"/>
      <c r="Q74" s="11"/>
      <c r="R74" s="11"/>
    </row>
    <row r="75" spans="1:18" x14ac:dyDescent="0.3">
      <c r="A75" s="13"/>
      <c r="P75" s="13"/>
      <c r="Q75" s="11"/>
      <c r="R75" s="11"/>
    </row>
    <row r="76" spans="1:18" x14ac:dyDescent="0.3">
      <c r="A76" s="13"/>
      <c r="P76" s="13"/>
      <c r="Q76" s="11"/>
      <c r="R76" s="11"/>
    </row>
    <row r="77" spans="1:18" x14ac:dyDescent="0.3">
      <c r="A77" s="13"/>
      <c r="B77" s="4" t="s">
        <v>14</v>
      </c>
      <c r="C77" s="2">
        <v>0</v>
      </c>
      <c r="P77" s="13"/>
      <c r="Q77" s="11"/>
      <c r="R77" s="11"/>
    </row>
    <row r="78" spans="1:18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1"/>
      <c r="R78" s="11"/>
    </row>
    <row r="79" spans="1:18" x14ac:dyDescent="0.3">
      <c r="A79" s="13"/>
      <c r="B79" s="17" t="s">
        <v>12</v>
      </c>
      <c r="C79" s="35" t="s">
        <v>80</v>
      </c>
      <c r="D79" s="35"/>
      <c r="E79" s="35"/>
      <c r="F79" s="35"/>
      <c r="G79" s="35"/>
      <c r="H79" s="35"/>
      <c r="I79" s="35"/>
      <c r="J79" s="35"/>
      <c r="K79" s="35"/>
      <c r="P79" s="13"/>
      <c r="Q79" s="11"/>
      <c r="R79" s="11"/>
    </row>
    <row r="80" spans="1:18" x14ac:dyDescent="0.3">
      <c r="A80" s="13"/>
      <c r="B80" s="4" t="s">
        <v>0</v>
      </c>
      <c r="C80" s="34" t="s">
        <v>88</v>
      </c>
      <c r="D80" s="34"/>
      <c r="E80" s="34"/>
      <c r="F80" s="34"/>
      <c r="G80" s="34"/>
      <c r="H80" s="34"/>
      <c r="I80" s="34"/>
      <c r="J80" s="34"/>
      <c r="K80" s="34"/>
      <c r="L80" s="1"/>
      <c r="M80" s="1"/>
      <c r="N80" s="1"/>
      <c r="O80" s="1"/>
      <c r="P80" s="13"/>
      <c r="Q80" s="11"/>
      <c r="R80" s="11"/>
    </row>
    <row r="81" spans="1:18" x14ac:dyDescent="0.3">
      <c r="A81" s="13"/>
      <c r="B81" s="4" t="s">
        <v>11</v>
      </c>
      <c r="C81" s="2" t="s">
        <v>28</v>
      </c>
      <c r="D81" s="2" t="s">
        <v>29</v>
      </c>
      <c r="E81" s="2" t="s">
        <v>30</v>
      </c>
      <c r="F81" s="2" t="s">
        <v>31</v>
      </c>
      <c r="G81" s="2" t="s">
        <v>32</v>
      </c>
      <c r="H81" s="2" t="s">
        <v>33</v>
      </c>
      <c r="I81" s="2" t="s">
        <v>34</v>
      </c>
      <c r="J81" s="2" t="s">
        <v>35</v>
      </c>
      <c r="K81" s="2" t="s">
        <v>36</v>
      </c>
      <c r="L81" s="1"/>
      <c r="M81" s="1"/>
      <c r="N81" s="1"/>
      <c r="O81" s="1"/>
      <c r="P81" s="13"/>
      <c r="Q81" s="11"/>
      <c r="R81" s="11"/>
    </row>
    <row r="82" spans="1:18" x14ac:dyDescent="0.3">
      <c r="A82" s="13"/>
      <c r="B82" s="4" t="s">
        <v>9</v>
      </c>
      <c r="C82" s="6" t="s">
        <v>4</v>
      </c>
      <c r="D82" s="6" t="s">
        <v>4</v>
      </c>
      <c r="E82" s="7" t="s">
        <v>5</v>
      </c>
      <c r="F82" s="7" t="s">
        <v>5</v>
      </c>
      <c r="G82" s="7" t="s">
        <v>5</v>
      </c>
      <c r="H82" s="7" t="s">
        <v>5</v>
      </c>
      <c r="I82" s="7" t="s">
        <v>5</v>
      </c>
      <c r="J82" s="8" t="s">
        <v>6</v>
      </c>
      <c r="K82" s="9" t="s">
        <v>7</v>
      </c>
      <c r="L82" s="5" t="s">
        <v>10</v>
      </c>
      <c r="M82" s="5" t="s">
        <v>2</v>
      </c>
      <c r="N82" s="5" t="s">
        <v>8</v>
      </c>
      <c r="O82" s="5" t="s">
        <v>3</v>
      </c>
      <c r="P82" s="13"/>
      <c r="Q82" s="11"/>
      <c r="R82" s="11"/>
    </row>
    <row r="83" spans="1:18" x14ac:dyDescent="0.3">
      <c r="A83" s="13"/>
      <c r="B83" s="4" t="s">
        <v>25</v>
      </c>
      <c r="C83" s="2">
        <v>39</v>
      </c>
      <c r="D83" s="2">
        <v>39</v>
      </c>
      <c r="E83" s="2">
        <v>39</v>
      </c>
      <c r="F83" s="2">
        <v>39</v>
      </c>
      <c r="G83" s="2">
        <v>39</v>
      </c>
      <c r="H83" s="2">
        <v>39</v>
      </c>
      <c r="I83" s="2">
        <v>39</v>
      </c>
      <c r="J83" s="2">
        <v>39</v>
      </c>
      <c r="K83" s="2">
        <v>39</v>
      </c>
      <c r="L83" s="2">
        <v>2</v>
      </c>
      <c r="M83" s="2">
        <v>5</v>
      </c>
      <c r="N83" s="2">
        <v>1</v>
      </c>
      <c r="O83" s="2">
        <v>1</v>
      </c>
      <c r="P83" s="13"/>
      <c r="Q83" s="11"/>
      <c r="R83" s="11"/>
    </row>
    <row r="84" spans="1:18" x14ac:dyDescent="0.3">
      <c r="A84" s="13"/>
      <c r="B84" s="4" t="s">
        <v>24</v>
      </c>
      <c r="C84" s="2" t="s">
        <v>23</v>
      </c>
      <c r="D84" s="2" t="s">
        <v>23</v>
      </c>
      <c r="E84" s="2" t="s">
        <v>23</v>
      </c>
      <c r="F84" s="2" t="s">
        <v>23</v>
      </c>
      <c r="G84" s="2" t="s">
        <v>23</v>
      </c>
      <c r="H84" s="2" t="s">
        <v>23</v>
      </c>
      <c r="I84" s="2" t="s">
        <v>23</v>
      </c>
      <c r="J84" s="2" t="s">
        <v>23</v>
      </c>
      <c r="K84" s="2" t="s">
        <v>23</v>
      </c>
      <c r="P84" s="13"/>
      <c r="Q84" s="11"/>
      <c r="R84" s="11"/>
    </row>
    <row r="85" spans="1:18" x14ac:dyDescent="0.3">
      <c r="A85" s="13"/>
      <c r="B85" s="4" t="s">
        <v>26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P85" s="13"/>
      <c r="Q85" s="11"/>
      <c r="R85" s="11"/>
    </row>
    <row r="86" spans="1:18" x14ac:dyDescent="0.3">
      <c r="A86" s="13"/>
      <c r="B86" s="4" t="s">
        <v>27</v>
      </c>
      <c r="C86" s="2">
        <f t="shared" ref="C86:K86" si="3">MAX(0,C83-$C$103*8-C85*8)</f>
        <v>39</v>
      </c>
      <c r="D86" s="2">
        <f t="shared" si="3"/>
        <v>39</v>
      </c>
      <c r="E86" s="2">
        <f t="shared" si="3"/>
        <v>39</v>
      </c>
      <c r="F86" s="2">
        <f t="shared" si="3"/>
        <v>39</v>
      </c>
      <c r="G86" s="2">
        <f t="shared" si="3"/>
        <v>39</v>
      </c>
      <c r="H86" s="2">
        <f t="shared" si="3"/>
        <v>39</v>
      </c>
      <c r="I86" s="2">
        <f t="shared" si="3"/>
        <v>39</v>
      </c>
      <c r="J86" s="2">
        <f t="shared" si="3"/>
        <v>39</v>
      </c>
      <c r="K86" s="2">
        <f t="shared" si="3"/>
        <v>39</v>
      </c>
      <c r="P86" s="13"/>
      <c r="Q86" s="11"/>
      <c r="R86" s="11"/>
    </row>
    <row r="87" spans="1:18" x14ac:dyDescent="0.3">
      <c r="A87" s="13"/>
      <c r="C87" s="10"/>
      <c r="D87" s="10"/>
      <c r="E87" s="10"/>
      <c r="F87" s="10"/>
      <c r="G87" s="10"/>
      <c r="H87" s="10"/>
      <c r="I87" s="10"/>
      <c r="J87" s="10"/>
      <c r="K87" s="10"/>
      <c r="P87" s="13"/>
      <c r="Q87" s="11"/>
      <c r="R87" s="11"/>
    </row>
    <row r="88" spans="1:18" x14ac:dyDescent="0.3">
      <c r="A88" s="13"/>
      <c r="P88" s="13"/>
      <c r="Q88" s="11"/>
      <c r="R88" s="11"/>
    </row>
    <row r="89" spans="1:18" x14ac:dyDescent="0.3">
      <c r="A89" s="13"/>
      <c r="P89" s="13"/>
      <c r="Q89" s="11"/>
      <c r="R89" s="11"/>
    </row>
    <row r="90" spans="1:18" x14ac:dyDescent="0.3">
      <c r="A90" s="13"/>
      <c r="B90" s="4" t="s">
        <v>15</v>
      </c>
      <c r="C90" s="2">
        <f>L83*39</f>
        <v>78</v>
      </c>
      <c r="P90" s="13"/>
      <c r="Q90" s="11"/>
      <c r="R90" s="11"/>
    </row>
    <row r="91" spans="1:18" x14ac:dyDescent="0.3">
      <c r="A91" s="13"/>
      <c r="B91" s="4" t="s">
        <v>16</v>
      </c>
      <c r="C91" s="2">
        <f>C86+D86</f>
        <v>78</v>
      </c>
      <c r="P91" s="13"/>
      <c r="Q91" s="11"/>
      <c r="R91" s="11"/>
    </row>
    <row r="92" spans="1:18" x14ac:dyDescent="0.3">
      <c r="A92" s="13"/>
      <c r="P92" s="13"/>
      <c r="Q92" s="11"/>
      <c r="R92" s="11"/>
    </row>
    <row r="93" spans="1:18" x14ac:dyDescent="0.3">
      <c r="A93" s="13"/>
      <c r="B93" s="4" t="s">
        <v>17</v>
      </c>
      <c r="C93" s="2">
        <f>M83*39</f>
        <v>195</v>
      </c>
      <c r="P93" s="13"/>
      <c r="Q93" s="11"/>
      <c r="R93" s="11"/>
    </row>
    <row r="94" spans="1:18" x14ac:dyDescent="0.3">
      <c r="A94" s="13"/>
      <c r="B94" s="4" t="s">
        <v>18</v>
      </c>
      <c r="C94" s="2">
        <f>E86+F86+G86+H86+I86</f>
        <v>195</v>
      </c>
      <c r="P94" s="13"/>
      <c r="Q94" s="11"/>
      <c r="R94" s="11"/>
    </row>
    <row r="95" spans="1:18" x14ac:dyDescent="0.3">
      <c r="A95" s="13"/>
      <c r="P95" s="13"/>
      <c r="Q95" s="11"/>
      <c r="R95" s="11"/>
    </row>
    <row r="96" spans="1:18" x14ac:dyDescent="0.3">
      <c r="A96" s="13"/>
      <c r="B96" s="4" t="s">
        <v>19</v>
      </c>
      <c r="C96" s="2">
        <f>N83*39</f>
        <v>39</v>
      </c>
      <c r="P96" s="13"/>
      <c r="Q96" s="11"/>
      <c r="R96" s="11"/>
    </row>
    <row r="97" spans="1:18" x14ac:dyDescent="0.3">
      <c r="A97" s="13"/>
      <c r="B97" s="4" t="s">
        <v>20</v>
      </c>
      <c r="C97" s="2">
        <f>J86</f>
        <v>39</v>
      </c>
      <c r="P97" s="13"/>
      <c r="Q97" s="11"/>
      <c r="R97" s="11"/>
    </row>
    <row r="98" spans="1:18" x14ac:dyDescent="0.3">
      <c r="A98" s="13"/>
      <c r="P98" s="13"/>
      <c r="Q98" s="11"/>
      <c r="R98" s="11"/>
    </row>
    <row r="99" spans="1:18" x14ac:dyDescent="0.3">
      <c r="A99" s="13"/>
      <c r="B99" s="4" t="s">
        <v>21</v>
      </c>
      <c r="C99" s="2">
        <f>O83*39</f>
        <v>39</v>
      </c>
      <c r="P99" s="13"/>
      <c r="Q99" s="11"/>
      <c r="R99" s="11"/>
    </row>
    <row r="100" spans="1:18" x14ac:dyDescent="0.3">
      <c r="A100" s="13"/>
      <c r="B100" s="4" t="s">
        <v>22</v>
      </c>
      <c r="C100" s="2">
        <f>K86</f>
        <v>39</v>
      </c>
      <c r="P100" s="13"/>
      <c r="Q100" s="11"/>
      <c r="R100" s="11"/>
    </row>
    <row r="101" spans="1:18" x14ac:dyDescent="0.3">
      <c r="A101" s="13"/>
      <c r="P101" s="13"/>
      <c r="Q101" s="11"/>
      <c r="R101" s="11"/>
    </row>
    <row r="102" spans="1:18" x14ac:dyDescent="0.3">
      <c r="A102" s="13"/>
      <c r="P102" s="13"/>
      <c r="Q102" s="11"/>
      <c r="R102" s="11"/>
    </row>
    <row r="103" spans="1:18" x14ac:dyDescent="0.3">
      <c r="A103" s="13"/>
      <c r="B103" s="4" t="s">
        <v>14</v>
      </c>
      <c r="C103" s="2">
        <v>0</v>
      </c>
      <c r="P103" s="13"/>
      <c r="Q103" s="11"/>
      <c r="R103" s="11"/>
    </row>
    <row r="104" spans="1:18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1"/>
      <c r="R104" s="11"/>
    </row>
    <row r="105" spans="1:18" x14ac:dyDescent="0.3">
      <c r="A105" s="13"/>
      <c r="B105" s="16"/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1"/>
      <c r="R105" s="11"/>
    </row>
    <row r="106" spans="1:18" x14ac:dyDescent="0.3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1"/>
      <c r="R106" s="11"/>
    </row>
    <row r="107" spans="1:18" x14ac:dyDescent="0.3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1"/>
      <c r="R107" s="11"/>
    </row>
    <row r="108" spans="1:18" x14ac:dyDescent="0.3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1"/>
      <c r="R108" s="11"/>
    </row>
    <row r="109" spans="1:18" x14ac:dyDescent="0.3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1"/>
      <c r="R109" s="11"/>
    </row>
    <row r="110" spans="1:18" x14ac:dyDescent="0.3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 spans="1:18" x14ac:dyDescent="0.3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 spans="1:18" x14ac:dyDescent="0.3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 spans="1:16" x14ac:dyDescent="0.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 spans="1:16" x14ac:dyDescent="0.3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</sheetData>
  <mergeCells count="8">
    <mergeCell ref="C79:K79"/>
    <mergeCell ref="C80:K80"/>
    <mergeCell ref="C1:K1"/>
    <mergeCell ref="C2:K2"/>
    <mergeCell ref="C27:K27"/>
    <mergeCell ref="C28:K28"/>
    <mergeCell ref="C53:K53"/>
    <mergeCell ref="C54:K54"/>
  </mergeCells>
  <conditionalFormatting sqref="L5">
    <cfRule type="cellIs" dxfId="355" priority="107" operator="lessThan">
      <formula>2</formula>
    </cfRule>
    <cfRule type="cellIs" dxfId="354" priority="108" operator="equal">
      <formula>2</formula>
    </cfRule>
  </conditionalFormatting>
  <conditionalFormatting sqref="M5">
    <cfRule type="cellIs" dxfId="353" priority="105" operator="lessThan">
      <formula>5</formula>
    </cfRule>
    <cfRule type="cellIs" dxfId="352" priority="106" operator="equal">
      <formula>5</formula>
    </cfRule>
  </conditionalFormatting>
  <conditionalFormatting sqref="N5">
    <cfRule type="cellIs" dxfId="351" priority="103" operator="lessThan">
      <formula>1</formula>
    </cfRule>
    <cfRule type="cellIs" dxfId="350" priority="104" operator="equal">
      <formula>1</formula>
    </cfRule>
  </conditionalFormatting>
  <conditionalFormatting sqref="O5">
    <cfRule type="cellIs" dxfId="349" priority="101" operator="lessThan">
      <formula>1</formula>
    </cfRule>
    <cfRule type="cellIs" dxfId="348" priority="102" operator="equal">
      <formula>1</formula>
    </cfRule>
  </conditionalFormatting>
  <conditionalFormatting sqref="C5:K5">
    <cfRule type="cellIs" dxfId="347" priority="100" operator="equal">
      <formula>39</formula>
    </cfRule>
  </conditionalFormatting>
  <conditionalFormatting sqref="C12">
    <cfRule type="cellIs" dxfId="346" priority="99" operator="equal">
      <formula>78</formula>
    </cfRule>
  </conditionalFormatting>
  <conditionalFormatting sqref="C13">
    <cfRule type="cellIs" dxfId="345" priority="97" operator="lessThan">
      <formula>78</formula>
    </cfRule>
    <cfRule type="cellIs" dxfId="344" priority="98" operator="equal">
      <formula>78</formula>
    </cfRule>
  </conditionalFormatting>
  <conditionalFormatting sqref="C15">
    <cfRule type="cellIs" dxfId="343" priority="96" operator="equal">
      <formula>195</formula>
    </cfRule>
  </conditionalFormatting>
  <conditionalFormatting sqref="C16">
    <cfRule type="cellIs" dxfId="342" priority="94" operator="lessThan">
      <formula>195</formula>
    </cfRule>
    <cfRule type="cellIs" dxfId="341" priority="95" operator="equal">
      <formula>195</formula>
    </cfRule>
  </conditionalFormatting>
  <conditionalFormatting sqref="C18">
    <cfRule type="cellIs" dxfId="340" priority="93" operator="equal">
      <formula>39</formula>
    </cfRule>
  </conditionalFormatting>
  <conditionalFormatting sqref="C21">
    <cfRule type="cellIs" dxfId="339" priority="92" operator="equal">
      <formula>39</formula>
    </cfRule>
  </conditionalFormatting>
  <conditionalFormatting sqref="C19">
    <cfRule type="cellIs" dxfId="338" priority="83" operator="equal">
      <formula>39</formula>
    </cfRule>
    <cfRule type="cellIs" dxfId="337" priority="91" operator="lessThan">
      <formula>39</formula>
    </cfRule>
  </conditionalFormatting>
  <conditionalFormatting sqref="C22">
    <cfRule type="cellIs" dxfId="336" priority="82" operator="equal">
      <formula>39</formula>
    </cfRule>
    <cfRule type="cellIs" dxfId="335" priority="90" operator="lessThan">
      <formula>39</formula>
    </cfRule>
  </conditionalFormatting>
  <conditionalFormatting sqref="C8:K8">
    <cfRule type="cellIs" dxfId="334" priority="88" operator="lessThan">
      <formula>$C$5</formula>
    </cfRule>
    <cfRule type="cellIs" dxfId="333" priority="89" operator="equal">
      <formula>$C$5</formula>
    </cfRule>
  </conditionalFormatting>
  <conditionalFormatting sqref="C9:K9 C6:K7">
    <cfRule type="containsText" dxfId="332" priority="86" operator="containsText" text="oui">
      <formula>NOT(ISERROR(SEARCH("oui",C6)))</formula>
    </cfRule>
    <cfRule type="containsText" dxfId="331" priority="87" operator="containsText" text="non">
      <formula>NOT(ISERROR(SEARCH("non",C6)))</formula>
    </cfRule>
  </conditionalFormatting>
  <conditionalFormatting sqref="C7:K7">
    <cfRule type="cellIs" dxfId="330" priority="84" operator="greaterThan">
      <formula>0</formula>
    </cfRule>
    <cfRule type="cellIs" dxfId="329" priority="85" operator="equal">
      <formula>0</formula>
    </cfRule>
  </conditionalFormatting>
  <conditionalFormatting sqref="L31">
    <cfRule type="cellIs" dxfId="328" priority="80" operator="lessThan">
      <formula>2</formula>
    </cfRule>
    <cfRule type="cellIs" dxfId="327" priority="81" operator="equal">
      <formula>2</formula>
    </cfRule>
  </conditionalFormatting>
  <conditionalFormatting sqref="M31">
    <cfRule type="cellIs" dxfId="326" priority="78" operator="lessThan">
      <formula>5</formula>
    </cfRule>
    <cfRule type="cellIs" dxfId="325" priority="79" operator="equal">
      <formula>5</formula>
    </cfRule>
  </conditionalFormatting>
  <conditionalFormatting sqref="N31">
    <cfRule type="cellIs" dxfId="324" priority="76" operator="lessThan">
      <formula>1</formula>
    </cfRule>
    <cfRule type="cellIs" dxfId="323" priority="77" operator="equal">
      <formula>1</formula>
    </cfRule>
  </conditionalFormatting>
  <conditionalFormatting sqref="O31">
    <cfRule type="cellIs" dxfId="322" priority="74" operator="lessThan">
      <formula>1</formula>
    </cfRule>
    <cfRule type="cellIs" dxfId="321" priority="75" operator="equal">
      <formula>1</formula>
    </cfRule>
  </conditionalFormatting>
  <conditionalFormatting sqref="C31:K31">
    <cfRule type="cellIs" dxfId="320" priority="73" operator="equal">
      <formula>39</formula>
    </cfRule>
  </conditionalFormatting>
  <conditionalFormatting sqref="C38">
    <cfRule type="cellIs" dxfId="319" priority="72" operator="equal">
      <formula>78</formula>
    </cfRule>
  </conditionalFormatting>
  <conditionalFormatting sqref="C39">
    <cfRule type="cellIs" dxfId="318" priority="70" operator="lessThan">
      <formula>78</formula>
    </cfRule>
    <cfRule type="cellIs" dxfId="317" priority="71" operator="equal">
      <formula>78</formula>
    </cfRule>
  </conditionalFormatting>
  <conditionalFormatting sqref="C41">
    <cfRule type="cellIs" dxfId="316" priority="69" operator="equal">
      <formula>195</formula>
    </cfRule>
  </conditionalFormatting>
  <conditionalFormatting sqref="C42">
    <cfRule type="cellIs" dxfId="315" priority="67" operator="lessThan">
      <formula>195</formula>
    </cfRule>
    <cfRule type="cellIs" dxfId="314" priority="68" operator="equal">
      <formula>195</formula>
    </cfRule>
  </conditionalFormatting>
  <conditionalFormatting sqref="C44">
    <cfRule type="cellIs" dxfId="313" priority="66" operator="equal">
      <formula>39</formula>
    </cfRule>
  </conditionalFormatting>
  <conditionalFormatting sqref="C47">
    <cfRule type="cellIs" dxfId="312" priority="65" operator="equal">
      <formula>39</formula>
    </cfRule>
  </conditionalFormatting>
  <conditionalFormatting sqref="C45">
    <cfRule type="cellIs" dxfId="311" priority="56" operator="equal">
      <formula>39</formula>
    </cfRule>
    <cfRule type="cellIs" dxfId="310" priority="64" operator="lessThan">
      <formula>39</formula>
    </cfRule>
  </conditionalFormatting>
  <conditionalFormatting sqref="C48">
    <cfRule type="cellIs" dxfId="309" priority="55" operator="equal">
      <formula>39</formula>
    </cfRule>
    <cfRule type="cellIs" dxfId="308" priority="63" operator="lessThan">
      <formula>39</formula>
    </cfRule>
  </conditionalFormatting>
  <conditionalFormatting sqref="C34:K34">
    <cfRule type="cellIs" dxfId="307" priority="61" operator="lessThan">
      <formula>$C$5</formula>
    </cfRule>
    <cfRule type="cellIs" dxfId="306" priority="62" operator="equal">
      <formula>$C$5</formula>
    </cfRule>
  </conditionalFormatting>
  <conditionalFormatting sqref="C35:K35 C32:K33">
    <cfRule type="containsText" dxfId="305" priority="59" operator="containsText" text="oui">
      <formula>NOT(ISERROR(SEARCH("oui",C32)))</formula>
    </cfRule>
    <cfRule type="containsText" dxfId="304" priority="60" operator="containsText" text="non">
      <formula>NOT(ISERROR(SEARCH("non",C32)))</formula>
    </cfRule>
  </conditionalFormatting>
  <conditionalFormatting sqref="C33:K33">
    <cfRule type="cellIs" dxfId="303" priority="57" operator="greaterThan">
      <formula>0</formula>
    </cfRule>
    <cfRule type="cellIs" dxfId="302" priority="58" operator="equal">
      <formula>0</formula>
    </cfRule>
  </conditionalFormatting>
  <conditionalFormatting sqref="L57">
    <cfRule type="cellIs" dxfId="301" priority="53" operator="lessThan">
      <formula>2</formula>
    </cfRule>
    <cfRule type="cellIs" dxfId="300" priority="54" operator="equal">
      <formula>2</formula>
    </cfRule>
  </conditionalFormatting>
  <conditionalFormatting sqref="M57">
    <cfRule type="cellIs" dxfId="299" priority="51" operator="lessThan">
      <formula>5</formula>
    </cfRule>
    <cfRule type="cellIs" dxfId="298" priority="52" operator="equal">
      <formula>5</formula>
    </cfRule>
  </conditionalFormatting>
  <conditionalFormatting sqref="N57">
    <cfRule type="cellIs" dxfId="297" priority="49" operator="lessThan">
      <formula>1</formula>
    </cfRule>
    <cfRule type="cellIs" dxfId="296" priority="50" operator="equal">
      <formula>1</formula>
    </cfRule>
  </conditionalFormatting>
  <conditionalFormatting sqref="O57">
    <cfRule type="cellIs" dxfId="295" priority="47" operator="lessThan">
      <formula>1</formula>
    </cfRule>
    <cfRule type="cellIs" dxfId="294" priority="48" operator="equal">
      <formula>1</formula>
    </cfRule>
  </conditionalFormatting>
  <conditionalFormatting sqref="C57:K57">
    <cfRule type="cellIs" dxfId="293" priority="46" operator="equal">
      <formula>39</formula>
    </cfRule>
  </conditionalFormatting>
  <conditionalFormatting sqref="C64">
    <cfRule type="cellIs" dxfId="292" priority="45" operator="equal">
      <formula>78</formula>
    </cfRule>
  </conditionalFormatting>
  <conditionalFormatting sqref="C65">
    <cfRule type="cellIs" dxfId="291" priority="43" operator="lessThan">
      <formula>78</formula>
    </cfRule>
    <cfRule type="cellIs" dxfId="290" priority="44" operator="equal">
      <formula>78</formula>
    </cfRule>
  </conditionalFormatting>
  <conditionalFormatting sqref="C67">
    <cfRule type="cellIs" dxfId="289" priority="42" operator="equal">
      <formula>195</formula>
    </cfRule>
  </conditionalFormatting>
  <conditionalFormatting sqref="C68">
    <cfRule type="cellIs" dxfId="288" priority="40" operator="lessThan">
      <formula>195</formula>
    </cfRule>
    <cfRule type="cellIs" dxfId="287" priority="41" operator="equal">
      <formula>195</formula>
    </cfRule>
  </conditionalFormatting>
  <conditionalFormatting sqref="C70">
    <cfRule type="cellIs" dxfId="286" priority="39" operator="equal">
      <formula>39</formula>
    </cfRule>
  </conditionalFormatting>
  <conditionalFormatting sqref="C73">
    <cfRule type="cellIs" dxfId="285" priority="38" operator="equal">
      <formula>39</formula>
    </cfRule>
  </conditionalFormatting>
  <conditionalFormatting sqref="C71">
    <cfRule type="cellIs" dxfId="284" priority="29" operator="equal">
      <formula>39</formula>
    </cfRule>
    <cfRule type="cellIs" dxfId="283" priority="37" operator="lessThan">
      <formula>39</formula>
    </cfRule>
  </conditionalFormatting>
  <conditionalFormatting sqref="C74">
    <cfRule type="cellIs" dxfId="282" priority="28" operator="equal">
      <formula>39</formula>
    </cfRule>
    <cfRule type="cellIs" dxfId="281" priority="36" operator="lessThan">
      <formula>39</formula>
    </cfRule>
  </conditionalFormatting>
  <conditionalFormatting sqref="C60:K60">
    <cfRule type="cellIs" dxfId="280" priority="34" operator="lessThan">
      <formula>$C$5</formula>
    </cfRule>
    <cfRule type="cellIs" dxfId="279" priority="35" operator="equal">
      <formula>$C$5</formula>
    </cfRule>
  </conditionalFormatting>
  <conditionalFormatting sqref="C61:K61 C58:K59">
    <cfRule type="containsText" dxfId="278" priority="32" operator="containsText" text="oui">
      <formula>NOT(ISERROR(SEARCH("oui",C58)))</formula>
    </cfRule>
    <cfRule type="containsText" dxfId="277" priority="33" operator="containsText" text="non">
      <formula>NOT(ISERROR(SEARCH("non",C58)))</formula>
    </cfRule>
  </conditionalFormatting>
  <conditionalFormatting sqref="C59:K59">
    <cfRule type="cellIs" dxfId="276" priority="30" operator="greaterThan">
      <formula>0</formula>
    </cfRule>
    <cfRule type="cellIs" dxfId="275" priority="31" operator="equal">
      <formula>0</formula>
    </cfRule>
  </conditionalFormatting>
  <conditionalFormatting sqref="L83">
    <cfRule type="cellIs" dxfId="274" priority="26" operator="lessThan">
      <formula>2</formula>
    </cfRule>
    <cfRule type="cellIs" dxfId="273" priority="27" operator="equal">
      <formula>2</formula>
    </cfRule>
  </conditionalFormatting>
  <conditionalFormatting sqref="M83">
    <cfRule type="cellIs" dxfId="272" priority="24" operator="lessThan">
      <formula>5</formula>
    </cfRule>
    <cfRule type="cellIs" dxfId="271" priority="25" operator="equal">
      <formula>5</formula>
    </cfRule>
  </conditionalFormatting>
  <conditionalFormatting sqref="N83">
    <cfRule type="cellIs" dxfId="270" priority="22" operator="lessThan">
      <formula>1</formula>
    </cfRule>
    <cfRule type="cellIs" dxfId="269" priority="23" operator="equal">
      <formula>1</formula>
    </cfRule>
  </conditionalFormatting>
  <conditionalFormatting sqref="O83">
    <cfRule type="cellIs" dxfId="268" priority="20" operator="lessThan">
      <formula>1</formula>
    </cfRule>
    <cfRule type="cellIs" dxfId="267" priority="21" operator="equal">
      <formula>1</formula>
    </cfRule>
  </conditionalFormatting>
  <conditionalFormatting sqref="C83:K83">
    <cfRule type="cellIs" dxfId="266" priority="19" operator="equal">
      <formula>39</formula>
    </cfRule>
  </conditionalFormatting>
  <conditionalFormatting sqref="C90">
    <cfRule type="cellIs" dxfId="265" priority="18" operator="equal">
      <formula>78</formula>
    </cfRule>
  </conditionalFormatting>
  <conditionalFormatting sqref="C91">
    <cfRule type="cellIs" dxfId="264" priority="16" operator="lessThan">
      <formula>78</formula>
    </cfRule>
    <cfRule type="cellIs" dxfId="263" priority="17" operator="equal">
      <formula>78</formula>
    </cfRule>
  </conditionalFormatting>
  <conditionalFormatting sqref="C93">
    <cfRule type="cellIs" dxfId="262" priority="15" operator="equal">
      <formula>195</formula>
    </cfRule>
  </conditionalFormatting>
  <conditionalFormatting sqref="C94">
    <cfRule type="cellIs" dxfId="261" priority="13" operator="lessThan">
      <formula>195</formula>
    </cfRule>
    <cfRule type="cellIs" dxfId="260" priority="14" operator="equal">
      <formula>195</formula>
    </cfRule>
  </conditionalFormatting>
  <conditionalFormatting sqref="C96">
    <cfRule type="cellIs" dxfId="259" priority="12" operator="equal">
      <formula>39</formula>
    </cfRule>
  </conditionalFormatting>
  <conditionalFormatting sqref="C99">
    <cfRule type="cellIs" dxfId="258" priority="11" operator="equal">
      <formula>39</formula>
    </cfRule>
  </conditionalFormatting>
  <conditionalFormatting sqref="C97">
    <cfRule type="cellIs" dxfId="257" priority="2" operator="equal">
      <formula>39</formula>
    </cfRule>
    <cfRule type="cellIs" dxfId="256" priority="10" operator="lessThan">
      <formula>39</formula>
    </cfRule>
  </conditionalFormatting>
  <conditionalFormatting sqref="C100">
    <cfRule type="cellIs" dxfId="255" priority="1" operator="equal">
      <formula>39</formula>
    </cfRule>
    <cfRule type="cellIs" dxfId="254" priority="9" operator="lessThan">
      <formula>39</formula>
    </cfRule>
  </conditionalFormatting>
  <conditionalFormatting sqref="C86:K86">
    <cfRule type="cellIs" dxfId="253" priority="7" operator="lessThan">
      <formula>$C$5</formula>
    </cfRule>
    <cfRule type="cellIs" dxfId="252" priority="8" operator="equal">
      <formula>$C$5</formula>
    </cfRule>
  </conditionalFormatting>
  <conditionalFormatting sqref="C87:K87 C84:K85">
    <cfRule type="containsText" dxfId="251" priority="5" operator="containsText" text="oui">
      <formula>NOT(ISERROR(SEARCH("oui",C84)))</formula>
    </cfRule>
    <cfRule type="containsText" dxfId="250" priority="6" operator="containsText" text="non">
      <formula>NOT(ISERROR(SEARCH("non",C84)))</formula>
    </cfRule>
  </conditionalFormatting>
  <conditionalFormatting sqref="C85:K85">
    <cfRule type="cellIs" dxfId="249" priority="3" operator="greaterThan">
      <formula>0</formula>
    </cfRule>
    <cfRule type="cellIs" dxfId="248" priority="4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MacroCongé1O">
                <anchor moveWithCells="1" sizeWithCells="1">
                  <from>
                    <xdr:col>11</xdr:col>
                    <xdr:colOff>525780</xdr:colOff>
                    <xdr:row>8</xdr:row>
                    <xdr:rowOff>60960</xdr:rowOff>
                  </from>
                  <to>
                    <xdr:col>12</xdr:col>
                    <xdr:colOff>0</xdr:colOff>
                    <xdr:row>10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MacroResetCongé1O">
                <anchor moveWithCells="1" sizeWithCells="1">
                  <from>
                    <xdr:col>11</xdr:col>
                    <xdr:colOff>541020</xdr:colOff>
                    <xdr:row>11</xdr:row>
                    <xdr:rowOff>160020</xdr:rowOff>
                  </from>
                  <to>
                    <xdr:col>11</xdr:col>
                    <xdr:colOff>1379220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5" name="Button 3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" name="Button 4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7" name="Button 5">
              <controlPr defaultSize="0" print="0" autoFill="0" autoPict="0" macro="[0]!MacroCongé2O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8" name="Button 6">
              <controlPr defaultSize="0" print="0" autoFill="0" autoPict="0" macro="[0]!MacroResetCongé2O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9" name="Button 7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0" name="Button 8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11" name="Button 9">
              <controlPr defaultSize="0" print="0" autoFill="0" autoPict="0" macro="[0]!MacroCongé3O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12" name="Button 10">
              <controlPr defaultSize="0" print="0" autoFill="0" autoPict="0" macro="[0]!MacroResetCongé3O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5" r:id="rId13" name="Button 11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6" r:id="rId14" name="Button 12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7" r:id="rId15" name="Button 13">
              <controlPr defaultSize="0" print="0" autoFill="0" autoPict="0" macro="[0]!MacroCongé4O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8" r:id="rId16" name="Button 14">
              <controlPr defaultSize="0" print="0" autoFill="0" autoPict="0" macro="[0]!MacroResetCongé4O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9" r:id="rId17" name="Button 15">
              <controlPr defaultSize="0" print="0" autoFill="0" autoPict="0" macro="[0]!Retour2022">
                <anchor moveWithCells="1" sizeWithCells="1">
                  <from>
                    <xdr:col>11</xdr:col>
                    <xdr:colOff>541020</xdr:colOff>
                    <xdr:row>15</xdr:row>
                    <xdr:rowOff>152400</xdr:rowOff>
                  </from>
                  <to>
                    <xdr:col>11</xdr:col>
                    <xdr:colOff>1371600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0" r:id="rId18" name="Button 16">
              <controlPr defaultSize="0" print="0" autoFill="0" autoPict="0" macro="[0]!Retour2022">
                <anchor moveWithCells="1" sizeWithCells="1">
                  <from>
                    <xdr:col>11</xdr:col>
                    <xdr:colOff>548640</xdr:colOff>
                    <xdr:row>41</xdr:row>
                    <xdr:rowOff>175260</xdr:rowOff>
                  </from>
                  <to>
                    <xdr:col>12</xdr:col>
                    <xdr:colOff>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1" r:id="rId19" name="Button 17">
              <controlPr defaultSize="0" print="0" autoFill="0" autoPict="0" macro="[0]!Retour2022">
                <anchor moveWithCells="1" sizeWithCells="1">
                  <from>
                    <xdr:col>11</xdr:col>
                    <xdr:colOff>533400</xdr:colOff>
                    <xdr:row>68</xdr:row>
                    <xdr:rowOff>22860</xdr:rowOff>
                  </from>
                  <to>
                    <xdr:col>11</xdr:col>
                    <xdr:colOff>1363980</xdr:colOff>
                    <xdr:row>71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2" r:id="rId20" name="Button 18">
              <controlPr defaultSize="0" print="0" autoFill="0" autoPict="0" macro="[0]!Retour2022">
                <anchor moveWithCells="1" sizeWithCells="1">
                  <from>
                    <xdr:col>11</xdr:col>
                    <xdr:colOff>548640</xdr:colOff>
                    <xdr:row>94</xdr:row>
                    <xdr:rowOff>0</xdr:rowOff>
                  </from>
                  <to>
                    <xdr:col>12</xdr:col>
                    <xdr:colOff>0</xdr:colOff>
                    <xdr:row>97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R129"/>
  <sheetViews>
    <sheetView workbookViewId="0">
      <selection activeCell="L123" sqref="L123"/>
    </sheetView>
  </sheetViews>
  <sheetFormatPr baseColWidth="10" defaultRowHeight="14.4" x14ac:dyDescent="0.3"/>
  <cols>
    <col min="2" max="2" width="60.109375" bestFit="1" customWidth="1"/>
    <col min="3" max="3" width="11.44140625" customWidth="1"/>
    <col min="12" max="12" width="20.109375" bestFit="1" customWidth="1"/>
    <col min="13" max="13" width="13.6640625" bestFit="1" customWidth="1"/>
    <col min="14" max="14" width="17.44140625" bestFit="1" customWidth="1"/>
    <col min="15" max="15" width="14.6640625" bestFit="1" customWidth="1"/>
  </cols>
  <sheetData>
    <row r="1" spans="2:15" x14ac:dyDescent="0.3">
      <c r="B1" s="17" t="s">
        <v>12</v>
      </c>
      <c r="C1" s="35" t="s">
        <v>85</v>
      </c>
      <c r="D1" s="35"/>
      <c r="E1" s="35"/>
      <c r="F1" s="35"/>
      <c r="G1" s="35"/>
      <c r="H1" s="35"/>
      <c r="I1" s="35"/>
      <c r="J1" s="35"/>
      <c r="K1" s="35"/>
    </row>
    <row r="2" spans="2:15" x14ac:dyDescent="0.3">
      <c r="B2" s="4" t="s">
        <v>0</v>
      </c>
      <c r="C2" s="34" t="s">
        <v>89</v>
      </c>
      <c r="D2" s="34"/>
      <c r="E2" s="34"/>
      <c r="F2" s="34"/>
      <c r="G2" s="34"/>
      <c r="H2" s="34"/>
      <c r="I2" s="34"/>
      <c r="J2" s="34"/>
      <c r="K2" s="34"/>
      <c r="L2" s="1"/>
      <c r="M2" s="1"/>
      <c r="N2" s="1"/>
      <c r="O2" s="1"/>
    </row>
    <row r="3" spans="2:15" x14ac:dyDescent="0.3">
      <c r="B3" s="4" t="s">
        <v>11</v>
      </c>
      <c r="C3" s="2" t="s">
        <v>28</v>
      </c>
      <c r="D3" s="2" t="s">
        <v>29</v>
      </c>
      <c r="E3" s="2" t="s">
        <v>30</v>
      </c>
      <c r="F3" s="2" t="s">
        <v>31</v>
      </c>
      <c r="G3" s="2" t="s">
        <v>32</v>
      </c>
      <c r="H3" s="2" t="s">
        <v>33</v>
      </c>
      <c r="I3" s="2" t="s">
        <v>34</v>
      </c>
      <c r="J3" s="2" t="s">
        <v>35</v>
      </c>
      <c r="K3" s="2" t="s">
        <v>36</v>
      </c>
      <c r="L3" s="1"/>
      <c r="M3" s="1"/>
      <c r="N3" s="1"/>
      <c r="O3" s="1"/>
    </row>
    <row r="4" spans="2:15" x14ac:dyDescent="0.3">
      <c r="B4" s="4" t="s">
        <v>9</v>
      </c>
      <c r="C4" s="6" t="s">
        <v>4</v>
      </c>
      <c r="D4" s="6" t="s">
        <v>4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8" t="s">
        <v>6</v>
      </c>
      <c r="K4" s="9" t="s">
        <v>7</v>
      </c>
      <c r="L4" s="5" t="s">
        <v>10</v>
      </c>
      <c r="M4" s="5" t="s">
        <v>2</v>
      </c>
      <c r="N4" s="5" t="s">
        <v>8</v>
      </c>
      <c r="O4" s="5" t="s">
        <v>3</v>
      </c>
    </row>
    <row r="5" spans="2:15" x14ac:dyDescent="0.3">
      <c r="B5" s="4" t="s">
        <v>25</v>
      </c>
      <c r="C5" s="2">
        <v>39</v>
      </c>
      <c r="D5" s="2">
        <v>39</v>
      </c>
      <c r="E5" s="2">
        <v>39</v>
      </c>
      <c r="F5" s="2">
        <v>39</v>
      </c>
      <c r="G5" s="2">
        <v>39</v>
      </c>
      <c r="H5" s="2">
        <v>39</v>
      </c>
      <c r="I5" s="2">
        <v>39</v>
      </c>
      <c r="J5" s="2">
        <v>39</v>
      </c>
      <c r="K5" s="2">
        <v>39</v>
      </c>
      <c r="L5" s="2">
        <v>2</v>
      </c>
      <c r="M5" s="2">
        <v>5</v>
      </c>
      <c r="N5" s="2">
        <v>1</v>
      </c>
      <c r="O5" s="2">
        <v>1</v>
      </c>
    </row>
    <row r="6" spans="2:15" x14ac:dyDescent="0.3">
      <c r="B6" s="4" t="s">
        <v>24</v>
      </c>
      <c r="C6" s="2" t="s">
        <v>23</v>
      </c>
      <c r="D6" s="2" t="s">
        <v>23</v>
      </c>
      <c r="E6" s="2" t="s">
        <v>23</v>
      </c>
      <c r="F6" s="2" t="s">
        <v>23</v>
      </c>
      <c r="G6" s="2" t="s">
        <v>23</v>
      </c>
      <c r="H6" s="2" t="s">
        <v>23</v>
      </c>
      <c r="I6" s="2" t="s">
        <v>23</v>
      </c>
      <c r="J6" s="2" t="s">
        <v>23</v>
      </c>
      <c r="K6" s="2" t="s">
        <v>23</v>
      </c>
    </row>
    <row r="7" spans="2:15" x14ac:dyDescent="0.3">
      <c r="B7" s="4" t="s">
        <v>26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</row>
    <row r="8" spans="2:15" x14ac:dyDescent="0.3">
      <c r="B8" s="4" t="s">
        <v>27</v>
      </c>
      <c r="C8" s="2">
        <f t="shared" ref="C8:K8" si="0">MAX(0,C5-$C$25*8-C7*8)</f>
        <v>39</v>
      </c>
      <c r="D8" s="2">
        <f t="shared" si="0"/>
        <v>39</v>
      </c>
      <c r="E8" s="2">
        <f t="shared" si="0"/>
        <v>39</v>
      </c>
      <c r="F8" s="2">
        <f t="shared" si="0"/>
        <v>39</v>
      </c>
      <c r="G8" s="2">
        <f t="shared" si="0"/>
        <v>39</v>
      </c>
      <c r="H8" s="2">
        <f t="shared" si="0"/>
        <v>39</v>
      </c>
      <c r="I8" s="2">
        <f t="shared" si="0"/>
        <v>39</v>
      </c>
      <c r="J8" s="2">
        <f t="shared" si="0"/>
        <v>39</v>
      </c>
      <c r="K8" s="2">
        <f t="shared" si="0"/>
        <v>39</v>
      </c>
    </row>
    <row r="9" spans="2:15" x14ac:dyDescent="0.3">
      <c r="C9" s="10"/>
      <c r="D9" s="10"/>
      <c r="E9" s="10"/>
      <c r="F9" s="10"/>
      <c r="G9" s="10"/>
      <c r="H9" s="10"/>
      <c r="I9" s="10"/>
      <c r="J9" s="10"/>
      <c r="K9" s="10"/>
    </row>
    <row r="12" spans="2:15" x14ac:dyDescent="0.3">
      <c r="B12" s="4" t="s">
        <v>15</v>
      </c>
      <c r="C12" s="2">
        <f>L5*39</f>
        <v>78</v>
      </c>
    </row>
    <row r="13" spans="2:15" x14ac:dyDescent="0.3">
      <c r="B13" s="4" t="s">
        <v>16</v>
      </c>
      <c r="C13" s="2">
        <f>C8+D8</f>
        <v>78</v>
      </c>
    </row>
    <row r="15" spans="2:15" x14ac:dyDescent="0.3">
      <c r="B15" s="4" t="s">
        <v>17</v>
      </c>
      <c r="C15" s="2">
        <f>M5*39</f>
        <v>195</v>
      </c>
    </row>
    <row r="16" spans="2:15" x14ac:dyDescent="0.3">
      <c r="B16" s="4" t="s">
        <v>18</v>
      </c>
      <c r="C16" s="2">
        <f>E8+F8+G8+H8+I8</f>
        <v>195</v>
      </c>
    </row>
    <row r="18" spans="1:18" x14ac:dyDescent="0.3">
      <c r="B18" s="4" t="s">
        <v>19</v>
      </c>
      <c r="C18" s="2">
        <f>N5*39</f>
        <v>39</v>
      </c>
    </row>
    <row r="19" spans="1:18" x14ac:dyDescent="0.3">
      <c r="B19" s="4" t="s">
        <v>20</v>
      </c>
      <c r="C19" s="2">
        <f>J8</f>
        <v>39</v>
      </c>
    </row>
    <row r="21" spans="1:18" x14ac:dyDescent="0.3">
      <c r="B21" s="4" t="s">
        <v>21</v>
      </c>
      <c r="C21" s="2">
        <f>O5*39</f>
        <v>39</v>
      </c>
    </row>
    <row r="22" spans="1:18" x14ac:dyDescent="0.3">
      <c r="B22" s="4" t="s">
        <v>22</v>
      </c>
      <c r="C22" s="2">
        <f>K8</f>
        <v>39</v>
      </c>
    </row>
    <row r="25" spans="1:18" x14ac:dyDescent="0.3">
      <c r="B25" s="4" t="s">
        <v>14</v>
      </c>
      <c r="C25" s="2">
        <v>0</v>
      </c>
    </row>
    <row r="27" spans="1:18" x14ac:dyDescent="0.3">
      <c r="A27" s="13"/>
      <c r="B27" s="17" t="s">
        <v>12</v>
      </c>
      <c r="C27" s="35" t="s">
        <v>85</v>
      </c>
      <c r="D27" s="35"/>
      <c r="E27" s="35"/>
      <c r="F27" s="35"/>
      <c r="G27" s="35"/>
      <c r="H27" s="35"/>
      <c r="I27" s="35"/>
      <c r="J27" s="35"/>
      <c r="K27" s="35"/>
      <c r="P27" s="13"/>
      <c r="Q27" s="11"/>
      <c r="R27" s="11"/>
    </row>
    <row r="28" spans="1:18" x14ac:dyDescent="0.3">
      <c r="A28" s="13"/>
      <c r="B28" s="4" t="s">
        <v>0</v>
      </c>
      <c r="C28" s="34" t="s">
        <v>91</v>
      </c>
      <c r="D28" s="34"/>
      <c r="E28" s="34"/>
      <c r="F28" s="34"/>
      <c r="G28" s="34"/>
      <c r="H28" s="34"/>
      <c r="I28" s="34"/>
      <c r="J28" s="34"/>
      <c r="K28" s="34"/>
      <c r="L28" s="1"/>
      <c r="M28" s="1"/>
      <c r="N28" s="1"/>
      <c r="O28" s="1"/>
      <c r="P28" s="13"/>
      <c r="Q28" s="11"/>
      <c r="R28" s="11"/>
    </row>
    <row r="29" spans="1:18" x14ac:dyDescent="0.3">
      <c r="A29" s="13"/>
      <c r="B29" s="4" t="s">
        <v>11</v>
      </c>
      <c r="C29" s="2" t="s">
        <v>28</v>
      </c>
      <c r="D29" s="2" t="s">
        <v>29</v>
      </c>
      <c r="E29" s="2" t="s">
        <v>30</v>
      </c>
      <c r="F29" s="2" t="s">
        <v>31</v>
      </c>
      <c r="G29" s="2" t="s">
        <v>32</v>
      </c>
      <c r="H29" s="2" t="s">
        <v>33</v>
      </c>
      <c r="I29" s="2" t="s">
        <v>34</v>
      </c>
      <c r="J29" s="2" t="s">
        <v>35</v>
      </c>
      <c r="K29" s="2" t="s">
        <v>36</v>
      </c>
      <c r="L29" s="1"/>
      <c r="M29" s="1"/>
      <c r="N29" s="1"/>
      <c r="O29" s="1"/>
      <c r="P29" s="13"/>
      <c r="Q29" s="11"/>
      <c r="R29" s="11"/>
    </row>
    <row r="30" spans="1:18" x14ac:dyDescent="0.3">
      <c r="A30" s="13"/>
      <c r="B30" s="4" t="s">
        <v>9</v>
      </c>
      <c r="C30" s="6" t="s">
        <v>4</v>
      </c>
      <c r="D30" s="6" t="s">
        <v>4</v>
      </c>
      <c r="E30" s="7" t="s">
        <v>5</v>
      </c>
      <c r="F30" s="7" t="s">
        <v>5</v>
      </c>
      <c r="G30" s="7" t="s">
        <v>5</v>
      </c>
      <c r="H30" s="7" t="s">
        <v>5</v>
      </c>
      <c r="I30" s="7" t="s">
        <v>5</v>
      </c>
      <c r="J30" s="8" t="s">
        <v>6</v>
      </c>
      <c r="K30" s="9" t="s">
        <v>7</v>
      </c>
      <c r="L30" s="5" t="s">
        <v>10</v>
      </c>
      <c r="M30" s="5" t="s">
        <v>2</v>
      </c>
      <c r="N30" s="5" t="s">
        <v>8</v>
      </c>
      <c r="O30" s="5" t="s">
        <v>3</v>
      </c>
      <c r="P30" s="13"/>
      <c r="Q30" s="11"/>
      <c r="R30" s="11"/>
    </row>
    <row r="31" spans="1:18" x14ac:dyDescent="0.3">
      <c r="A31" s="13"/>
      <c r="B31" s="4" t="s">
        <v>25</v>
      </c>
      <c r="C31" s="2">
        <v>39</v>
      </c>
      <c r="D31" s="2">
        <v>39</v>
      </c>
      <c r="E31" s="2">
        <v>39</v>
      </c>
      <c r="F31" s="2">
        <v>39</v>
      </c>
      <c r="G31" s="2">
        <v>39</v>
      </c>
      <c r="H31" s="2">
        <v>39</v>
      </c>
      <c r="I31" s="2">
        <v>39</v>
      </c>
      <c r="J31" s="2">
        <v>39</v>
      </c>
      <c r="K31" s="2">
        <v>39</v>
      </c>
      <c r="L31" s="2">
        <v>2</v>
      </c>
      <c r="M31" s="2">
        <v>5</v>
      </c>
      <c r="N31" s="2">
        <v>1</v>
      </c>
      <c r="O31" s="2">
        <v>1</v>
      </c>
      <c r="P31" s="13"/>
      <c r="Q31" s="11"/>
      <c r="R31" s="11"/>
    </row>
    <row r="32" spans="1:18" x14ac:dyDescent="0.3">
      <c r="A32" s="13"/>
      <c r="B32" s="4" t="s">
        <v>24</v>
      </c>
      <c r="C32" s="2" t="s">
        <v>23</v>
      </c>
      <c r="D32" s="2" t="s">
        <v>23</v>
      </c>
      <c r="E32" s="2" t="s">
        <v>23</v>
      </c>
      <c r="F32" s="2" t="s">
        <v>23</v>
      </c>
      <c r="G32" s="2" t="s">
        <v>23</v>
      </c>
      <c r="H32" s="2" t="s">
        <v>23</v>
      </c>
      <c r="I32" s="2" t="s">
        <v>23</v>
      </c>
      <c r="J32" s="2" t="s">
        <v>23</v>
      </c>
      <c r="K32" s="2" t="s">
        <v>23</v>
      </c>
      <c r="P32" s="13"/>
      <c r="Q32" s="11"/>
      <c r="R32" s="11"/>
    </row>
    <row r="33" spans="1:18" x14ac:dyDescent="0.3">
      <c r="A33" s="13"/>
      <c r="B33" s="4" t="s">
        <v>26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P33" s="13"/>
      <c r="Q33" s="11"/>
      <c r="R33" s="11"/>
    </row>
    <row r="34" spans="1:18" x14ac:dyDescent="0.3">
      <c r="A34" s="13"/>
      <c r="B34" s="4" t="s">
        <v>27</v>
      </c>
      <c r="C34" s="2">
        <f t="shared" ref="C34:K34" si="1">MAX(0,C31-$C$51*8-C33*8)</f>
        <v>39</v>
      </c>
      <c r="D34" s="2">
        <f t="shared" si="1"/>
        <v>39</v>
      </c>
      <c r="E34" s="2">
        <f t="shared" si="1"/>
        <v>39</v>
      </c>
      <c r="F34" s="2">
        <f t="shared" si="1"/>
        <v>39</v>
      </c>
      <c r="G34" s="2">
        <f t="shared" si="1"/>
        <v>39</v>
      </c>
      <c r="H34" s="2">
        <f t="shared" si="1"/>
        <v>39</v>
      </c>
      <c r="I34" s="2">
        <f t="shared" si="1"/>
        <v>39</v>
      </c>
      <c r="J34" s="2">
        <f t="shared" si="1"/>
        <v>39</v>
      </c>
      <c r="K34" s="2">
        <f t="shared" si="1"/>
        <v>39</v>
      </c>
      <c r="P34" s="13"/>
      <c r="Q34" s="11"/>
      <c r="R34" s="11"/>
    </row>
    <row r="35" spans="1:18" x14ac:dyDescent="0.3">
      <c r="A35" s="13"/>
      <c r="C35" s="10"/>
      <c r="D35" s="10"/>
      <c r="E35" s="10"/>
      <c r="F35" s="10"/>
      <c r="G35" s="10"/>
      <c r="H35" s="10"/>
      <c r="I35" s="10"/>
      <c r="J35" s="10"/>
      <c r="K35" s="10"/>
      <c r="P35" s="13"/>
      <c r="Q35" s="11"/>
      <c r="R35" s="11"/>
    </row>
    <row r="36" spans="1:18" x14ac:dyDescent="0.3">
      <c r="A36" s="13"/>
      <c r="P36" s="13"/>
      <c r="Q36" s="11"/>
      <c r="R36" s="11"/>
    </row>
    <row r="37" spans="1:18" x14ac:dyDescent="0.3">
      <c r="A37" s="13"/>
      <c r="P37" s="13"/>
      <c r="Q37" s="11"/>
      <c r="R37" s="11"/>
    </row>
    <row r="38" spans="1:18" x14ac:dyDescent="0.3">
      <c r="A38" s="13"/>
      <c r="B38" s="4" t="s">
        <v>15</v>
      </c>
      <c r="C38" s="2">
        <f>L31*39</f>
        <v>78</v>
      </c>
      <c r="P38" s="13"/>
      <c r="Q38" s="11"/>
      <c r="R38" s="11"/>
    </row>
    <row r="39" spans="1:18" x14ac:dyDescent="0.3">
      <c r="A39" s="13"/>
      <c r="B39" s="4" t="s">
        <v>16</v>
      </c>
      <c r="C39" s="2">
        <f>C34+D34</f>
        <v>78</v>
      </c>
      <c r="P39" s="13"/>
      <c r="Q39" s="11"/>
      <c r="R39" s="11"/>
    </row>
    <row r="40" spans="1:18" x14ac:dyDescent="0.3">
      <c r="A40" s="13"/>
      <c r="P40" s="13"/>
      <c r="Q40" s="11"/>
      <c r="R40" s="11"/>
    </row>
    <row r="41" spans="1:18" x14ac:dyDescent="0.3">
      <c r="A41" s="13"/>
      <c r="B41" s="4" t="s">
        <v>17</v>
      </c>
      <c r="C41" s="2">
        <f>M31*39</f>
        <v>195</v>
      </c>
      <c r="P41" s="13"/>
      <c r="Q41" s="11"/>
      <c r="R41" s="11"/>
    </row>
    <row r="42" spans="1:18" x14ac:dyDescent="0.3">
      <c r="A42" s="13"/>
      <c r="B42" s="4" t="s">
        <v>18</v>
      </c>
      <c r="C42" s="2">
        <f>E34+F34+G34+H34+I34</f>
        <v>195</v>
      </c>
      <c r="P42" s="13"/>
      <c r="Q42" s="11"/>
      <c r="R42" s="11"/>
    </row>
    <row r="43" spans="1:18" x14ac:dyDescent="0.3">
      <c r="A43" s="13"/>
      <c r="P43" s="13"/>
      <c r="Q43" s="11"/>
      <c r="R43" s="11"/>
    </row>
    <row r="44" spans="1:18" x14ac:dyDescent="0.3">
      <c r="A44" s="13"/>
      <c r="B44" s="4" t="s">
        <v>19</v>
      </c>
      <c r="C44" s="2">
        <f>N31*39</f>
        <v>39</v>
      </c>
      <c r="P44" s="13"/>
      <c r="Q44" s="11"/>
      <c r="R44" s="11"/>
    </row>
    <row r="45" spans="1:18" x14ac:dyDescent="0.3">
      <c r="A45" s="13"/>
      <c r="B45" s="4" t="s">
        <v>20</v>
      </c>
      <c r="C45" s="2">
        <f>J34</f>
        <v>39</v>
      </c>
      <c r="P45" s="13"/>
      <c r="Q45" s="11"/>
      <c r="R45" s="11"/>
    </row>
    <row r="46" spans="1:18" x14ac:dyDescent="0.3">
      <c r="A46" s="13"/>
      <c r="P46" s="13"/>
      <c r="Q46" s="11"/>
      <c r="R46" s="11"/>
    </row>
    <row r="47" spans="1:18" x14ac:dyDescent="0.3">
      <c r="A47" s="13"/>
      <c r="B47" s="4" t="s">
        <v>21</v>
      </c>
      <c r="C47" s="2">
        <f>O31*39</f>
        <v>39</v>
      </c>
      <c r="P47" s="13"/>
      <c r="Q47" s="11"/>
      <c r="R47" s="11"/>
    </row>
    <row r="48" spans="1:18" x14ac:dyDescent="0.3">
      <c r="A48" s="13"/>
      <c r="B48" s="4" t="s">
        <v>22</v>
      </c>
      <c r="C48" s="2">
        <f>K34</f>
        <v>39</v>
      </c>
      <c r="P48" s="13"/>
      <c r="Q48" s="11"/>
      <c r="R48" s="11"/>
    </row>
    <row r="49" spans="1:18" x14ac:dyDescent="0.3">
      <c r="A49" s="13"/>
      <c r="P49" s="13"/>
      <c r="Q49" s="11"/>
      <c r="R49" s="11"/>
    </row>
    <row r="50" spans="1:18" x14ac:dyDescent="0.3">
      <c r="A50" s="13"/>
      <c r="P50" s="13"/>
      <c r="Q50" s="11"/>
      <c r="R50" s="11"/>
    </row>
    <row r="51" spans="1:18" x14ac:dyDescent="0.3">
      <c r="A51" s="13"/>
      <c r="B51" s="4" t="s">
        <v>14</v>
      </c>
      <c r="C51" s="2">
        <v>0</v>
      </c>
      <c r="P51" s="13"/>
      <c r="Q51" s="11"/>
      <c r="R51" s="11"/>
    </row>
    <row r="52" spans="1:18" x14ac:dyDescent="0.3">
      <c r="A52" s="13"/>
      <c r="B52" s="16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1"/>
      <c r="R52" s="11"/>
    </row>
    <row r="53" spans="1:18" x14ac:dyDescent="0.3">
      <c r="A53" s="13"/>
      <c r="B53" s="17" t="s">
        <v>12</v>
      </c>
      <c r="C53" s="35" t="s">
        <v>85</v>
      </c>
      <c r="D53" s="35"/>
      <c r="E53" s="35"/>
      <c r="F53" s="35"/>
      <c r="G53" s="35"/>
      <c r="H53" s="35"/>
      <c r="I53" s="35"/>
      <c r="J53" s="35"/>
      <c r="K53" s="35"/>
      <c r="P53" s="13"/>
      <c r="Q53" s="11"/>
      <c r="R53" s="11"/>
    </row>
    <row r="54" spans="1:18" x14ac:dyDescent="0.3">
      <c r="A54" s="13"/>
      <c r="B54" s="4" t="s">
        <v>0</v>
      </c>
      <c r="C54" s="34" t="s">
        <v>92</v>
      </c>
      <c r="D54" s="34"/>
      <c r="E54" s="34"/>
      <c r="F54" s="34"/>
      <c r="G54" s="34"/>
      <c r="H54" s="34"/>
      <c r="I54" s="34"/>
      <c r="J54" s="34"/>
      <c r="K54" s="34"/>
      <c r="L54" s="1"/>
      <c r="M54" s="1"/>
      <c r="N54" s="1"/>
      <c r="O54" s="1"/>
      <c r="P54" s="13"/>
      <c r="Q54" s="11"/>
      <c r="R54" s="11"/>
    </row>
    <row r="55" spans="1:18" x14ac:dyDescent="0.3">
      <c r="A55" s="13"/>
      <c r="B55" s="4" t="s">
        <v>11</v>
      </c>
      <c r="C55" s="2" t="s">
        <v>28</v>
      </c>
      <c r="D55" s="2" t="s">
        <v>29</v>
      </c>
      <c r="E55" s="2" t="s">
        <v>30</v>
      </c>
      <c r="F55" s="2" t="s">
        <v>31</v>
      </c>
      <c r="G55" s="2" t="s">
        <v>32</v>
      </c>
      <c r="H55" s="2" t="s">
        <v>33</v>
      </c>
      <c r="I55" s="2" t="s">
        <v>34</v>
      </c>
      <c r="J55" s="2" t="s">
        <v>35</v>
      </c>
      <c r="K55" s="2" t="s">
        <v>36</v>
      </c>
      <c r="L55" s="1"/>
      <c r="M55" s="1"/>
      <c r="N55" s="1"/>
      <c r="O55" s="1"/>
      <c r="P55" s="13"/>
      <c r="Q55" s="11"/>
      <c r="R55" s="11"/>
    </row>
    <row r="56" spans="1:18" x14ac:dyDescent="0.3">
      <c r="A56" s="13"/>
      <c r="B56" s="4" t="s">
        <v>9</v>
      </c>
      <c r="C56" s="6" t="s">
        <v>4</v>
      </c>
      <c r="D56" s="6" t="s">
        <v>4</v>
      </c>
      <c r="E56" s="7" t="s">
        <v>5</v>
      </c>
      <c r="F56" s="7" t="s">
        <v>5</v>
      </c>
      <c r="G56" s="7" t="s">
        <v>5</v>
      </c>
      <c r="H56" s="7" t="s">
        <v>5</v>
      </c>
      <c r="I56" s="7" t="s">
        <v>5</v>
      </c>
      <c r="J56" s="8" t="s">
        <v>6</v>
      </c>
      <c r="K56" s="9" t="s">
        <v>7</v>
      </c>
      <c r="L56" s="5" t="s">
        <v>10</v>
      </c>
      <c r="M56" s="5" t="s">
        <v>2</v>
      </c>
      <c r="N56" s="5" t="s">
        <v>8</v>
      </c>
      <c r="O56" s="5" t="s">
        <v>3</v>
      </c>
      <c r="P56" s="13"/>
      <c r="Q56" s="11"/>
      <c r="R56" s="11"/>
    </row>
    <row r="57" spans="1:18" x14ac:dyDescent="0.3">
      <c r="A57" s="13"/>
      <c r="B57" s="4" t="s">
        <v>25</v>
      </c>
      <c r="C57" s="2">
        <v>39</v>
      </c>
      <c r="D57" s="2">
        <v>39</v>
      </c>
      <c r="E57" s="2">
        <v>39</v>
      </c>
      <c r="F57" s="2">
        <v>39</v>
      </c>
      <c r="G57" s="2">
        <v>39</v>
      </c>
      <c r="H57" s="2">
        <v>39</v>
      </c>
      <c r="I57" s="2">
        <v>39</v>
      </c>
      <c r="J57" s="2">
        <v>39</v>
      </c>
      <c r="K57" s="2">
        <v>39</v>
      </c>
      <c r="L57" s="2">
        <v>2</v>
      </c>
      <c r="M57" s="2">
        <v>5</v>
      </c>
      <c r="N57" s="2">
        <v>1</v>
      </c>
      <c r="O57" s="2">
        <v>1</v>
      </c>
      <c r="P57" s="13"/>
      <c r="Q57" s="11"/>
      <c r="R57" s="11"/>
    </row>
    <row r="58" spans="1:18" x14ac:dyDescent="0.3">
      <c r="A58" s="13"/>
      <c r="B58" s="4" t="s">
        <v>24</v>
      </c>
      <c r="C58" s="2" t="s">
        <v>23</v>
      </c>
      <c r="D58" s="2" t="s">
        <v>23</v>
      </c>
      <c r="E58" s="2" t="s">
        <v>23</v>
      </c>
      <c r="F58" s="2" t="s">
        <v>23</v>
      </c>
      <c r="G58" s="2" t="s">
        <v>23</v>
      </c>
      <c r="H58" s="2" t="s">
        <v>23</v>
      </c>
      <c r="I58" s="2" t="s">
        <v>23</v>
      </c>
      <c r="J58" s="2" t="s">
        <v>23</v>
      </c>
      <c r="K58" s="2" t="s">
        <v>23</v>
      </c>
      <c r="P58" s="13"/>
      <c r="Q58" s="11"/>
      <c r="R58" s="11"/>
    </row>
    <row r="59" spans="1:18" x14ac:dyDescent="0.3">
      <c r="A59" s="13"/>
      <c r="B59" s="4" t="s">
        <v>26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P59" s="13"/>
      <c r="Q59" s="11"/>
      <c r="R59" s="11"/>
    </row>
    <row r="60" spans="1:18" x14ac:dyDescent="0.3">
      <c r="A60" s="13"/>
      <c r="B60" s="4" t="s">
        <v>27</v>
      </c>
      <c r="C60" s="2">
        <f t="shared" ref="C60:K60" si="2">MAX(0,C57-$C$77*8-C59*8)</f>
        <v>39</v>
      </c>
      <c r="D60" s="2">
        <f t="shared" si="2"/>
        <v>39</v>
      </c>
      <c r="E60" s="2">
        <f t="shared" si="2"/>
        <v>39</v>
      </c>
      <c r="F60" s="2">
        <f t="shared" si="2"/>
        <v>39</v>
      </c>
      <c r="G60" s="2">
        <f t="shared" si="2"/>
        <v>39</v>
      </c>
      <c r="H60" s="2">
        <f t="shared" si="2"/>
        <v>39</v>
      </c>
      <c r="I60" s="2">
        <f t="shared" si="2"/>
        <v>39</v>
      </c>
      <c r="J60" s="2">
        <f t="shared" si="2"/>
        <v>39</v>
      </c>
      <c r="K60" s="2">
        <f t="shared" si="2"/>
        <v>39</v>
      </c>
      <c r="P60" s="13"/>
      <c r="Q60" s="11"/>
      <c r="R60" s="11"/>
    </row>
    <row r="61" spans="1:18" x14ac:dyDescent="0.3">
      <c r="A61" s="13"/>
      <c r="C61" s="10"/>
      <c r="D61" s="10"/>
      <c r="E61" s="10"/>
      <c r="F61" s="10"/>
      <c r="G61" s="10"/>
      <c r="H61" s="10"/>
      <c r="I61" s="10"/>
      <c r="J61" s="10"/>
      <c r="K61" s="10"/>
      <c r="P61" s="13"/>
      <c r="Q61" s="11"/>
      <c r="R61" s="11"/>
    </row>
    <row r="62" spans="1:18" x14ac:dyDescent="0.3">
      <c r="A62" s="13"/>
      <c r="P62" s="13"/>
      <c r="Q62" s="11"/>
      <c r="R62" s="11"/>
    </row>
    <row r="63" spans="1:18" x14ac:dyDescent="0.3">
      <c r="A63" s="13"/>
      <c r="P63" s="13"/>
      <c r="Q63" s="11"/>
      <c r="R63" s="11"/>
    </row>
    <row r="64" spans="1:18" x14ac:dyDescent="0.3">
      <c r="A64" s="13"/>
      <c r="B64" s="4" t="s">
        <v>15</v>
      </c>
      <c r="C64" s="2">
        <f>L57*39</f>
        <v>78</v>
      </c>
      <c r="P64" s="13"/>
      <c r="Q64" s="11"/>
      <c r="R64" s="11"/>
    </row>
    <row r="65" spans="1:18" x14ac:dyDescent="0.3">
      <c r="A65" s="13"/>
      <c r="B65" s="4" t="s">
        <v>16</v>
      </c>
      <c r="C65" s="2">
        <f>C60+D60</f>
        <v>78</v>
      </c>
      <c r="P65" s="13"/>
      <c r="Q65" s="11"/>
      <c r="R65" s="11"/>
    </row>
    <row r="66" spans="1:18" x14ac:dyDescent="0.3">
      <c r="A66" s="13"/>
      <c r="P66" s="13"/>
      <c r="Q66" s="11"/>
      <c r="R66" s="11"/>
    </row>
    <row r="67" spans="1:18" x14ac:dyDescent="0.3">
      <c r="A67" s="13"/>
      <c r="B67" s="4" t="s">
        <v>17</v>
      </c>
      <c r="C67" s="2">
        <f>M57*39</f>
        <v>195</v>
      </c>
      <c r="P67" s="13"/>
      <c r="Q67" s="11"/>
      <c r="R67" s="11"/>
    </row>
    <row r="68" spans="1:18" x14ac:dyDescent="0.3">
      <c r="A68" s="13"/>
      <c r="B68" s="4" t="s">
        <v>18</v>
      </c>
      <c r="C68" s="2">
        <f>E60+F60+G60+H60+I60</f>
        <v>195</v>
      </c>
      <c r="P68" s="13"/>
      <c r="Q68" s="11"/>
      <c r="R68" s="11"/>
    </row>
    <row r="69" spans="1:18" x14ac:dyDescent="0.3">
      <c r="A69" s="13"/>
      <c r="P69" s="13"/>
      <c r="Q69" s="11"/>
      <c r="R69" s="11"/>
    </row>
    <row r="70" spans="1:18" x14ac:dyDescent="0.3">
      <c r="A70" s="13"/>
      <c r="B70" s="4" t="s">
        <v>19</v>
      </c>
      <c r="C70" s="2">
        <f>N57*39</f>
        <v>39</v>
      </c>
      <c r="P70" s="13"/>
      <c r="Q70" s="11"/>
      <c r="R70" s="11"/>
    </row>
    <row r="71" spans="1:18" x14ac:dyDescent="0.3">
      <c r="A71" s="13"/>
      <c r="B71" s="4" t="s">
        <v>20</v>
      </c>
      <c r="C71" s="2">
        <f>J60</f>
        <v>39</v>
      </c>
      <c r="P71" s="13"/>
      <c r="Q71" s="11"/>
      <c r="R71" s="11"/>
    </row>
    <row r="72" spans="1:18" x14ac:dyDescent="0.3">
      <c r="A72" s="13"/>
      <c r="P72" s="13"/>
      <c r="Q72" s="11"/>
      <c r="R72" s="11"/>
    </row>
    <row r="73" spans="1:18" x14ac:dyDescent="0.3">
      <c r="A73" s="13"/>
      <c r="B73" s="4" t="s">
        <v>21</v>
      </c>
      <c r="C73" s="2">
        <f>O57*39</f>
        <v>39</v>
      </c>
      <c r="P73" s="13"/>
      <c r="Q73" s="11"/>
      <c r="R73" s="11"/>
    </row>
    <row r="74" spans="1:18" x14ac:dyDescent="0.3">
      <c r="A74" s="13"/>
      <c r="B74" s="4" t="s">
        <v>22</v>
      </c>
      <c r="C74" s="2">
        <f>K60</f>
        <v>39</v>
      </c>
      <c r="P74" s="13"/>
      <c r="Q74" s="11"/>
      <c r="R74" s="11"/>
    </row>
    <row r="75" spans="1:18" x14ac:dyDescent="0.3">
      <c r="A75" s="13"/>
      <c r="P75" s="13"/>
      <c r="Q75" s="11"/>
      <c r="R75" s="11"/>
    </row>
    <row r="76" spans="1:18" x14ac:dyDescent="0.3">
      <c r="A76" s="13"/>
      <c r="P76" s="13"/>
      <c r="Q76" s="11"/>
      <c r="R76" s="11"/>
    </row>
    <row r="77" spans="1:18" x14ac:dyDescent="0.3">
      <c r="A77" s="13"/>
      <c r="B77" s="4" t="s">
        <v>14</v>
      </c>
      <c r="C77" s="2">
        <v>0</v>
      </c>
      <c r="P77" s="13"/>
      <c r="Q77" s="11"/>
      <c r="R77" s="11"/>
    </row>
    <row r="78" spans="1:18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1"/>
      <c r="R78" s="11"/>
    </row>
    <row r="79" spans="1:18" x14ac:dyDescent="0.3">
      <c r="A79" s="13"/>
      <c r="B79" s="17" t="s">
        <v>12</v>
      </c>
      <c r="C79" s="35" t="s">
        <v>85</v>
      </c>
      <c r="D79" s="35"/>
      <c r="E79" s="35"/>
      <c r="F79" s="35"/>
      <c r="G79" s="35"/>
      <c r="H79" s="35"/>
      <c r="I79" s="35"/>
      <c r="J79" s="35"/>
      <c r="K79" s="35"/>
      <c r="P79" s="13"/>
      <c r="Q79" s="11"/>
      <c r="R79" s="11"/>
    </row>
    <row r="80" spans="1:18" x14ac:dyDescent="0.3">
      <c r="A80" s="13"/>
      <c r="B80" s="4" t="s">
        <v>0</v>
      </c>
      <c r="C80" s="34" t="s">
        <v>93</v>
      </c>
      <c r="D80" s="34"/>
      <c r="E80" s="34"/>
      <c r="F80" s="34"/>
      <c r="G80" s="34"/>
      <c r="H80" s="34"/>
      <c r="I80" s="34"/>
      <c r="J80" s="34"/>
      <c r="K80" s="34"/>
      <c r="L80" s="1"/>
      <c r="M80" s="1"/>
      <c r="N80" s="1"/>
      <c r="O80" s="1"/>
      <c r="P80" s="13"/>
      <c r="Q80" s="11"/>
      <c r="R80" s="11"/>
    </row>
    <row r="81" spans="1:18" x14ac:dyDescent="0.3">
      <c r="A81" s="13"/>
      <c r="B81" s="4" t="s">
        <v>11</v>
      </c>
      <c r="C81" s="2" t="s">
        <v>28</v>
      </c>
      <c r="D81" s="2" t="s">
        <v>29</v>
      </c>
      <c r="E81" s="2" t="s">
        <v>30</v>
      </c>
      <c r="F81" s="2" t="s">
        <v>31</v>
      </c>
      <c r="G81" s="2" t="s">
        <v>32</v>
      </c>
      <c r="H81" s="2" t="s">
        <v>33</v>
      </c>
      <c r="I81" s="2" t="s">
        <v>34</v>
      </c>
      <c r="J81" s="2" t="s">
        <v>35</v>
      </c>
      <c r="K81" s="2" t="s">
        <v>36</v>
      </c>
      <c r="L81" s="1"/>
      <c r="M81" s="1"/>
      <c r="N81" s="1"/>
      <c r="O81" s="1"/>
      <c r="P81" s="13"/>
      <c r="Q81" s="11"/>
      <c r="R81" s="11"/>
    </row>
    <row r="82" spans="1:18" x14ac:dyDescent="0.3">
      <c r="A82" s="13"/>
      <c r="B82" s="4" t="s">
        <v>9</v>
      </c>
      <c r="C82" s="6" t="s">
        <v>4</v>
      </c>
      <c r="D82" s="6" t="s">
        <v>4</v>
      </c>
      <c r="E82" s="7" t="s">
        <v>5</v>
      </c>
      <c r="F82" s="7" t="s">
        <v>5</v>
      </c>
      <c r="G82" s="7" t="s">
        <v>5</v>
      </c>
      <c r="H82" s="7" t="s">
        <v>5</v>
      </c>
      <c r="I82" s="7" t="s">
        <v>5</v>
      </c>
      <c r="J82" s="8" t="s">
        <v>6</v>
      </c>
      <c r="K82" s="9" t="s">
        <v>7</v>
      </c>
      <c r="L82" s="5" t="s">
        <v>10</v>
      </c>
      <c r="M82" s="5" t="s">
        <v>2</v>
      </c>
      <c r="N82" s="5" t="s">
        <v>8</v>
      </c>
      <c r="O82" s="5" t="s">
        <v>3</v>
      </c>
      <c r="P82" s="13"/>
      <c r="Q82" s="11"/>
      <c r="R82" s="11"/>
    </row>
    <row r="83" spans="1:18" x14ac:dyDescent="0.3">
      <c r="A83" s="13"/>
      <c r="B83" s="4" t="s">
        <v>25</v>
      </c>
      <c r="C83" s="2">
        <v>39</v>
      </c>
      <c r="D83" s="2">
        <v>39</v>
      </c>
      <c r="E83" s="2">
        <v>39</v>
      </c>
      <c r="F83" s="2">
        <v>39</v>
      </c>
      <c r="G83" s="2">
        <v>39</v>
      </c>
      <c r="H83" s="2">
        <v>39</v>
      </c>
      <c r="I83" s="2">
        <v>39</v>
      </c>
      <c r="J83" s="2">
        <v>39</v>
      </c>
      <c r="K83" s="2">
        <v>39</v>
      </c>
      <c r="L83" s="2">
        <v>2</v>
      </c>
      <c r="M83" s="2">
        <v>5</v>
      </c>
      <c r="N83" s="2">
        <v>1</v>
      </c>
      <c r="O83" s="2">
        <v>1</v>
      </c>
      <c r="P83" s="13"/>
      <c r="Q83" s="11"/>
      <c r="R83" s="11"/>
    </row>
    <row r="84" spans="1:18" x14ac:dyDescent="0.3">
      <c r="A84" s="13"/>
      <c r="B84" s="4" t="s">
        <v>24</v>
      </c>
      <c r="C84" s="2" t="s">
        <v>23</v>
      </c>
      <c r="D84" s="2" t="s">
        <v>23</v>
      </c>
      <c r="E84" s="2" t="s">
        <v>23</v>
      </c>
      <c r="F84" s="2" t="s">
        <v>23</v>
      </c>
      <c r="G84" s="2" t="s">
        <v>23</v>
      </c>
      <c r="H84" s="2" t="s">
        <v>23</v>
      </c>
      <c r="I84" s="2" t="s">
        <v>23</v>
      </c>
      <c r="J84" s="2" t="s">
        <v>23</v>
      </c>
      <c r="K84" s="2" t="s">
        <v>23</v>
      </c>
      <c r="P84" s="13"/>
      <c r="Q84" s="11"/>
      <c r="R84" s="11"/>
    </row>
    <row r="85" spans="1:18" x14ac:dyDescent="0.3">
      <c r="A85" s="13"/>
      <c r="B85" s="4" t="s">
        <v>26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P85" s="13"/>
      <c r="Q85" s="11"/>
      <c r="R85" s="11"/>
    </row>
    <row r="86" spans="1:18" x14ac:dyDescent="0.3">
      <c r="A86" s="13"/>
      <c r="B86" s="4" t="s">
        <v>27</v>
      </c>
      <c r="C86" s="2">
        <f t="shared" ref="C86:K86" si="3">MAX(0,C83-$C$103*8-C85*8)</f>
        <v>39</v>
      </c>
      <c r="D86" s="2">
        <f t="shared" si="3"/>
        <v>39</v>
      </c>
      <c r="E86" s="2">
        <f t="shared" si="3"/>
        <v>39</v>
      </c>
      <c r="F86" s="2">
        <f t="shared" si="3"/>
        <v>39</v>
      </c>
      <c r="G86" s="2">
        <f t="shared" si="3"/>
        <v>39</v>
      </c>
      <c r="H86" s="2">
        <f t="shared" si="3"/>
        <v>39</v>
      </c>
      <c r="I86" s="2">
        <f t="shared" si="3"/>
        <v>39</v>
      </c>
      <c r="J86" s="2">
        <f t="shared" si="3"/>
        <v>39</v>
      </c>
      <c r="K86" s="2">
        <f t="shared" si="3"/>
        <v>39</v>
      </c>
      <c r="P86" s="13"/>
      <c r="Q86" s="11"/>
      <c r="R86" s="11"/>
    </row>
    <row r="87" spans="1:18" x14ac:dyDescent="0.3">
      <c r="A87" s="13"/>
      <c r="C87" s="10"/>
      <c r="D87" s="10"/>
      <c r="E87" s="10"/>
      <c r="F87" s="10"/>
      <c r="G87" s="10"/>
      <c r="H87" s="10"/>
      <c r="I87" s="10"/>
      <c r="J87" s="10"/>
      <c r="K87" s="10"/>
      <c r="P87" s="13"/>
      <c r="Q87" s="11"/>
      <c r="R87" s="11"/>
    </row>
    <row r="88" spans="1:18" x14ac:dyDescent="0.3">
      <c r="A88" s="13"/>
      <c r="P88" s="13"/>
      <c r="Q88" s="11"/>
      <c r="R88" s="11"/>
    </row>
    <row r="89" spans="1:18" x14ac:dyDescent="0.3">
      <c r="A89" s="13"/>
      <c r="P89" s="13"/>
      <c r="Q89" s="11"/>
      <c r="R89" s="11"/>
    </row>
    <row r="90" spans="1:18" x14ac:dyDescent="0.3">
      <c r="A90" s="13"/>
      <c r="B90" s="4" t="s">
        <v>15</v>
      </c>
      <c r="C90" s="2">
        <f>L83*39</f>
        <v>78</v>
      </c>
      <c r="P90" s="13"/>
      <c r="Q90" s="11"/>
      <c r="R90" s="11"/>
    </row>
    <row r="91" spans="1:18" x14ac:dyDescent="0.3">
      <c r="A91" s="13"/>
      <c r="B91" s="4" t="s">
        <v>16</v>
      </c>
      <c r="C91" s="2">
        <f>C86+D86</f>
        <v>78</v>
      </c>
      <c r="P91" s="13"/>
      <c r="Q91" s="11"/>
      <c r="R91" s="11"/>
    </row>
    <row r="92" spans="1:18" x14ac:dyDescent="0.3">
      <c r="A92" s="13"/>
      <c r="P92" s="13"/>
      <c r="Q92" s="11"/>
      <c r="R92" s="11"/>
    </row>
    <row r="93" spans="1:18" x14ac:dyDescent="0.3">
      <c r="A93" s="13"/>
      <c r="B93" s="4" t="s">
        <v>17</v>
      </c>
      <c r="C93" s="2">
        <f>M83*39</f>
        <v>195</v>
      </c>
      <c r="P93" s="13"/>
      <c r="Q93" s="11"/>
      <c r="R93" s="11"/>
    </row>
    <row r="94" spans="1:18" x14ac:dyDescent="0.3">
      <c r="A94" s="13"/>
      <c r="B94" s="4" t="s">
        <v>18</v>
      </c>
      <c r="C94" s="2">
        <f>E86+F86+G86+H86+I86</f>
        <v>195</v>
      </c>
      <c r="P94" s="13"/>
      <c r="Q94" s="11"/>
      <c r="R94" s="11"/>
    </row>
    <row r="95" spans="1:18" x14ac:dyDescent="0.3">
      <c r="A95" s="13"/>
      <c r="P95" s="13"/>
      <c r="Q95" s="11"/>
      <c r="R95" s="11"/>
    </row>
    <row r="96" spans="1:18" x14ac:dyDescent="0.3">
      <c r="A96" s="13"/>
      <c r="B96" s="4" t="s">
        <v>19</v>
      </c>
      <c r="C96" s="2">
        <f>N83*39</f>
        <v>39</v>
      </c>
      <c r="P96" s="13"/>
      <c r="Q96" s="11"/>
      <c r="R96" s="11"/>
    </row>
    <row r="97" spans="1:18" x14ac:dyDescent="0.3">
      <c r="A97" s="13"/>
      <c r="B97" s="4" t="s">
        <v>20</v>
      </c>
      <c r="C97" s="2">
        <f>J86</f>
        <v>39</v>
      </c>
      <c r="P97" s="13"/>
      <c r="Q97" s="11"/>
      <c r="R97" s="11"/>
    </row>
    <row r="98" spans="1:18" x14ac:dyDescent="0.3">
      <c r="A98" s="13"/>
      <c r="P98" s="13"/>
      <c r="Q98" s="11"/>
      <c r="R98" s="11"/>
    </row>
    <row r="99" spans="1:18" x14ac:dyDescent="0.3">
      <c r="A99" s="13"/>
      <c r="B99" s="4" t="s">
        <v>21</v>
      </c>
      <c r="C99" s="2">
        <f>O83*39</f>
        <v>39</v>
      </c>
      <c r="P99" s="13"/>
      <c r="Q99" s="11"/>
      <c r="R99" s="11"/>
    </row>
    <row r="100" spans="1:18" x14ac:dyDescent="0.3">
      <c r="A100" s="13"/>
      <c r="B100" s="4" t="s">
        <v>22</v>
      </c>
      <c r="C100" s="2">
        <f>K86</f>
        <v>39</v>
      </c>
      <c r="P100" s="13"/>
      <c r="Q100" s="11"/>
      <c r="R100" s="11"/>
    </row>
    <row r="101" spans="1:18" x14ac:dyDescent="0.3">
      <c r="A101" s="13"/>
      <c r="P101" s="13"/>
      <c r="Q101" s="11"/>
      <c r="R101" s="11"/>
    </row>
    <row r="102" spans="1:18" x14ac:dyDescent="0.3">
      <c r="A102" s="13"/>
      <c r="P102" s="13"/>
      <c r="Q102" s="11"/>
      <c r="R102" s="11"/>
    </row>
    <row r="103" spans="1:18" x14ac:dyDescent="0.3">
      <c r="A103" s="13"/>
      <c r="B103" s="4" t="s">
        <v>14</v>
      </c>
      <c r="C103" s="2">
        <v>0</v>
      </c>
      <c r="P103" s="13"/>
      <c r="Q103" s="11"/>
      <c r="R103" s="11"/>
    </row>
    <row r="104" spans="1:18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1"/>
      <c r="R104" s="11"/>
    </row>
    <row r="105" spans="1:18" x14ac:dyDescent="0.3">
      <c r="A105" s="13"/>
      <c r="B105" s="17" t="s">
        <v>12</v>
      </c>
      <c r="C105" s="35" t="s">
        <v>85</v>
      </c>
      <c r="D105" s="35"/>
      <c r="E105" s="35"/>
      <c r="F105" s="35"/>
      <c r="G105" s="35"/>
      <c r="H105" s="35"/>
      <c r="I105" s="35"/>
      <c r="J105" s="35"/>
      <c r="K105" s="35"/>
      <c r="P105" s="13"/>
      <c r="Q105" s="11"/>
      <c r="R105" s="11"/>
    </row>
    <row r="106" spans="1:18" x14ac:dyDescent="0.3">
      <c r="A106" s="13"/>
      <c r="B106" s="4" t="s">
        <v>0</v>
      </c>
      <c r="C106" s="34" t="s">
        <v>94</v>
      </c>
      <c r="D106" s="34"/>
      <c r="E106" s="34"/>
      <c r="F106" s="34"/>
      <c r="G106" s="34"/>
      <c r="H106" s="34"/>
      <c r="I106" s="34"/>
      <c r="J106" s="34"/>
      <c r="K106" s="34"/>
      <c r="L106" s="1"/>
      <c r="M106" s="1"/>
      <c r="N106" s="1"/>
      <c r="O106" s="1"/>
      <c r="P106" s="13"/>
      <c r="Q106" s="11"/>
      <c r="R106" s="11"/>
    </row>
    <row r="107" spans="1:18" x14ac:dyDescent="0.3">
      <c r="A107" s="13"/>
      <c r="B107" s="4" t="s">
        <v>11</v>
      </c>
      <c r="C107" s="2" t="s">
        <v>28</v>
      </c>
      <c r="D107" s="2" t="s">
        <v>29</v>
      </c>
      <c r="E107" s="2" t="s">
        <v>30</v>
      </c>
      <c r="F107" s="2" t="s">
        <v>31</v>
      </c>
      <c r="G107" s="2" t="s">
        <v>32</v>
      </c>
      <c r="H107" s="2" t="s">
        <v>33</v>
      </c>
      <c r="I107" s="2" t="s">
        <v>34</v>
      </c>
      <c r="J107" s="2" t="s">
        <v>35</v>
      </c>
      <c r="K107" s="2" t="s">
        <v>36</v>
      </c>
      <c r="L107" s="1"/>
      <c r="M107" s="1"/>
      <c r="N107" s="1"/>
      <c r="O107" s="1"/>
      <c r="P107" s="13"/>
      <c r="Q107" s="11"/>
      <c r="R107" s="11"/>
    </row>
    <row r="108" spans="1:18" x14ac:dyDescent="0.3">
      <c r="A108" s="13"/>
      <c r="B108" s="4" t="s">
        <v>9</v>
      </c>
      <c r="C108" s="6" t="s">
        <v>4</v>
      </c>
      <c r="D108" s="6" t="s">
        <v>4</v>
      </c>
      <c r="E108" s="7" t="s">
        <v>5</v>
      </c>
      <c r="F108" s="7" t="s">
        <v>5</v>
      </c>
      <c r="G108" s="7" t="s">
        <v>5</v>
      </c>
      <c r="H108" s="7" t="s">
        <v>5</v>
      </c>
      <c r="I108" s="7" t="s">
        <v>5</v>
      </c>
      <c r="J108" s="8" t="s">
        <v>6</v>
      </c>
      <c r="K108" s="9" t="s">
        <v>7</v>
      </c>
      <c r="L108" s="5" t="s">
        <v>10</v>
      </c>
      <c r="M108" s="5" t="s">
        <v>2</v>
      </c>
      <c r="N108" s="5" t="s">
        <v>8</v>
      </c>
      <c r="O108" s="5" t="s">
        <v>3</v>
      </c>
      <c r="P108" s="13"/>
      <c r="Q108" s="11"/>
      <c r="R108" s="11"/>
    </row>
    <row r="109" spans="1:18" x14ac:dyDescent="0.3">
      <c r="A109" s="13"/>
      <c r="B109" s="4" t="s">
        <v>25</v>
      </c>
      <c r="C109" s="2">
        <v>39</v>
      </c>
      <c r="D109" s="2">
        <v>39</v>
      </c>
      <c r="E109" s="2">
        <v>39</v>
      </c>
      <c r="F109" s="2">
        <v>39</v>
      </c>
      <c r="G109" s="2">
        <v>39</v>
      </c>
      <c r="H109" s="2">
        <v>39</v>
      </c>
      <c r="I109" s="2">
        <v>39</v>
      </c>
      <c r="J109" s="2">
        <v>39</v>
      </c>
      <c r="K109" s="2">
        <v>39</v>
      </c>
      <c r="L109" s="2">
        <v>2</v>
      </c>
      <c r="M109" s="2">
        <v>5</v>
      </c>
      <c r="N109" s="2">
        <v>1</v>
      </c>
      <c r="O109" s="2">
        <v>1</v>
      </c>
      <c r="P109" s="13"/>
      <c r="Q109" s="11"/>
      <c r="R109" s="11"/>
    </row>
    <row r="110" spans="1:18" x14ac:dyDescent="0.3">
      <c r="A110" s="13"/>
      <c r="B110" s="4" t="s">
        <v>24</v>
      </c>
      <c r="C110" s="2" t="s">
        <v>23</v>
      </c>
      <c r="D110" s="2" t="s">
        <v>23</v>
      </c>
      <c r="E110" s="2" t="s">
        <v>23</v>
      </c>
      <c r="F110" s="2" t="s">
        <v>23</v>
      </c>
      <c r="G110" s="2" t="s">
        <v>23</v>
      </c>
      <c r="H110" s="2" t="s">
        <v>23</v>
      </c>
      <c r="I110" s="2" t="s">
        <v>23</v>
      </c>
      <c r="J110" s="2" t="s">
        <v>23</v>
      </c>
      <c r="K110" s="2" t="s">
        <v>23</v>
      </c>
      <c r="P110" s="13"/>
    </row>
    <row r="111" spans="1:18" x14ac:dyDescent="0.3">
      <c r="A111" s="13"/>
      <c r="B111" s="4" t="s">
        <v>26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P111" s="13"/>
    </row>
    <row r="112" spans="1:18" x14ac:dyDescent="0.3">
      <c r="A112" s="13"/>
      <c r="B112" s="4" t="s">
        <v>27</v>
      </c>
      <c r="C112" s="2">
        <f t="shared" ref="C112:K112" si="4">MAX(0,C109-$C$129*8-C111*8)</f>
        <v>39</v>
      </c>
      <c r="D112" s="2">
        <f t="shared" si="4"/>
        <v>39</v>
      </c>
      <c r="E112" s="2">
        <f t="shared" si="4"/>
        <v>39</v>
      </c>
      <c r="F112" s="2">
        <f t="shared" si="4"/>
        <v>39</v>
      </c>
      <c r="G112" s="2">
        <f t="shared" si="4"/>
        <v>39</v>
      </c>
      <c r="H112" s="2">
        <f t="shared" si="4"/>
        <v>39</v>
      </c>
      <c r="I112" s="2">
        <f t="shared" si="4"/>
        <v>39</v>
      </c>
      <c r="J112" s="2">
        <f t="shared" si="4"/>
        <v>39</v>
      </c>
      <c r="K112" s="2">
        <f t="shared" si="4"/>
        <v>39</v>
      </c>
      <c r="P112" s="13"/>
    </row>
    <row r="113" spans="1:16" x14ac:dyDescent="0.3">
      <c r="A113" s="13"/>
      <c r="C113" s="10"/>
      <c r="D113" s="10"/>
      <c r="E113" s="10"/>
      <c r="F113" s="10"/>
      <c r="G113" s="10"/>
      <c r="H113" s="10"/>
      <c r="I113" s="10"/>
      <c r="J113" s="10"/>
      <c r="K113" s="10"/>
      <c r="P113" s="13"/>
    </row>
    <row r="114" spans="1:16" x14ac:dyDescent="0.3">
      <c r="A114" s="13"/>
      <c r="P114" s="13"/>
    </row>
    <row r="116" spans="1:16" x14ac:dyDescent="0.3">
      <c r="B116" s="4" t="s">
        <v>15</v>
      </c>
      <c r="C116" s="2">
        <f>L109*39</f>
        <v>78</v>
      </c>
    </row>
    <row r="117" spans="1:16" x14ac:dyDescent="0.3">
      <c r="B117" s="4" t="s">
        <v>16</v>
      </c>
      <c r="C117" s="2">
        <f>C112+D112</f>
        <v>78</v>
      </c>
    </row>
    <row r="119" spans="1:16" x14ac:dyDescent="0.3">
      <c r="B119" s="4" t="s">
        <v>17</v>
      </c>
      <c r="C119" s="2">
        <f>M109*39</f>
        <v>195</v>
      </c>
    </row>
    <row r="120" spans="1:16" x14ac:dyDescent="0.3">
      <c r="B120" s="4" t="s">
        <v>18</v>
      </c>
      <c r="C120" s="2">
        <f>E112+F112+G112+H112+I112</f>
        <v>195</v>
      </c>
    </row>
    <row r="122" spans="1:16" x14ac:dyDescent="0.3">
      <c r="B122" s="4" t="s">
        <v>19</v>
      </c>
      <c r="C122" s="2">
        <f>N109*39</f>
        <v>39</v>
      </c>
    </row>
    <row r="123" spans="1:16" x14ac:dyDescent="0.3">
      <c r="B123" s="4" t="s">
        <v>20</v>
      </c>
      <c r="C123" s="2">
        <f>J112</f>
        <v>39</v>
      </c>
    </row>
    <row r="125" spans="1:16" x14ac:dyDescent="0.3">
      <c r="B125" s="4" t="s">
        <v>21</v>
      </c>
      <c r="C125" s="2">
        <f>O109*39</f>
        <v>39</v>
      </c>
    </row>
    <row r="126" spans="1:16" x14ac:dyDescent="0.3">
      <c r="B126" s="4" t="s">
        <v>22</v>
      </c>
      <c r="C126" s="2">
        <f>K112</f>
        <v>39</v>
      </c>
    </row>
    <row r="129" spans="2:3" x14ac:dyDescent="0.3">
      <c r="B129" s="4" t="s">
        <v>14</v>
      </c>
      <c r="C129" s="2">
        <v>0</v>
      </c>
    </row>
  </sheetData>
  <mergeCells count="10">
    <mergeCell ref="C79:K79"/>
    <mergeCell ref="C80:K80"/>
    <mergeCell ref="C105:K105"/>
    <mergeCell ref="C106:K106"/>
    <mergeCell ref="C1:K1"/>
    <mergeCell ref="C2:K2"/>
    <mergeCell ref="C27:K27"/>
    <mergeCell ref="C28:K28"/>
    <mergeCell ref="C53:K53"/>
    <mergeCell ref="C54:K54"/>
  </mergeCells>
  <conditionalFormatting sqref="L5">
    <cfRule type="cellIs" dxfId="247" priority="134" operator="lessThan">
      <formula>2</formula>
    </cfRule>
    <cfRule type="cellIs" dxfId="246" priority="135" operator="equal">
      <formula>2</formula>
    </cfRule>
  </conditionalFormatting>
  <conditionalFormatting sqref="M5">
    <cfRule type="cellIs" dxfId="245" priority="132" operator="lessThan">
      <formula>5</formula>
    </cfRule>
    <cfRule type="cellIs" dxfId="244" priority="133" operator="equal">
      <formula>5</formula>
    </cfRule>
  </conditionalFormatting>
  <conditionalFormatting sqref="N5">
    <cfRule type="cellIs" dxfId="243" priority="130" operator="lessThan">
      <formula>1</formula>
    </cfRule>
    <cfRule type="cellIs" dxfId="242" priority="131" operator="equal">
      <formula>1</formula>
    </cfRule>
  </conditionalFormatting>
  <conditionalFormatting sqref="O5">
    <cfRule type="cellIs" dxfId="241" priority="128" operator="lessThan">
      <formula>1</formula>
    </cfRule>
    <cfRule type="cellIs" dxfId="240" priority="129" operator="equal">
      <formula>1</formula>
    </cfRule>
  </conditionalFormatting>
  <conditionalFormatting sqref="C5:K5">
    <cfRule type="cellIs" dxfId="239" priority="127" operator="equal">
      <formula>39</formula>
    </cfRule>
  </conditionalFormatting>
  <conditionalFormatting sqref="C12">
    <cfRule type="cellIs" dxfId="238" priority="126" operator="equal">
      <formula>78</formula>
    </cfRule>
  </conditionalFormatting>
  <conditionalFormatting sqref="C13">
    <cfRule type="cellIs" dxfId="237" priority="124" operator="lessThan">
      <formula>78</formula>
    </cfRule>
    <cfRule type="cellIs" dxfId="236" priority="125" operator="equal">
      <formula>78</formula>
    </cfRule>
  </conditionalFormatting>
  <conditionalFormatting sqref="C15">
    <cfRule type="cellIs" dxfId="235" priority="123" operator="equal">
      <formula>195</formula>
    </cfRule>
  </conditionalFormatting>
  <conditionalFormatting sqref="C16">
    <cfRule type="cellIs" dxfId="234" priority="121" operator="lessThan">
      <formula>195</formula>
    </cfRule>
    <cfRule type="cellIs" dxfId="233" priority="122" operator="equal">
      <formula>195</formula>
    </cfRule>
  </conditionalFormatting>
  <conditionalFormatting sqref="C18">
    <cfRule type="cellIs" dxfId="232" priority="120" operator="equal">
      <formula>39</formula>
    </cfRule>
  </conditionalFormatting>
  <conditionalFormatting sqref="C21">
    <cfRule type="cellIs" dxfId="231" priority="119" operator="equal">
      <formula>39</formula>
    </cfRule>
  </conditionalFormatting>
  <conditionalFormatting sqref="C19">
    <cfRule type="cellIs" dxfId="230" priority="110" operator="equal">
      <formula>39</formula>
    </cfRule>
    <cfRule type="cellIs" dxfId="229" priority="118" operator="lessThan">
      <formula>39</formula>
    </cfRule>
  </conditionalFormatting>
  <conditionalFormatting sqref="C22">
    <cfRule type="cellIs" dxfId="228" priority="109" operator="equal">
      <formula>39</formula>
    </cfRule>
    <cfRule type="cellIs" dxfId="227" priority="117" operator="lessThan">
      <formula>39</formula>
    </cfRule>
  </conditionalFormatting>
  <conditionalFormatting sqref="C8:K8">
    <cfRule type="cellIs" dxfId="226" priority="115" operator="lessThan">
      <formula>$C$5</formula>
    </cfRule>
    <cfRule type="cellIs" dxfId="225" priority="116" operator="equal">
      <formula>$C$5</formula>
    </cfRule>
  </conditionalFormatting>
  <conditionalFormatting sqref="C9:K9 C6:K7">
    <cfRule type="containsText" dxfId="224" priority="113" operator="containsText" text="oui">
      <formula>NOT(ISERROR(SEARCH("oui",C6)))</formula>
    </cfRule>
    <cfRule type="containsText" dxfId="223" priority="114" operator="containsText" text="non">
      <formula>NOT(ISERROR(SEARCH("non",C6)))</formula>
    </cfRule>
  </conditionalFormatting>
  <conditionalFormatting sqref="C7:K7">
    <cfRule type="cellIs" dxfId="222" priority="111" operator="greaterThan">
      <formula>0</formula>
    </cfRule>
    <cfRule type="cellIs" dxfId="221" priority="112" operator="equal">
      <formula>0</formula>
    </cfRule>
  </conditionalFormatting>
  <conditionalFormatting sqref="L31">
    <cfRule type="cellIs" dxfId="220" priority="107" operator="lessThan">
      <formula>2</formula>
    </cfRule>
    <cfRule type="cellIs" dxfId="219" priority="108" operator="equal">
      <formula>2</formula>
    </cfRule>
  </conditionalFormatting>
  <conditionalFormatting sqref="M31">
    <cfRule type="cellIs" dxfId="218" priority="105" operator="lessThan">
      <formula>5</formula>
    </cfRule>
    <cfRule type="cellIs" dxfId="217" priority="106" operator="equal">
      <formula>5</formula>
    </cfRule>
  </conditionalFormatting>
  <conditionalFormatting sqref="N31">
    <cfRule type="cellIs" dxfId="216" priority="103" operator="lessThan">
      <formula>1</formula>
    </cfRule>
    <cfRule type="cellIs" dxfId="215" priority="104" operator="equal">
      <formula>1</formula>
    </cfRule>
  </conditionalFormatting>
  <conditionalFormatting sqref="O31">
    <cfRule type="cellIs" dxfId="214" priority="101" operator="lessThan">
      <formula>1</formula>
    </cfRule>
    <cfRule type="cellIs" dxfId="213" priority="102" operator="equal">
      <formula>1</formula>
    </cfRule>
  </conditionalFormatting>
  <conditionalFormatting sqref="C31:K31">
    <cfRule type="cellIs" dxfId="212" priority="100" operator="equal">
      <formula>39</formula>
    </cfRule>
  </conditionalFormatting>
  <conditionalFormatting sqref="C38">
    <cfRule type="cellIs" dxfId="211" priority="99" operator="equal">
      <formula>78</formula>
    </cfRule>
  </conditionalFormatting>
  <conditionalFormatting sqref="C39">
    <cfRule type="cellIs" dxfId="210" priority="97" operator="lessThan">
      <formula>78</formula>
    </cfRule>
    <cfRule type="cellIs" dxfId="209" priority="98" operator="equal">
      <formula>78</formula>
    </cfRule>
  </conditionalFormatting>
  <conditionalFormatting sqref="C41">
    <cfRule type="cellIs" dxfId="208" priority="96" operator="equal">
      <formula>195</formula>
    </cfRule>
  </conditionalFormatting>
  <conditionalFormatting sqref="C42">
    <cfRule type="cellIs" dxfId="207" priority="94" operator="lessThan">
      <formula>195</formula>
    </cfRule>
    <cfRule type="cellIs" dxfId="206" priority="95" operator="equal">
      <formula>195</formula>
    </cfRule>
  </conditionalFormatting>
  <conditionalFormatting sqref="C44">
    <cfRule type="cellIs" dxfId="205" priority="93" operator="equal">
      <formula>39</formula>
    </cfRule>
  </conditionalFormatting>
  <conditionalFormatting sqref="C47">
    <cfRule type="cellIs" dxfId="204" priority="92" operator="equal">
      <formula>39</formula>
    </cfRule>
  </conditionalFormatting>
  <conditionalFormatting sqref="C45">
    <cfRule type="cellIs" dxfId="203" priority="83" operator="equal">
      <formula>39</formula>
    </cfRule>
    <cfRule type="cellIs" dxfId="202" priority="91" operator="lessThan">
      <formula>39</formula>
    </cfRule>
  </conditionalFormatting>
  <conditionalFormatting sqref="C48">
    <cfRule type="cellIs" dxfId="201" priority="82" operator="equal">
      <formula>39</formula>
    </cfRule>
    <cfRule type="cellIs" dxfId="200" priority="90" operator="lessThan">
      <formula>39</formula>
    </cfRule>
  </conditionalFormatting>
  <conditionalFormatting sqref="C34:K34">
    <cfRule type="cellIs" dxfId="199" priority="88" operator="lessThan">
      <formula>$C$5</formula>
    </cfRule>
    <cfRule type="cellIs" dxfId="198" priority="89" operator="equal">
      <formula>$C$5</formula>
    </cfRule>
  </conditionalFormatting>
  <conditionalFormatting sqref="C35:K35 C32:K33">
    <cfRule type="containsText" dxfId="197" priority="86" operator="containsText" text="oui">
      <formula>NOT(ISERROR(SEARCH("oui",C32)))</formula>
    </cfRule>
    <cfRule type="containsText" dxfId="196" priority="87" operator="containsText" text="non">
      <formula>NOT(ISERROR(SEARCH("non",C32)))</formula>
    </cfRule>
  </conditionalFormatting>
  <conditionalFormatting sqref="C33:K33">
    <cfRule type="cellIs" dxfId="195" priority="84" operator="greaterThan">
      <formula>0</formula>
    </cfRule>
    <cfRule type="cellIs" dxfId="194" priority="85" operator="equal">
      <formula>0</formula>
    </cfRule>
  </conditionalFormatting>
  <conditionalFormatting sqref="L57">
    <cfRule type="cellIs" dxfId="193" priority="80" operator="lessThan">
      <formula>2</formula>
    </cfRule>
    <cfRule type="cellIs" dxfId="192" priority="81" operator="equal">
      <formula>2</formula>
    </cfRule>
  </conditionalFormatting>
  <conditionalFormatting sqref="M57">
    <cfRule type="cellIs" dxfId="191" priority="78" operator="lessThan">
      <formula>5</formula>
    </cfRule>
    <cfRule type="cellIs" dxfId="190" priority="79" operator="equal">
      <formula>5</formula>
    </cfRule>
  </conditionalFormatting>
  <conditionalFormatting sqref="N57">
    <cfRule type="cellIs" dxfId="189" priority="76" operator="lessThan">
      <formula>1</formula>
    </cfRule>
    <cfRule type="cellIs" dxfId="188" priority="77" operator="equal">
      <formula>1</formula>
    </cfRule>
  </conditionalFormatting>
  <conditionalFormatting sqref="O57">
    <cfRule type="cellIs" dxfId="187" priority="74" operator="lessThan">
      <formula>1</formula>
    </cfRule>
    <cfRule type="cellIs" dxfId="186" priority="75" operator="equal">
      <formula>1</formula>
    </cfRule>
  </conditionalFormatting>
  <conditionalFormatting sqref="C57:K57">
    <cfRule type="cellIs" dxfId="185" priority="73" operator="equal">
      <formula>39</formula>
    </cfRule>
  </conditionalFormatting>
  <conditionalFormatting sqref="C64">
    <cfRule type="cellIs" dxfId="184" priority="72" operator="equal">
      <formula>78</formula>
    </cfRule>
  </conditionalFormatting>
  <conditionalFormatting sqref="C65">
    <cfRule type="cellIs" dxfId="183" priority="70" operator="lessThan">
      <formula>78</formula>
    </cfRule>
    <cfRule type="cellIs" dxfId="182" priority="71" operator="equal">
      <formula>78</formula>
    </cfRule>
  </conditionalFormatting>
  <conditionalFormatting sqref="C67">
    <cfRule type="cellIs" dxfId="181" priority="69" operator="equal">
      <formula>195</formula>
    </cfRule>
  </conditionalFormatting>
  <conditionalFormatting sqref="C68">
    <cfRule type="cellIs" dxfId="180" priority="67" operator="lessThan">
      <formula>195</formula>
    </cfRule>
    <cfRule type="cellIs" dxfId="179" priority="68" operator="equal">
      <formula>195</formula>
    </cfRule>
  </conditionalFormatting>
  <conditionalFormatting sqref="C70">
    <cfRule type="cellIs" dxfId="178" priority="66" operator="equal">
      <formula>39</formula>
    </cfRule>
  </conditionalFormatting>
  <conditionalFormatting sqref="C73">
    <cfRule type="cellIs" dxfId="177" priority="65" operator="equal">
      <formula>39</formula>
    </cfRule>
  </conditionalFormatting>
  <conditionalFormatting sqref="C71">
    <cfRule type="cellIs" dxfId="176" priority="56" operator="equal">
      <formula>39</formula>
    </cfRule>
    <cfRule type="cellIs" dxfId="175" priority="64" operator="lessThan">
      <formula>39</formula>
    </cfRule>
  </conditionalFormatting>
  <conditionalFormatting sqref="C74">
    <cfRule type="cellIs" dxfId="174" priority="55" operator="equal">
      <formula>39</formula>
    </cfRule>
    <cfRule type="cellIs" dxfId="173" priority="63" operator="lessThan">
      <formula>39</formula>
    </cfRule>
  </conditionalFormatting>
  <conditionalFormatting sqref="C60:K60">
    <cfRule type="cellIs" dxfId="172" priority="61" operator="lessThan">
      <formula>$C$5</formula>
    </cfRule>
    <cfRule type="cellIs" dxfId="171" priority="62" operator="equal">
      <formula>$C$5</formula>
    </cfRule>
  </conditionalFormatting>
  <conditionalFormatting sqref="C61:K61 C58:K59">
    <cfRule type="containsText" dxfId="170" priority="59" operator="containsText" text="oui">
      <formula>NOT(ISERROR(SEARCH("oui",C58)))</formula>
    </cfRule>
    <cfRule type="containsText" dxfId="169" priority="60" operator="containsText" text="non">
      <formula>NOT(ISERROR(SEARCH("non",C58)))</formula>
    </cfRule>
  </conditionalFormatting>
  <conditionalFormatting sqref="C59:K59">
    <cfRule type="cellIs" dxfId="168" priority="57" operator="greaterThan">
      <formula>0</formula>
    </cfRule>
    <cfRule type="cellIs" dxfId="167" priority="58" operator="equal">
      <formula>0</formula>
    </cfRule>
  </conditionalFormatting>
  <conditionalFormatting sqref="L83">
    <cfRule type="cellIs" dxfId="166" priority="53" operator="lessThan">
      <formula>2</formula>
    </cfRule>
    <cfRule type="cellIs" dxfId="165" priority="54" operator="equal">
      <formula>2</formula>
    </cfRule>
  </conditionalFormatting>
  <conditionalFormatting sqref="M83">
    <cfRule type="cellIs" dxfId="164" priority="51" operator="lessThan">
      <formula>5</formula>
    </cfRule>
    <cfRule type="cellIs" dxfId="163" priority="52" operator="equal">
      <formula>5</formula>
    </cfRule>
  </conditionalFormatting>
  <conditionalFormatting sqref="N83">
    <cfRule type="cellIs" dxfId="162" priority="49" operator="lessThan">
      <formula>1</formula>
    </cfRule>
    <cfRule type="cellIs" dxfId="161" priority="50" operator="equal">
      <formula>1</formula>
    </cfRule>
  </conditionalFormatting>
  <conditionalFormatting sqref="O83">
    <cfRule type="cellIs" dxfId="160" priority="47" operator="lessThan">
      <formula>1</formula>
    </cfRule>
    <cfRule type="cellIs" dxfId="159" priority="48" operator="equal">
      <formula>1</formula>
    </cfRule>
  </conditionalFormatting>
  <conditionalFormatting sqref="C83:K83">
    <cfRule type="cellIs" dxfId="158" priority="46" operator="equal">
      <formula>39</formula>
    </cfRule>
  </conditionalFormatting>
  <conditionalFormatting sqref="C90">
    <cfRule type="cellIs" dxfId="157" priority="45" operator="equal">
      <formula>78</formula>
    </cfRule>
  </conditionalFormatting>
  <conditionalFormatting sqref="C91">
    <cfRule type="cellIs" dxfId="156" priority="43" operator="lessThan">
      <formula>78</formula>
    </cfRule>
    <cfRule type="cellIs" dxfId="155" priority="44" operator="equal">
      <formula>78</formula>
    </cfRule>
  </conditionalFormatting>
  <conditionalFormatting sqref="C93">
    <cfRule type="cellIs" dxfId="154" priority="42" operator="equal">
      <formula>195</formula>
    </cfRule>
  </conditionalFormatting>
  <conditionalFormatting sqref="C94">
    <cfRule type="cellIs" dxfId="153" priority="40" operator="lessThan">
      <formula>195</formula>
    </cfRule>
    <cfRule type="cellIs" dxfId="152" priority="41" operator="equal">
      <formula>195</formula>
    </cfRule>
  </conditionalFormatting>
  <conditionalFormatting sqref="C96">
    <cfRule type="cellIs" dxfId="151" priority="39" operator="equal">
      <formula>39</formula>
    </cfRule>
  </conditionalFormatting>
  <conditionalFormatting sqref="C99">
    <cfRule type="cellIs" dxfId="150" priority="38" operator="equal">
      <formula>39</formula>
    </cfRule>
  </conditionalFormatting>
  <conditionalFormatting sqref="C97">
    <cfRule type="cellIs" dxfId="149" priority="29" operator="equal">
      <formula>39</formula>
    </cfRule>
    <cfRule type="cellIs" dxfId="148" priority="37" operator="lessThan">
      <formula>39</formula>
    </cfRule>
  </conditionalFormatting>
  <conditionalFormatting sqref="C100">
    <cfRule type="cellIs" dxfId="147" priority="28" operator="equal">
      <formula>39</formula>
    </cfRule>
    <cfRule type="cellIs" dxfId="146" priority="36" operator="lessThan">
      <formula>39</formula>
    </cfRule>
  </conditionalFormatting>
  <conditionalFormatting sqref="C86:K86">
    <cfRule type="cellIs" dxfId="145" priority="34" operator="lessThan">
      <formula>$C$5</formula>
    </cfRule>
    <cfRule type="cellIs" dxfId="144" priority="35" operator="equal">
      <formula>$C$5</formula>
    </cfRule>
  </conditionalFormatting>
  <conditionalFormatting sqref="C87:K87 C84:K85">
    <cfRule type="containsText" dxfId="143" priority="32" operator="containsText" text="oui">
      <formula>NOT(ISERROR(SEARCH("oui",C84)))</formula>
    </cfRule>
    <cfRule type="containsText" dxfId="142" priority="33" operator="containsText" text="non">
      <formula>NOT(ISERROR(SEARCH("non",C84)))</formula>
    </cfRule>
  </conditionalFormatting>
  <conditionalFormatting sqref="C85:K85">
    <cfRule type="cellIs" dxfId="141" priority="30" operator="greaterThan">
      <formula>0</formula>
    </cfRule>
    <cfRule type="cellIs" dxfId="140" priority="31" operator="equal">
      <formula>0</formula>
    </cfRule>
  </conditionalFormatting>
  <conditionalFormatting sqref="L109">
    <cfRule type="cellIs" dxfId="139" priority="26" operator="lessThan">
      <formula>2</formula>
    </cfRule>
    <cfRule type="cellIs" dxfId="138" priority="27" operator="equal">
      <formula>2</formula>
    </cfRule>
  </conditionalFormatting>
  <conditionalFormatting sqref="M109">
    <cfRule type="cellIs" dxfId="137" priority="24" operator="lessThan">
      <formula>5</formula>
    </cfRule>
    <cfRule type="cellIs" dxfId="136" priority="25" operator="equal">
      <formula>5</formula>
    </cfRule>
  </conditionalFormatting>
  <conditionalFormatting sqref="N109">
    <cfRule type="cellIs" dxfId="135" priority="22" operator="lessThan">
      <formula>1</formula>
    </cfRule>
    <cfRule type="cellIs" dxfId="134" priority="23" operator="equal">
      <formula>1</formula>
    </cfRule>
  </conditionalFormatting>
  <conditionalFormatting sqref="O109">
    <cfRule type="cellIs" dxfId="133" priority="20" operator="lessThan">
      <formula>1</formula>
    </cfRule>
    <cfRule type="cellIs" dxfId="132" priority="21" operator="equal">
      <formula>1</formula>
    </cfRule>
  </conditionalFormatting>
  <conditionalFormatting sqref="C109:K109">
    <cfRule type="cellIs" dxfId="131" priority="19" operator="equal">
      <formula>39</formula>
    </cfRule>
  </conditionalFormatting>
  <conditionalFormatting sqref="C116">
    <cfRule type="cellIs" dxfId="130" priority="18" operator="equal">
      <formula>78</formula>
    </cfRule>
  </conditionalFormatting>
  <conditionalFormatting sqref="C117">
    <cfRule type="cellIs" dxfId="129" priority="16" operator="lessThan">
      <formula>78</formula>
    </cfRule>
    <cfRule type="cellIs" dxfId="128" priority="17" operator="equal">
      <formula>78</formula>
    </cfRule>
  </conditionalFormatting>
  <conditionalFormatting sqref="C119">
    <cfRule type="cellIs" dxfId="127" priority="15" operator="equal">
      <formula>195</formula>
    </cfRule>
  </conditionalFormatting>
  <conditionalFormatting sqref="C120">
    <cfRule type="cellIs" dxfId="126" priority="13" operator="lessThan">
      <formula>195</formula>
    </cfRule>
    <cfRule type="cellIs" dxfId="125" priority="14" operator="equal">
      <formula>195</formula>
    </cfRule>
  </conditionalFormatting>
  <conditionalFormatting sqref="C122">
    <cfRule type="cellIs" dxfId="124" priority="12" operator="equal">
      <formula>39</formula>
    </cfRule>
  </conditionalFormatting>
  <conditionalFormatting sqref="C125">
    <cfRule type="cellIs" dxfId="123" priority="11" operator="equal">
      <formula>39</formula>
    </cfRule>
  </conditionalFormatting>
  <conditionalFormatting sqref="C123">
    <cfRule type="cellIs" dxfId="122" priority="2" operator="equal">
      <formula>39</formula>
    </cfRule>
    <cfRule type="cellIs" dxfId="121" priority="10" operator="lessThan">
      <formula>39</formula>
    </cfRule>
  </conditionalFormatting>
  <conditionalFormatting sqref="C126">
    <cfRule type="cellIs" dxfId="120" priority="1" operator="equal">
      <formula>39</formula>
    </cfRule>
    <cfRule type="cellIs" dxfId="119" priority="9" operator="lessThan">
      <formula>39</formula>
    </cfRule>
  </conditionalFormatting>
  <conditionalFormatting sqref="C112:K112">
    <cfRule type="cellIs" dxfId="118" priority="7" operator="lessThan">
      <formula>$C$5</formula>
    </cfRule>
    <cfRule type="cellIs" dxfId="117" priority="8" operator="equal">
      <formula>$C$5</formula>
    </cfRule>
  </conditionalFormatting>
  <conditionalFormatting sqref="C113:K113 C110:K111">
    <cfRule type="containsText" dxfId="116" priority="5" operator="containsText" text="oui">
      <formula>NOT(ISERROR(SEARCH("oui",C110)))</formula>
    </cfRule>
    <cfRule type="containsText" dxfId="115" priority="6" operator="containsText" text="non">
      <formula>NOT(ISERROR(SEARCH("non",C110)))</formula>
    </cfRule>
  </conditionalFormatting>
  <conditionalFormatting sqref="C111:K111">
    <cfRule type="cellIs" dxfId="114" priority="3" operator="greaterThan">
      <formula>0</formula>
    </cfRule>
    <cfRule type="cellIs" dxfId="113" priority="4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MacroCongé1N">
                <anchor moveWithCells="1" sizeWithCells="1">
                  <from>
                    <xdr:col>11</xdr:col>
                    <xdr:colOff>525780</xdr:colOff>
                    <xdr:row>8</xdr:row>
                    <xdr:rowOff>60960</xdr:rowOff>
                  </from>
                  <to>
                    <xdr:col>12</xdr:col>
                    <xdr:colOff>0</xdr:colOff>
                    <xdr:row>10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MacroResetCongé1N">
                <anchor moveWithCells="1" sizeWithCells="1">
                  <from>
                    <xdr:col>11</xdr:col>
                    <xdr:colOff>541020</xdr:colOff>
                    <xdr:row>11</xdr:row>
                    <xdr:rowOff>160020</xdr:rowOff>
                  </from>
                  <to>
                    <xdr:col>11</xdr:col>
                    <xdr:colOff>1379220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5" name="Button 3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6" name="Button 4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7" name="Button 5">
              <controlPr defaultSize="0" print="0" autoFill="0" autoPict="0" macro="[0]!MacroCongé2N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8" name="Button 6">
              <controlPr defaultSize="0" print="0" autoFill="0" autoPict="0" macro="[0]!MacroResetCongé2N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9" name="Button 7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10" name="Button 8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7" r:id="rId11" name="Button 9">
              <controlPr defaultSize="0" print="0" autoFill="0" autoPict="0" macro="[0]!MacroCongé3N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12" name="Button 10">
              <controlPr defaultSize="0" print="0" autoFill="0" autoPict="0" macro="[0]!MacroResetCongé3N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9" r:id="rId13" name="Button 11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0" r:id="rId14" name="Button 12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1" r:id="rId15" name="Button 13">
              <controlPr defaultSize="0" print="0" autoFill="0" autoPict="0" macro="[0]!MacroCongé4N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2" r:id="rId16" name="Button 14">
              <controlPr defaultSize="0" print="0" autoFill="0" autoPict="0" macro="[0]!MacroResetCongé4N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17" name="Button 15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112</xdr:row>
                    <xdr:rowOff>60960</xdr:rowOff>
                  </from>
                  <to>
                    <xdr:col>12</xdr:col>
                    <xdr:colOff>0</xdr:colOff>
                    <xdr:row>114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18" name="Button 16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115</xdr:row>
                    <xdr:rowOff>160020</xdr:rowOff>
                  </from>
                  <to>
                    <xdr:col>11</xdr:col>
                    <xdr:colOff>1379220</xdr:colOff>
                    <xdr:row>119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19" name="Button 17">
              <controlPr defaultSize="0" print="0" autoFill="0" autoPict="0" macro="[0]!MacroCongé5N">
                <anchor moveWithCells="1" sizeWithCells="1">
                  <from>
                    <xdr:col>11</xdr:col>
                    <xdr:colOff>525780</xdr:colOff>
                    <xdr:row>112</xdr:row>
                    <xdr:rowOff>60960</xdr:rowOff>
                  </from>
                  <to>
                    <xdr:col>12</xdr:col>
                    <xdr:colOff>0</xdr:colOff>
                    <xdr:row>114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6" r:id="rId20" name="Button 18">
              <controlPr defaultSize="0" print="0" autoFill="0" autoPict="0" macro="[0]!MacroResetCongé5N">
                <anchor moveWithCells="1" sizeWithCells="1">
                  <from>
                    <xdr:col>11</xdr:col>
                    <xdr:colOff>541020</xdr:colOff>
                    <xdr:row>115</xdr:row>
                    <xdr:rowOff>160020</xdr:rowOff>
                  </from>
                  <to>
                    <xdr:col>11</xdr:col>
                    <xdr:colOff>1379220</xdr:colOff>
                    <xdr:row>119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7" r:id="rId21" name="Button 19">
              <controlPr defaultSize="0" print="0" autoFill="0" autoPict="0" macro="[0]!Retour2022">
                <anchor moveWithCells="1" sizeWithCells="1">
                  <from>
                    <xdr:col>11</xdr:col>
                    <xdr:colOff>533400</xdr:colOff>
                    <xdr:row>16</xdr:row>
                    <xdr:rowOff>0</xdr:rowOff>
                  </from>
                  <to>
                    <xdr:col>11</xdr:col>
                    <xdr:colOff>1363980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8" r:id="rId22" name="Button 20">
              <controlPr defaultSize="0" print="0" autoFill="0" autoPict="0" macro="[0]!Retour2022">
                <anchor moveWithCells="1" sizeWithCells="1">
                  <from>
                    <xdr:col>11</xdr:col>
                    <xdr:colOff>541020</xdr:colOff>
                    <xdr:row>42</xdr:row>
                    <xdr:rowOff>22860</xdr:rowOff>
                  </from>
                  <to>
                    <xdr:col>11</xdr:col>
                    <xdr:colOff>1371600</xdr:colOff>
                    <xdr:row>45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9" r:id="rId23" name="Button 21">
              <controlPr defaultSize="0" print="0" autoFill="0" autoPict="0" macro="[0]!Retour2022">
                <anchor moveWithCells="1" sizeWithCells="1">
                  <from>
                    <xdr:col>11</xdr:col>
                    <xdr:colOff>533400</xdr:colOff>
                    <xdr:row>68</xdr:row>
                    <xdr:rowOff>22860</xdr:rowOff>
                  </from>
                  <to>
                    <xdr:col>11</xdr:col>
                    <xdr:colOff>1363980</xdr:colOff>
                    <xdr:row>71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0" r:id="rId24" name="Button 22">
              <controlPr defaultSize="0" print="0" autoFill="0" autoPict="0" macro="[0]!Retour2022">
                <anchor moveWithCells="1" sizeWithCells="1">
                  <from>
                    <xdr:col>11</xdr:col>
                    <xdr:colOff>548640</xdr:colOff>
                    <xdr:row>94</xdr:row>
                    <xdr:rowOff>53340</xdr:rowOff>
                  </from>
                  <to>
                    <xdr:col>12</xdr:col>
                    <xdr:colOff>0</xdr:colOff>
                    <xdr:row>97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1" r:id="rId25" name="Button 23">
              <controlPr defaultSize="0" print="0" autoFill="0" autoPict="0" macro="[0]!Retour2022">
                <anchor moveWithCells="1" sizeWithCells="1">
                  <from>
                    <xdr:col>11</xdr:col>
                    <xdr:colOff>548640</xdr:colOff>
                    <xdr:row>120</xdr:row>
                    <xdr:rowOff>30480</xdr:rowOff>
                  </from>
                  <to>
                    <xdr:col>12</xdr:col>
                    <xdr:colOff>0</xdr:colOff>
                    <xdr:row>123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R114"/>
  <sheetViews>
    <sheetView workbookViewId="0">
      <selection activeCell="L95" sqref="L95"/>
    </sheetView>
  </sheetViews>
  <sheetFormatPr baseColWidth="10" defaultRowHeight="14.4" x14ac:dyDescent="0.3"/>
  <cols>
    <col min="2" max="2" width="60.109375" bestFit="1" customWidth="1"/>
    <col min="3" max="3" width="11.44140625" customWidth="1"/>
    <col min="12" max="12" width="20.109375" bestFit="1" customWidth="1"/>
    <col min="13" max="13" width="13.6640625" bestFit="1" customWidth="1"/>
    <col min="14" max="14" width="17.44140625" bestFit="1" customWidth="1"/>
    <col min="15" max="15" width="14.6640625" bestFit="1" customWidth="1"/>
  </cols>
  <sheetData>
    <row r="1" spans="2:15" x14ac:dyDescent="0.3">
      <c r="B1" s="17" t="s">
        <v>12</v>
      </c>
      <c r="C1" s="35" t="s">
        <v>90</v>
      </c>
      <c r="D1" s="35"/>
      <c r="E1" s="35"/>
      <c r="F1" s="35"/>
      <c r="G1" s="35"/>
      <c r="H1" s="35"/>
      <c r="I1" s="35"/>
      <c r="J1" s="35"/>
      <c r="K1" s="35"/>
    </row>
    <row r="2" spans="2:15" x14ac:dyDescent="0.3">
      <c r="B2" s="4" t="s">
        <v>0</v>
      </c>
      <c r="C2" s="34" t="s">
        <v>95</v>
      </c>
      <c r="D2" s="34"/>
      <c r="E2" s="34"/>
      <c r="F2" s="34"/>
      <c r="G2" s="34"/>
      <c r="H2" s="34"/>
      <c r="I2" s="34"/>
      <c r="J2" s="34"/>
      <c r="K2" s="34"/>
      <c r="L2" s="1"/>
      <c r="M2" s="1"/>
      <c r="N2" s="1"/>
      <c r="O2" s="1"/>
    </row>
    <row r="3" spans="2:15" x14ac:dyDescent="0.3">
      <c r="B3" s="4" t="s">
        <v>11</v>
      </c>
      <c r="C3" s="2" t="s">
        <v>28</v>
      </c>
      <c r="D3" s="2" t="s">
        <v>29</v>
      </c>
      <c r="E3" s="2" t="s">
        <v>30</v>
      </c>
      <c r="F3" s="2" t="s">
        <v>31</v>
      </c>
      <c r="G3" s="2" t="s">
        <v>32</v>
      </c>
      <c r="H3" s="2" t="s">
        <v>33</v>
      </c>
      <c r="I3" s="2" t="s">
        <v>34</v>
      </c>
      <c r="J3" s="2" t="s">
        <v>35</v>
      </c>
      <c r="K3" s="2" t="s">
        <v>36</v>
      </c>
      <c r="L3" s="1"/>
      <c r="M3" s="1"/>
      <c r="N3" s="1"/>
      <c r="O3" s="1"/>
    </row>
    <row r="4" spans="2:15" x14ac:dyDescent="0.3">
      <c r="B4" s="4" t="s">
        <v>9</v>
      </c>
      <c r="C4" s="6" t="s">
        <v>4</v>
      </c>
      <c r="D4" s="6" t="s">
        <v>4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8" t="s">
        <v>6</v>
      </c>
      <c r="K4" s="9" t="s">
        <v>7</v>
      </c>
      <c r="L4" s="5" t="s">
        <v>10</v>
      </c>
      <c r="M4" s="5" t="s">
        <v>2</v>
      </c>
      <c r="N4" s="5" t="s">
        <v>8</v>
      </c>
      <c r="O4" s="5" t="s">
        <v>3</v>
      </c>
    </row>
    <row r="5" spans="2:15" x14ac:dyDescent="0.3">
      <c r="B5" s="4" t="s">
        <v>25</v>
      </c>
      <c r="C5" s="2">
        <v>39</v>
      </c>
      <c r="D5" s="2">
        <v>39</v>
      </c>
      <c r="E5" s="2">
        <v>39</v>
      </c>
      <c r="F5" s="2">
        <v>39</v>
      </c>
      <c r="G5" s="2">
        <v>39</v>
      </c>
      <c r="H5" s="2">
        <v>39</v>
      </c>
      <c r="I5" s="2">
        <v>39</v>
      </c>
      <c r="J5" s="2">
        <v>39</v>
      </c>
      <c r="K5" s="2">
        <v>39</v>
      </c>
      <c r="L5" s="2">
        <v>2</v>
      </c>
      <c r="M5" s="2">
        <v>5</v>
      </c>
      <c r="N5" s="2">
        <v>1</v>
      </c>
      <c r="O5" s="2">
        <v>1</v>
      </c>
    </row>
    <row r="6" spans="2:15" x14ac:dyDescent="0.3">
      <c r="B6" s="4" t="s">
        <v>24</v>
      </c>
      <c r="C6" s="2" t="s">
        <v>23</v>
      </c>
      <c r="D6" s="2" t="s">
        <v>23</v>
      </c>
      <c r="E6" s="2" t="s">
        <v>23</v>
      </c>
      <c r="F6" s="2" t="s">
        <v>23</v>
      </c>
      <c r="G6" s="2" t="s">
        <v>23</v>
      </c>
      <c r="H6" s="2" t="s">
        <v>23</v>
      </c>
      <c r="I6" s="2" t="s">
        <v>23</v>
      </c>
      <c r="J6" s="2" t="s">
        <v>23</v>
      </c>
      <c r="K6" s="2" t="s">
        <v>23</v>
      </c>
    </row>
    <row r="7" spans="2:15" x14ac:dyDescent="0.3">
      <c r="B7" s="4" t="s">
        <v>26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</row>
    <row r="8" spans="2:15" x14ac:dyDescent="0.3">
      <c r="B8" s="4" t="s">
        <v>27</v>
      </c>
      <c r="C8" s="2">
        <f t="shared" ref="C8:K8" si="0">MAX(0,C5-$C$25*8-C7*8)</f>
        <v>39</v>
      </c>
      <c r="D8" s="2">
        <f t="shared" si="0"/>
        <v>39</v>
      </c>
      <c r="E8" s="2">
        <f t="shared" si="0"/>
        <v>39</v>
      </c>
      <c r="F8" s="2">
        <f t="shared" si="0"/>
        <v>39</v>
      </c>
      <c r="G8" s="2">
        <f t="shared" si="0"/>
        <v>39</v>
      </c>
      <c r="H8" s="2">
        <f t="shared" si="0"/>
        <v>39</v>
      </c>
      <c r="I8" s="2">
        <f t="shared" si="0"/>
        <v>39</v>
      </c>
      <c r="J8" s="2">
        <f t="shared" si="0"/>
        <v>39</v>
      </c>
      <c r="K8" s="2">
        <f t="shared" si="0"/>
        <v>39</v>
      </c>
    </row>
    <row r="9" spans="2:15" x14ac:dyDescent="0.3">
      <c r="C9" s="10"/>
      <c r="D9" s="10"/>
      <c r="E9" s="10"/>
      <c r="F9" s="10"/>
      <c r="G9" s="10"/>
      <c r="H9" s="10"/>
      <c r="I9" s="10"/>
      <c r="J9" s="10"/>
      <c r="K9" s="10"/>
    </row>
    <row r="12" spans="2:15" x14ac:dyDescent="0.3">
      <c r="B12" s="4" t="s">
        <v>15</v>
      </c>
      <c r="C12" s="2">
        <f>L5*39</f>
        <v>78</v>
      </c>
    </row>
    <row r="13" spans="2:15" x14ac:dyDescent="0.3">
      <c r="B13" s="4" t="s">
        <v>16</v>
      </c>
      <c r="C13" s="2">
        <f>C8+D8</f>
        <v>78</v>
      </c>
    </row>
    <row r="15" spans="2:15" x14ac:dyDescent="0.3">
      <c r="B15" s="4" t="s">
        <v>17</v>
      </c>
      <c r="C15" s="2">
        <f>M5*39</f>
        <v>195</v>
      </c>
    </row>
    <row r="16" spans="2:15" x14ac:dyDescent="0.3">
      <c r="B16" s="4" t="s">
        <v>18</v>
      </c>
      <c r="C16" s="2">
        <f>E8+F8+G8+H8+I8</f>
        <v>195</v>
      </c>
    </row>
    <row r="18" spans="1:18" x14ac:dyDescent="0.3">
      <c r="B18" s="4" t="s">
        <v>19</v>
      </c>
      <c r="C18" s="2">
        <f>N5*39</f>
        <v>39</v>
      </c>
    </row>
    <row r="19" spans="1:18" x14ac:dyDescent="0.3">
      <c r="B19" s="4" t="s">
        <v>20</v>
      </c>
      <c r="C19" s="2">
        <f>J8</f>
        <v>39</v>
      </c>
    </row>
    <row r="21" spans="1:18" x14ac:dyDescent="0.3">
      <c r="B21" s="4" t="s">
        <v>21</v>
      </c>
      <c r="C21" s="2">
        <f>O5*39</f>
        <v>39</v>
      </c>
    </row>
    <row r="22" spans="1:18" x14ac:dyDescent="0.3">
      <c r="B22" s="4" t="s">
        <v>22</v>
      </c>
      <c r="C22" s="2">
        <f>K8</f>
        <v>39</v>
      </c>
    </row>
    <row r="25" spans="1:18" x14ac:dyDescent="0.3">
      <c r="B25" s="4" t="s">
        <v>14</v>
      </c>
      <c r="C25" s="2">
        <v>0</v>
      </c>
    </row>
    <row r="27" spans="1:18" x14ac:dyDescent="0.3">
      <c r="A27" s="13"/>
      <c r="B27" s="17" t="s">
        <v>12</v>
      </c>
      <c r="C27" s="35" t="s">
        <v>90</v>
      </c>
      <c r="D27" s="35"/>
      <c r="E27" s="35"/>
      <c r="F27" s="35"/>
      <c r="G27" s="35"/>
      <c r="H27" s="35"/>
      <c r="I27" s="35"/>
      <c r="J27" s="35"/>
      <c r="K27" s="35"/>
      <c r="P27" s="13"/>
      <c r="Q27" s="11"/>
      <c r="R27" s="11"/>
    </row>
    <row r="28" spans="1:18" x14ac:dyDescent="0.3">
      <c r="A28" s="13"/>
      <c r="B28" s="4" t="s">
        <v>0</v>
      </c>
      <c r="C28" s="34" t="s">
        <v>96</v>
      </c>
      <c r="D28" s="34"/>
      <c r="E28" s="34"/>
      <c r="F28" s="34"/>
      <c r="G28" s="34"/>
      <c r="H28" s="34"/>
      <c r="I28" s="34"/>
      <c r="J28" s="34"/>
      <c r="K28" s="34"/>
      <c r="L28" s="1"/>
      <c r="M28" s="1"/>
      <c r="N28" s="1"/>
      <c r="O28" s="1"/>
      <c r="P28" s="13"/>
      <c r="Q28" s="11"/>
      <c r="R28" s="11"/>
    </row>
    <row r="29" spans="1:18" x14ac:dyDescent="0.3">
      <c r="A29" s="13"/>
      <c r="B29" s="4" t="s">
        <v>11</v>
      </c>
      <c r="C29" s="2" t="s">
        <v>28</v>
      </c>
      <c r="D29" s="2" t="s">
        <v>29</v>
      </c>
      <c r="E29" s="2" t="s">
        <v>30</v>
      </c>
      <c r="F29" s="2" t="s">
        <v>31</v>
      </c>
      <c r="G29" s="2" t="s">
        <v>32</v>
      </c>
      <c r="H29" s="2" t="s">
        <v>33</v>
      </c>
      <c r="I29" s="2" t="s">
        <v>34</v>
      </c>
      <c r="J29" s="2" t="s">
        <v>35</v>
      </c>
      <c r="K29" s="2" t="s">
        <v>36</v>
      </c>
      <c r="L29" s="1"/>
      <c r="M29" s="1"/>
      <c r="N29" s="1"/>
      <c r="O29" s="1"/>
      <c r="P29" s="13"/>
      <c r="Q29" s="11"/>
      <c r="R29" s="11"/>
    </row>
    <row r="30" spans="1:18" x14ac:dyDescent="0.3">
      <c r="A30" s="13"/>
      <c r="B30" s="4" t="s">
        <v>9</v>
      </c>
      <c r="C30" s="6" t="s">
        <v>4</v>
      </c>
      <c r="D30" s="6" t="s">
        <v>4</v>
      </c>
      <c r="E30" s="7" t="s">
        <v>5</v>
      </c>
      <c r="F30" s="7" t="s">
        <v>5</v>
      </c>
      <c r="G30" s="7" t="s">
        <v>5</v>
      </c>
      <c r="H30" s="7" t="s">
        <v>5</v>
      </c>
      <c r="I30" s="7" t="s">
        <v>5</v>
      </c>
      <c r="J30" s="8" t="s">
        <v>6</v>
      </c>
      <c r="K30" s="9" t="s">
        <v>7</v>
      </c>
      <c r="L30" s="5" t="s">
        <v>10</v>
      </c>
      <c r="M30" s="5" t="s">
        <v>2</v>
      </c>
      <c r="N30" s="5" t="s">
        <v>8</v>
      </c>
      <c r="O30" s="5" t="s">
        <v>3</v>
      </c>
      <c r="P30" s="13"/>
      <c r="Q30" s="11"/>
      <c r="R30" s="11"/>
    </row>
    <row r="31" spans="1:18" x14ac:dyDescent="0.3">
      <c r="A31" s="13"/>
      <c r="B31" s="4" t="s">
        <v>25</v>
      </c>
      <c r="C31" s="2">
        <v>39</v>
      </c>
      <c r="D31" s="2">
        <v>39</v>
      </c>
      <c r="E31" s="2">
        <v>39</v>
      </c>
      <c r="F31" s="2">
        <v>39</v>
      </c>
      <c r="G31" s="2">
        <v>39</v>
      </c>
      <c r="H31" s="2">
        <v>39</v>
      </c>
      <c r="I31" s="2">
        <v>39</v>
      </c>
      <c r="J31" s="2">
        <v>39</v>
      </c>
      <c r="K31" s="2">
        <v>39</v>
      </c>
      <c r="L31" s="2">
        <v>2</v>
      </c>
      <c r="M31" s="2">
        <v>5</v>
      </c>
      <c r="N31" s="2">
        <v>1</v>
      </c>
      <c r="O31" s="2">
        <v>1</v>
      </c>
      <c r="P31" s="13"/>
      <c r="Q31" s="11"/>
      <c r="R31" s="11"/>
    </row>
    <row r="32" spans="1:18" x14ac:dyDescent="0.3">
      <c r="A32" s="13"/>
      <c r="B32" s="4" t="s">
        <v>24</v>
      </c>
      <c r="C32" s="2" t="s">
        <v>23</v>
      </c>
      <c r="D32" s="2" t="s">
        <v>23</v>
      </c>
      <c r="E32" s="2" t="s">
        <v>23</v>
      </c>
      <c r="F32" s="2" t="s">
        <v>23</v>
      </c>
      <c r="G32" s="2" t="s">
        <v>23</v>
      </c>
      <c r="H32" s="2" t="s">
        <v>23</v>
      </c>
      <c r="I32" s="2" t="s">
        <v>23</v>
      </c>
      <c r="J32" s="2" t="s">
        <v>23</v>
      </c>
      <c r="K32" s="2" t="s">
        <v>23</v>
      </c>
      <c r="P32" s="13"/>
      <c r="Q32" s="11"/>
      <c r="R32" s="11"/>
    </row>
    <row r="33" spans="1:18" x14ac:dyDescent="0.3">
      <c r="A33" s="13"/>
      <c r="B33" s="4" t="s">
        <v>26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P33" s="13"/>
      <c r="Q33" s="11"/>
      <c r="R33" s="11"/>
    </row>
    <row r="34" spans="1:18" x14ac:dyDescent="0.3">
      <c r="A34" s="13"/>
      <c r="B34" s="4" t="s">
        <v>27</v>
      </c>
      <c r="C34" s="2">
        <f t="shared" ref="C34:K34" si="1">MAX(0,C31-$C$51*8-C33*8)</f>
        <v>39</v>
      </c>
      <c r="D34" s="2">
        <f t="shared" si="1"/>
        <v>39</v>
      </c>
      <c r="E34" s="2">
        <f t="shared" si="1"/>
        <v>39</v>
      </c>
      <c r="F34" s="2">
        <f t="shared" si="1"/>
        <v>39</v>
      </c>
      <c r="G34" s="2">
        <f t="shared" si="1"/>
        <v>39</v>
      </c>
      <c r="H34" s="2">
        <f t="shared" si="1"/>
        <v>39</v>
      </c>
      <c r="I34" s="2">
        <f t="shared" si="1"/>
        <v>39</v>
      </c>
      <c r="J34" s="2">
        <f t="shared" si="1"/>
        <v>39</v>
      </c>
      <c r="K34" s="2">
        <f t="shared" si="1"/>
        <v>39</v>
      </c>
      <c r="P34" s="13"/>
      <c r="Q34" s="11"/>
      <c r="R34" s="11"/>
    </row>
    <row r="35" spans="1:18" x14ac:dyDescent="0.3">
      <c r="A35" s="13"/>
      <c r="C35" s="10"/>
      <c r="D35" s="10"/>
      <c r="E35" s="10"/>
      <c r="F35" s="10"/>
      <c r="G35" s="10"/>
      <c r="H35" s="10"/>
      <c r="I35" s="10"/>
      <c r="J35" s="10"/>
      <c r="K35" s="10"/>
      <c r="P35" s="13"/>
      <c r="Q35" s="11"/>
      <c r="R35" s="11"/>
    </row>
    <row r="36" spans="1:18" x14ac:dyDescent="0.3">
      <c r="A36" s="13"/>
      <c r="P36" s="13"/>
      <c r="Q36" s="11"/>
      <c r="R36" s="11"/>
    </row>
    <row r="37" spans="1:18" x14ac:dyDescent="0.3">
      <c r="A37" s="13"/>
      <c r="P37" s="13"/>
      <c r="Q37" s="11"/>
      <c r="R37" s="11"/>
    </row>
    <row r="38" spans="1:18" x14ac:dyDescent="0.3">
      <c r="A38" s="13"/>
      <c r="B38" s="4" t="s">
        <v>15</v>
      </c>
      <c r="C38" s="2">
        <f>L31*39</f>
        <v>78</v>
      </c>
      <c r="P38" s="13"/>
      <c r="Q38" s="11"/>
      <c r="R38" s="11"/>
    </row>
    <row r="39" spans="1:18" x14ac:dyDescent="0.3">
      <c r="A39" s="13"/>
      <c r="B39" s="4" t="s">
        <v>16</v>
      </c>
      <c r="C39" s="2">
        <f>C34+D34</f>
        <v>78</v>
      </c>
      <c r="P39" s="13"/>
      <c r="Q39" s="11"/>
      <c r="R39" s="11"/>
    </row>
    <row r="40" spans="1:18" x14ac:dyDescent="0.3">
      <c r="A40" s="13"/>
      <c r="P40" s="13"/>
      <c r="Q40" s="11"/>
      <c r="R40" s="11"/>
    </row>
    <row r="41" spans="1:18" x14ac:dyDescent="0.3">
      <c r="A41" s="13"/>
      <c r="B41" s="4" t="s">
        <v>17</v>
      </c>
      <c r="C41" s="2">
        <f>M31*39</f>
        <v>195</v>
      </c>
      <c r="P41" s="13"/>
      <c r="Q41" s="11"/>
      <c r="R41" s="11"/>
    </row>
    <row r="42" spans="1:18" x14ac:dyDescent="0.3">
      <c r="A42" s="13"/>
      <c r="B42" s="4" t="s">
        <v>18</v>
      </c>
      <c r="C42" s="2">
        <f>E34+F34+G34+H34+I34</f>
        <v>195</v>
      </c>
      <c r="P42" s="13"/>
      <c r="Q42" s="11"/>
      <c r="R42" s="11"/>
    </row>
    <row r="43" spans="1:18" x14ac:dyDescent="0.3">
      <c r="A43" s="13"/>
      <c r="P43" s="13"/>
      <c r="Q43" s="11"/>
      <c r="R43" s="11"/>
    </row>
    <row r="44" spans="1:18" x14ac:dyDescent="0.3">
      <c r="A44" s="13"/>
      <c r="B44" s="4" t="s">
        <v>19</v>
      </c>
      <c r="C44" s="2">
        <f>N31*39</f>
        <v>39</v>
      </c>
      <c r="P44" s="13"/>
      <c r="Q44" s="11"/>
      <c r="R44" s="11"/>
    </row>
    <row r="45" spans="1:18" x14ac:dyDescent="0.3">
      <c r="A45" s="13"/>
      <c r="B45" s="4" t="s">
        <v>20</v>
      </c>
      <c r="C45" s="2">
        <f>J34</f>
        <v>39</v>
      </c>
      <c r="P45" s="13"/>
      <c r="Q45" s="11"/>
      <c r="R45" s="11"/>
    </row>
    <row r="46" spans="1:18" x14ac:dyDescent="0.3">
      <c r="A46" s="13"/>
      <c r="P46" s="13"/>
      <c r="Q46" s="11"/>
      <c r="R46" s="11"/>
    </row>
    <row r="47" spans="1:18" x14ac:dyDescent="0.3">
      <c r="A47" s="13"/>
      <c r="B47" s="4" t="s">
        <v>21</v>
      </c>
      <c r="C47" s="2">
        <f>O31*39</f>
        <v>39</v>
      </c>
      <c r="P47" s="13"/>
      <c r="Q47" s="11"/>
      <c r="R47" s="11"/>
    </row>
    <row r="48" spans="1:18" x14ac:dyDescent="0.3">
      <c r="A48" s="13"/>
      <c r="B48" s="4" t="s">
        <v>22</v>
      </c>
      <c r="C48" s="2">
        <f>K34</f>
        <v>39</v>
      </c>
      <c r="P48" s="13"/>
      <c r="Q48" s="11"/>
      <c r="R48" s="11"/>
    </row>
    <row r="49" spans="1:18" x14ac:dyDescent="0.3">
      <c r="A49" s="13"/>
      <c r="P49" s="13"/>
      <c r="Q49" s="11"/>
      <c r="R49" s="11"/>
    </row>
    <row r="50" spans="1:18" x14ac:dyDescent="0.3">
      <c r="A50" s="13"/>
      <c r="P50" s="13"/>
      <c r="Q50" s="11"/>
      <c r="R50" s="11"/>
    </row>
    <row r="51" spans="1:18" x14ac:dyDescent="0.3">
      <c r="A51" s="13"/>
      <c r="B51" s="4" t="s">
        <v>14</v>
      </c>
      <c r="C51" s="2">
        <v>0</v>
      </c>
      <c r="P51" s="13"/>
      <c r="Q51" s="11"/>
      <c r="R51" s="11"/>
    </row>
    <row r="52" spans="1:18" x14ac:dyDescent="0.3">
      <c r="A52" s="13"/>
      <c r="B52" s="16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1"/>
      <c r="R52" s="11"/>
    </row>
    <row r="53" spans="1:18" x14ac:dyDescent="0.3">
      <c r="A53" s="13"/>
      <c r="B53" s="17" t="s">
        <v>12</v>
      </c>
      <c r="C53" s="35" t="s">
        <v>90</v>
      </c>
      <c r="D53" s="35"/>
      <c r="E53" s="35"/>
      <c r="F53" s="35"/>
      <c r="G53" s="35"/>
      <c r="H53" s="35"/>
      <c r="I53" s="35"/>
      <c r="J53" s="35"/>
      <c r="K53" s="35"/>
      <c r="P53" s="13"/>
      <c r="Q53" s="11"/>
      <c r="R53" s="11"/>
    </row>
    <row r="54" spans="1:18" x14ac:dyDescent="0.3">
      <c r="A54" s="13"/>
      <c r="B54" s="4" t="s">
        <v>0</v>
      </c>
      <c r="C54" s="34" t="s">
        <v>97</v>
      </c>
      <c r="D54" s="34"/>
      <c r="E54" s="34"/>
      <c r="F54" s="34"/>
      <c r="G54" s="34"/>
      <c r="H54" s="34"/>
      <c r="I54" s="34"/>
      <c r="J54" s="34"/>
      <c r="K54" s="34"/>
      <c r="L54" s="1"/>
      <c r="M54" s="1"/>
      <c r="N54" s="1"/>
      <c r="O54" s="1"/>
      <c r="P54" s="13"/>
      <c r="Q54" s="11"/>
      <c r="R54" s="11"/>
    </row>
    <row r="55" spans="1:18" x14ac:dyDescent="0.3">
      <c r="A55" s="13"/>
      <c r="B55" s="4" t="s">
        <v>11</v>
      </c>
      <c r="C55" s="2" t="s">
        <v>28</v>
      </c>
      <c r="D55" s="2" t="s">
        <v>29</v>
      </c>
      <c r="E55" s="2" t="s">
        <v>30</v>
      </c>
      <c r="F55" s="2" t="s">
        <v>31</v>
      </c>
      <c r="G55" s="2" t="s">
        <v>32</v>
      </c>
      <c r="H55" s="2" t="s">
        <v>33</v>
      </c>
      <c r="I55" s="2" t="s">
        <v>34</v>
      </c>
      <c r="J55" s="2" t="s">
        <v>35</v>
      </c>
      <c r="K55" s="2" t="s">
        <v>36</v>
      </c>
      <c r="L55" s="1"/>
      <c r="M55" s="1"/>
      <c r="N55" s="1"/>
      <c r="O55" s="1"/>
      <c r="P55" s="13"/>
      <c r="Q55" s="11"/>
      <c r="R55" s="11"/>
    </row>
    <row r="56" spans="1:18" x14ac:dyDescent="0.3">
      <c r="A56" s="13"/>
      <c r="B56" s="4" t="s">
        <v>9</v>
      </c>
      <c r="C56" s="6" t="s">
        <v>4</v>
      </c>
      <c r="D56" s="6" t="s">
        <v>4</v>
      </c>
      <c r="E56" s="7" t="s">
        <v>5</v>
      </c>
      <c r="F56" s="7" t="s">
        <v>5</v>
      </c>
      <c r="G56" s="7" t="s">
        <v>5</v>
      </c>
      <c r="H56" s="7" t="s">
        <v>5</v>
      </c>
      <c r="I56" s="7" t="s">
        <v>5</v>
      </c>
      <c r="J56" s="8" t="s">
        <v>6</v>
      </c>
      <c r="K56" s="9" t="s">
        <v>7</v>
      </c>
      <c r="L56" s="5" t="s">
        <v>10</v>
      </c>
      <c r="M56" s="5" t="s">
        <v>2</v>
      </c>
      <c r="N56" s="5" t="s">
        <v>8</v>
      </c>
      <c r="O56" s="5" t="s">
        <v>3</v>
      </c>
      <c r="P56" s="13"/>
      <c r="Q56" s="11"/>
      <c r="R56" s="11"/>
    </row>
    <row r="57" spans="1:18" x14ac:dyDescent="0.3">
      <c r="A57" s="13"/>
      <c r="B57" s="4" t="s">
        <v>25</v>
      </c>
      <c r="C57" s="2">
        <v>39</v>
      </c>
      <c r="D57" s="2">
        <v>39</v>
      </c>
      <c r="E57" s="2">
        <v>39</v>
      </c>
      <c r="F57" s="2">
        <v>39</v>
      </c>
      <c r="G57" s="2">
        <v>39</v>
      </c>
      <c r="H57" s="2">
        <v>39</v>
      </c>
      <c r="I57" s="2">
        <v>39</v>
      </c>
      <c r="J57" s="2">
        <v>39</v>
      </c>
      <c r="K57" s="2">
        <v>39</v>
      </c>
      <c r="L57" s="2">
        <v>2</v>
      </c>
      <c r="M57" s="2">
        <v>5</v>
      </c>
      <c r="N57" s="2">
        <v>1</v>
      </c>
      <c r="O57" s="2">
        <v>1</v>
      </c>
      <c r="P57" s="13"/>
      <c r="Q57" s="11"/>
      <c r="R57" s="11"/>
    </row>
    <row r="58" spans="1:18" x14ac:dyDescent="0.3">
      <c r="A58" s="13"/>
      <c r="B58" s="4" t="s">
        <v>24</v>
      </c>
      <c r="C58" s="2" t="s">
        <v>23</v>
      </c>
      <c r="D58" s="2" t="s">
        <v>23</v>
      </c>
      <c r="E58" s="2" t="s">
        <v>23</v>
      </c>
      <c r="F58" s="2" t="s">
        <v>23</v>
      </c>
      <c r="G58" s="2" t="s">
        <v>23</v>
      </c>
      <c r="H58" s="2" t="s">
        <v>23</v>
      </c>
      <c r="I58" s="2" t="s">
        <v>23</v>
      </c>
      <c r="J58" s="2" t="s">
        <v>23</v>
      </c>
      <c r="K58" s="2" t="s">
        <v>23</v>
      </c>
      <c r="P58" s="13"/>
      <c r="Q58" s="11"/>
      <c r="R58" s="11"/>
    </row>
    <row r="59" spans="1:18" x14ac:dyDescent="0.3">
      <c r="A59" s="13"/>
      <c r="B59" s="4" t="s">
        <v>26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P59" s="13"/>
      <c r="Q59" s="11"/>
      <c r="R59" s="11"/>
    </row>
    <row r="60" spans="1:18" x14ac:dyDescent="0.3">
      <c r="A60" s="13"/>
      <c r="B60" s="4" t="s">
        <v>27</v>
      </c>
      <c r="C60" s="2">
        <f t="shared" ref="C60:K60" si="2">MAX(0,C57-$C$77*8-C59*8)</f>
        <v>39</v>
      </c>
      <c r="D60" s="2">
        <f t="shared" si="2"/>
        <v>39</v>
      </c>
      <c r="E60" s="2">
        <f t="shared" si="2"/>
        <v>39</v>
      </c>
      <c r="F60" s="2">
        <f t="shared" si="2"/>
        <v>39</v>
      </c>
      <c r="G60" s="2">
        <f t="shared" si="2"/>
        <v>39</v>
      </c>
      <c r="H60" s="2">
        <f t="shared" si="2"/>
        <v>39</v>
      </c>
      <c r="I60" s="2">
        <f t="shared" si="2"/>
        <v>39</v>
      </c>
      <c r="J60" s="2">
        <f t="shared" si="2"/>
        <v>39</v>
      </c>
      <c r="K60" s="2">
        <f t="shared" si="2"/>
        <v>39</v>
      </c>
      <c r="P60" s="13"/>
      <c r="Q60" s="11"/>
      <c r="R60" s="11"/>
    </row>
    <row r="61" spans="1:18" x14ac:dyDescent="0.3">
      <c r="A61" s="13"/>
      <c r="C61" s="10"/>
      <c r="D61" s="10"/>
      <c r="E61" s="10"/>
      <c r="F61" s="10"/>
      <c r="G61" s="10"/>
      <c r="H61" s="10"/>
      <c r="I61" s="10"/>
      <c r="J61" s="10"/>
      <c r="K61" s="10"/>
      <c r="P61" s="13"/>
      <c r="Q61" s="11"/>
      <c r="R61" s="11"/>
    </row>
    <row r="62" spans="1:18" x14ac:dyDescent="0.3">
      <c r="A62" s="13"/>
      <c r="P62" s="13"/>
      <c r="Q62" s="11"/>
      <c r="R62" s="11"/>
    </row>
    <row r="63" spans="1:18" x14ac:dyDescent="0.3">
      <c r="A63" s="13"/>
      <c r="P63" s="13"/>
      <c r="Q63" s="11"/>
      <c r="R63" s="11"/>
    </row>
    <row r="64" spans="1:18" x14ac:dyDescent="0.3">
      <c r="A64" s="13"/>
      <c r="B64" s="4" t="s">
        <v>15</v>
      </c>
      <c r="C64" s="2">
        <f>L57*39</f>
        <v>78</v>
      </c>
      <c r="P64" s="13"/>
      <c r="Q64" s="11"/>
      <c r="R64" s="11"/>
    </row>
    <row r="65" spans="1:18" x14ac:dyDescent="0.3">
      <c r="A65" s="13"/>
      <c r="B65" s="4" t="s">
        <v>16</v>
      </c>
      <c r="C65" s="2">
        <f>C60+D60</f>
        <v>78</v>
      </c>
      <c r="P65" s="13"/>
      <c r="Q65" s="11"/>
      <c r="R65" s="11"/>
    </row>
    <row r="66" spans="1:18" x14ac:dyDescent="0.3">
      <c r="A66" s="13"/>
      <c r="P66" s="13"/>
      <c r="Q66" s="11"/>
      <c r="R66" s="11"/>
    </row>
    <row r="67" spans="1:18" x14ac:dyDescent="0.3">
      <c r="A67" s="13"/>
      <c r="B67" s="4" t="s">
        <v>17</v>
      </c>
      <c r="C67" s="2">
        <f>M57*39</f>
        <v>195</v>
      </c>
      <c r="P67" s="13"/>
      <c r="Q67" s="11"/>
      <c r="R67" s="11"/>
    </row>
    <row r="68" spans="1:18" x14ac:dyDescent="0.3">
      <c r="A68" s="13"/>
      <c r="B68" s="4" t="s">
        <v>18</v>
      </c>
      <c r="C68" s="2">
        <f>E60+F60+G60+H60+I60</f>
        <v>195</v>
      </c>
      <c r="P68" s="13"/>
      <c r="Q68" s="11"/>
      <c r="R68" s="11"/>
    </row>
    <row r="69" spans="1:18" x14ac:dyDescent="0.3">
      <c r="A69" s="13"/>
      <c r="P69" s="13"/>
      <c r="Q69" s="11"/>
      <c r="R69" s="11"/>
    </row>
    <row r="70" spans="1:18" x14ac:dyDescent="0.3">
      <c r="A70" s="13"/>
      <c r="B70" s="4" t="s">
        <v>19</v>
      </c>
      <c r="C70" s="2">
        <f>N57*39</f>
        <v>39</v>
      </c>
      <c r="P70" s="13"/>
      <c r="Q70" s="11"/>
      <c r="R70" s="11"/>
    </row>
    <row r="71" spans="1:18" x14ac:dyDescent="0.3">
      <c r="A71" s="13"/>
      <c r="B71" s="4" t="s">
        <v>20</v>
      </c>
      <c r="C71" s="2">
        <f>J60</f>
        <v>39</v>
      </c>
      <c r="P71" s="13"/>
      <c r="Q71" s="11"/>
      <c r="R71" s="11"/>
    </row>
    <row r="72" spans="1:18" x14ac:dyDescent="0.3">
      <c r="A72" s="13"/>
      <c r="P72" s="13"/>
      <c r="Q72" s="11"/>
      <c r="R72" s="11"/>
    </row>
    <row r="73" spans="1:18" x14ac:dyDescent="0.3">
      <c r="A73" s="13"/>
      <c r="B73" s="4" t="s">
        <v>21</v>
      </c>
      <c r="C73" s="2">
        <f>O57*39</f>
        <v>39</v>
      </c>
      <c r="P73" s="13"/>
      <c r="Q73" s="11"/>
      <c r="R73" s="11"/>
    </row>
    <row r="74" spans="1:18" x14ac:dyDescent="0.3">
      <c r="A74" s="13"/>
      <c r="B74" s="4" t="s">
        <v>22</v>
      </c>
      <c r="C74" s="2">
        <f>K60</f>
        <v>39</v>
      </c>
      <c r="P74" s="13"/>
      <c r="Q74" s="11"/>
      <c r="R74" s="11"/>
    </row>
    <row r="75" spans="1:18" x14ac:dyDescent="0.3">
      <c r="A75" s="13"/>
      <c r="P75" s="13"/>
      <c r="Q75" s="11"/>
      <c r="R75" s="11"/>
    </row>
    <row r="76" spans="1:18" x14ac:dyDescent="0.3">
      <c r="A76" s="13"/>
      <c r="P76" s="13"/>
      <c r="Q76" s="11"/>
      <c r="R76" s="11"/>
    </row>
    <row r="77" spans="1:18" x14ac:dyDescent="0.3">
      <c r="A77" s="13"/>
      <c r="B77" s="4" t="s">
        <v>14</v>
      </c>
      <c r="C77" s="2">
        <v>0</v>
      </c>
      <c r="P77" s="13"/>
      <c r="Q77" s="11"/>
      <c r="R77" s="11"/>
    </row>
    <row r="78" spans="1:18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1"/>
      <c r="R78" s="11"/>
    </row>
    <row r="79" spans="1:18" x14ac:dyDescent="0.3">
      <c r="A79" s="13"/>
      <c r="B79" s="17" t="s">
        <v>12</v>
      </c>
      <c r="C79" s="35" t="s">
        <v>90</v>
      </c>
      <c r="D79" s="35"/>
      <c r="E79" s="35"/>
      <c r="F79" s="35"/>
      <c r="G79" s="35"/>
      <c r="H79" s="35"/>
      <c r="I79" s="35"/>
      <c r="J79" s="35"/>
      <c r="K79" s="35"/>
      <c r="P79" s="13"/>
      <c r="Q79" s="11"/>
      <c r="R79" s="11"/>
    </row>
    <row r="80" spans="1:18" x14ac:dyDescent="0.3">
      <c r="A80" s="13"/>
      <c r="B80" s="4" t="s">
        <v>0</v>
      </c>
      <c r="C80" s="34" t="s">
        <v>98</v>
      </c>
      <c r="D80" s="34"/>
      <c r="E80" s="34"/>
      <c r="F80" s="34"/>
      <c r="G80" s="34"/>
      <c r="H80" s="34"/>
      <c r="I80" s="34"/>
      <c r="J80" s="34"/>
      <c r="K80" s="34"/>
      <c r="L80" s="1"/>
      <c r="M80" s="1"/>
      <c r="N80" s="1"/>
      <c r="O80" s="1"/>
      <c r="P80" s="13"/>
      <c r="Q80" s="11"/>
      <c r="R80" s="11"/>
    </row>
    <row r="81" spans="1:18" x14ac:dyDescent="0.3">
      <c r="A81" s="13"/>
      <c r="B81" s="4" t="s">
        <v>11</v>
      </c>
      <c r="C81" s="2" t="s">
        <v>28</v>
      </c>
      <c r="D81" s="2" t="s">
        <v>29</v>
      </c>
      <c r="E81" s="2" t="s">
        <v>30</v>
      </c>
      <c r="F81" s="2" t="s">
        <v>31</v>
      </c>
      <c r="G81" s="2" t="s">
        <v>32</v>
      </c>
      <c r="H81" s="2" t="s">
        <v>33</v>
      </c>
      <c r="I81" s="2" t="s">
        <v>34</v>
      </c>
      <c r="J81" s="2" t="s">
        <v>35</v>
      </c>
      <c r="K81" s="2" t="s">
        <v>36</v>
      </c>
      <c r="L81" s="1"/>
      <c r="M81" s="1"/>
      <c r="N81" s="1"/>
      <c r="O81" s="1"/>
      <c r="P81" s="13"/>
      <c r="Q81" s="11"/>
      <c r="R81" s="11"/>
    </row>
    <row r="82" spans="1:18" x14ac:dyDescent="0.3">
      <c r="A82" s="13"/>
      <c r="B82" s="4" t="s">
        <v>9</v>
      </c>
      <c r="C82" s="6" t="s">
        <v>4</v>
      </c>
      <c r="D82" s="6" t="s">
        <v>4</v>
      </c>
      <c r="E82" s="7" t="s">
        <v>5</v>
      </c>
      <c r="F82" s="7" t="s">
        <v>5</v>
      </c>
      <c r="G82" s="7" t="s">
        <v>5</v>
      </c>
      <c r="H82" s="7" t="s">
        <v>5</v>
      </c>
      <c r="I82" s="7" t="s">
        <v>5</v>
      </c>
      <c r="J82" s="8" t="s">
        <v>6</v>
      </c>
      <c r="K82" s="9" t="s">
        <v>7</v>
      </c>
      <c r="L82" s="5" t="s">
        <v>10</v>
      </c>
      <c r="M82" s="5" t="s">
        <v>2</v>
      </c>
      <c r="N82" s="5" t="s">
        <v>8</v>
      </c>
      <c r="O82" s="5" t="s">
        <v>3</v>
      </c>
      <c r="P82" s="13"/>
      <c r="Q82" s="11"/>
      <c r="R82" s="11"/>
    </row>
    <row r="83" spans="1:18" x14ac:dyDescent="0.3">
      <c r="A83" s="13"/>
      <c r="B83" s="4" t="s">
        <v>25</v>
      </c>
      <c r="C83" s="2">
        <v>39</v>
      </c>
      <c r="D83" s="2">
        <v>39</v>
      </c>
      <c r="E83" s="2">
        <v>39</v>
      </c>
      <c r="F83" s="2">
        <v>39</v>
      </c>
      <c r="G83" s="2">
        <v>39</v>
      </c>
      <c r="H83" s="2">
        <v>39</v>
      </c>
      <c r="I83" s="2">
        <v>39</v>
      </c>
      <c r="J83" s="2">
        <v>39</v>
      </c>
      <c r="K83" s="2">
        <v>39</v>
      </c>
      <c r="L83" s="2">
        <v>2</v>
      </c>
      <c r="M83" s="2">
        <v>5</v>
      </c>
      <c r="N83" s="2">
        <v>1</v>
      </c>
      <c r="O83" s="2">
        <v>1</v>
      </c>
      <c r="P83" s="13"/>
      <c r="Q83" s="11"/>
      <c r="R83" s="11"/>
    </row>
    <row r="84" spans="1:18" x14ac:dyDescent="0.3">
      <c r="A84" s="13"/>
      <c r="B84" s="4" t="s">
        <v>24</v>
      </c>
      <c r="C84" s="2" t="s">
        <v>23</v>
      </c>
      <c r="D84" s="2" t="s">
        <v>23</v>
      </c>
      <c r="E84" s="2" t="s">
        <v>23</v>
      </c>
      <c r="F84" s="2" t="s">
        <v>23</v>
      </c>
      <c r="G84" s="2" t="s">
        <v>23</v>
      </c>
      <c r="H84" s="2" t="s">
        <v>23</v>
      </c>
      <c r="I84" s="2" t="s">
        <v>23</v>
      </c>
      <c r="J84" s="2" t="s">
        <v>23</v>
      </c>
      <c r="K84" s="2" t="s">
        <v>23</v>
      </c>
      <c r="P84" s="13"/>
      <c r="Q84" s="11"/>
      <c r="R84" s="11"/>
    </row>
    <row r="85" spans="1:18" x14ac:dyDescent="0.3">
      <c r="A85" s="13"/>
      <c r="B85" s="4" t="s">
        <v>26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P85" s="13"/>
      <c r="Q85" s="11"/>
      <c r="R85" s="11"/>
    </row>
    <row r="86" spans="1:18" x14ac:dyDescent="0.3">
      <c r="A86" s="13"/>
      <c r="B86" s="4" t="s">
        <v>27</v>
      </c>
      <c r="C86" s="2">
        <f t="shared" ref="C86:K86" si="3">MAX(0,C83-$C$103*8-C85*8)</f>
        <v>39</v>
      </c>
      <c r="D86" s="2">
        <f t="shared" si="3"/>
        <v>39</v>
      </c>
      <c r="E86" s="2">
        <f t="shared" si="3"/>
        <v>39</v>
      </c>
      <c r="F86" s="2">
        <f t="shared" si="3"/>
        <v>39</v>
      </c>
      <c r="G86" s="2">
        <f t="shared" si="3"/>
        <v>39</v>
      </c>
      <c r="H86" s="2">
        <f t="shared" si="3"/>
        <v>39</v>
      </c>
      <c r="I86" s="2">
        <f t="shared" si="3"/>
        <v>39</v>
      </c>
      <c r="J86" s="2">
        <f t="shared" si="3"/>
        <v>39</v>
      </c>
      <c r="K86" s="2">
        <f t="shared" si="3"/>
        <v>39</v>
      </c>
      <c r="P86" s="13"/>
      <c r="Q86" s="11"/>
      <c r="R86" s="11"/>
    </row>
    <row r="87" spans="1:18" x14ac:dyDescent="0.3">
      <c r="A87" s="13"/>
      <c r="C87" s="10"/>
      <c r="D87" s="10"/>
      <c r="E87" s="10"/>
      <c r="F87" s="10"/>
      <c r="G87" s="10"/>
      <c r="H87" s="10"/>
      <c r="I87" s="10"/>
      <c r="J87" s="10"/>
      <c r="K87" s="10"/>
      <c r="P87" s="13"/>
      <c r="Q87" s="11"/>
      <c r="R87" s="11"/>
    </row>
    <row r="88" spans="1:18" x14ac:dyDescent="0.3">
      <c r="A88" s="13"/>
      <c r="P88" s="13"/>
      <c r="Q88" s="11"/>
      <c r="R88" s="11"/>
    </row>
    <row r="89" spans="1:18" x14ac:dyDescent="0.3">
      <c r="A89" s="13"/>
      <c r="P89" s="13"/>
      <c r="Q89" s="11"/>
      <c r="R89" s="11"/>
    </row>
    <row r="90" spans="1:18" x14ac:dyDescent="0.3">
      <c r="A90" s="13"/>
      <c r="B90" s="4" t="s">
        <v>15</v>
      </c>
      <c r="C90" s="2">
        <f>L83*39</f>
        <v>78</v>
      </c>
      <c r="P90" s="13"/>
      <c r="Q90" s="11"/>
      <c r="R90" s="11"/>
    </row>
    <row r="91" spans="1:18" x14ac:dyDescent="0.3">
      <c r="A91" s="13"/>
      <c r="B91" s="4" t="s">
        <v>16</v>
      </c>
      <c r="C91" s="2">
        <f>C86+D86</f>
        <v>78</v>
      </c>
      <c r="P91" s="13"/>
      <c r="Q91" s="11"/>
      <c r="R91" s="11"/>
    </row>
    <row r="92" spans="1:18" x14ac:dyDescent="0.3">
      <c r="A92" s="13"/>
      <c r="P92" s="13"/>
      <c r="Q92" s="11"/>
      <c r="R92" s="11"/>
    </row>
    <row r="93" spans="1:18" x14ac:dyDescent="0.3">
      <c r="A93" s="13"/>
      <c r="B93" s="4" t="s">
        <v>17</v>
      </c>
      <c r="C93" s="2">
        <f>M83*39</f>
        <v>195</v>
      </c>
      <c r="P93" s="13"/>
      <c r="Q93" s="11"/>
      <c r="R93" s="11"/>
    </row>
    <row r="94" spans="1:18" x14ac:dyDescent="0.3">
      <c r="A94" s="13"/>
      <c r="B94" s="4" t="s">
        <v>18</v>
      </c>
      <c r="C94" s="2">
        <f>E86+F86+G86+H86+I86</f>
        <v>195</v>
      </c>
      <c r="P94" s="13"/>
      <c r="Q94" s="11"/>
      <c r="R94" s="11"/>
    </row>
    <row r="95" spans="1:18" x14ac:dyDescent="0.3">
      <c r="A95" s="13"/>
      <c r="P95" s="13"/>
      <c r="Q95" s="11"/>
      <c r="R95" s="11"/>
    </row>
    <row r="96" spans="1:18" x14ac:dyDescent="0.3">
      <c r="A96" s="13"/>
      <c r="B96" s="4" t="s">
        <v>19</v>
      </c>
      <c r="C96" s="2">
        <f>N83*39</f>
        <v>39</v>
      </c>
      <c r="P96" s="13"/>
      <c r="Q96" s="11"/>
      <c r="R96" s="11"/>
    </row>
    <row r="97" spans="1:18" x14ac:dyDescent="0.3">
      <c r="A97" s="13"/>
      <c r="B97" s="4" t="s">
        <v>20</v>
      </c>
      <c r="C97" s="2">
        <f>J86</f>
        <v>39</v>
      </c>
      <c r="P97" s="13"/>
      <c r="Q97" s="11"/>
      <c r="R97" s="11"/>
    </row>
    <row r="98" spans="1:18" x14ac:dyDescent="0.3">
      <c r="A98" s="13"/>
      <c r="P98" s="13"/>
      <c r="Q98" s="11"/>
      <c r="R98" s="11"/>
    </row>
    <row r="99" spans="1:18" x14ac:dyDescent="0.3">
      <c r="A99" s="13"/>
      <c r="B99" s="4" t="s">
        <v>21</v>
      </c>
      <c r="C99" s="2">
        <f>O83*39</f>
        <v>39</v>
      </c>
      <c r="P99" s="13"/>
      <c r="Q99" s="11"/>
      <c r="R99" s="11"/>
    </row>
    <row r="100" spans="1:18" x14ac:dyDescent="0.3">
      <c r="A100" s="13"/>
      <c r="B100" s="4" t="s">
        <v>22</v>
      </c>
      <c r="C100" s="2">
        <f>K86</f>
        <v>39</v>
      </c>
      <c r="P100" s="13"/>
      <c r="Q100" s="11"/>
      <c r="R100" s="11"/>
    </row>
    <row r="101" spans="1:18" x14ac:dyDescent="0.3">
      <c r="A101" s="13"/>
      <c r="P101" s="13"/>
      <c r="Q101" s="11"/>
      <c r="R101" s="11"/>
    </row>
    <row r="102" spans="1:18" x14ac:dyDescent="0.3">
      <c r="A102" s="13"/>
      <c r="P102" s="13"/>
      <c r="Q102" s="11"/>
      <c r="R102" s="11"/>
    </row>
    <row r="103" spans="1:18" x14ac:dyDescent="0.3">
      <c r="A103" s="13"/>
      <c r="B103" s="4" t="s">
        <v>14</v>
      </c>
      <c r="C103" s="2">
        <v>0</v>
      </c>
      <c r="P103" s="13"/>
      <c r="Q103" s="11"/>
      <c r="R103" s="11"/>
    </row>
    <row r="104" spans="1:18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1"/>
      <c r="R104" s="11"/>
    </row>
    <row r="105" spans="1:18" x14ac:dyDescent="0.3">
      <c r="A105" s="13"/>
      <c r="B105" s="16"/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1"/>
      <c r="R105" s="11"/>
    </row>
    <row r="106" spans="1:18" x14ac:dyDescent="0.3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1"/>
      <c r="R106" s="11"/>
    </row>
    <row r="107" spans="1:18" x14ac:dyDescent="0.3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1"/>
      <c r="R107" s="11"/>
    </row>
    <row r="108" spans="1:18" x14ac:dyDescent="0.3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1"/>
      <c r="R108" s="11"/>
    </row>
    <row r="109" spans="1:18" x14ac:dyDescent="0.3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1"/>
      <c r="R109" s="11"/>
    </row>
    <row r="110" spans="1:18" x14ac:dyDescent="0.3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 spans="1:18" x14ac:dyDescent="0.3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 spans="1:18" x14ac:dyDescent="0.3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 spans="1:16" x14ac:dyDescent="0.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 spans="1:16" x14ac:dyDescent="0.3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</sheetData>
  <mergeCells count="8">
    <mergeCell ref="C79:K79"/>
    <mergeCell ref="C80:K80"/>
    <mergeCell ref="C1:K1"/>
    <mergeCell ref="C2:K2"/>
    <mergeCell ref="C27:K27"/>
    <mergeCell ref="C28:K28"/>
    <mergeCell ref="C53:K53"/>
    <mergeCell ref="C54:K54"/>
  </mergeCells>
  <conditionalFormatting sqref="L5">
    <cfRule type="cellIs" dxfId="112" priority="107" operator="lessThan">
      <formula>2</formula>
    </cfRule>
    <cfRule type="cellIs" dxfId="111" priority="108" operator="equal">
      <formula>2</formula>
    </cfRule>
  </conditionalFormatting>
  <conditionalFormatting sqref="M5">
    <cfRule type="cellIs" dxfId="110" priority="105" operator="lessThan">
      <formula>5</formula>
    </cfRule>
    <cfRule type="cellIs" dxfId="109" priority="106" operator="equal">
      <formula>5</formula>
    </cfRule>
  </conditionalFormatting>
  <conditionalFormatting sqref="N5">
    <cfRule type="cellIs" dxfId="108" priority="103" operator="lessThan">
      <formula>1</formula>
    </cfRule>
    <cfRule type="cellIs" dxfId="107" priority="104" operator="equal">
      <formula>1</formula>
    </cfRule>
  </conditionalFormatting>
  <conditionalFormatting sqref="O5">
    <cfRule type="cellIs" dxfId="106" priority="101" operator="lessThan">
      <formula>1</formula>
    </cfRule>
    <cfRule type="cellIs" dxfId="105" priority="102" operator="equal">
      <formula>1</formula>
    </cfRule>
  </conditionalFormatting>
  <conditionalFormatting sqref="C5:K5">
    <cfRule type="cellIs" dxfId="104" priority="100" operator="equal">
      <formula>39</formula>
    </cfRule>
  </conditionalFormatting>
  <conditionalFormatting sqref="C12">
    <cfRule type="cellIs" dxfId="103" priority="99" operator="equal">
      <formula>78</formula>
    </cfRule>
  </conditionalFormatting>
  <conditionalFormatting sqref="C13">
    <cfRule type="cellIs" dxfId="102" priority="97" operator="lessThan">
      <formula>78</formula>
    </cfRule>
    <cfRule type="cellIs" dxfId="101" priority="98" operator="equal">
      <formula>78</formula>
    </cfRule>
  </conditionalFormatting>
  <conditionalFormatting sqref="C15">
    <cfRule type="cellIs" dxfId="100" priority="96" operator="equal">
      <formula>195</formula>
    </cfRule>
  </conditionalFormatting>
  <conditionalFormatting sqref="C16">
    <cfRule type="cellIs" dxfId="99" priority="94" operator="lessThan">
      <formula>195</formula>
    </cfRule>
    <cfRule type="cellIs" dxfId="98" priority="95" operator="equal">
      <formula>195</formula>
    </cfRule>
  </conditionalFormatting>
  <conditionalFormatting sqref="C18">
    <cfRule type="cellIs" dxfId="97" priority="93" operator="equal">
      <formula>39</formula>
    </cfRule>
  </conditionalFormatting>
  <conditionalFormatting sqref="C21">
    <cfRule type="cellIs" dxfId="96" priority="92" operator="equal">
      <formula>39</formula>
    </cfRule>
  </conditionalFormatting>
  <conditionalFormatting sqref="C19">
    <cfRule type="cellIs" dxfId="95" priority="83" operator="equal">
      <formula>39</formula>
    </cfRule>
    <cfRule type="cellIs" dxfId="94" priority="91" operator="lessThan">
      <formula>39</formula>
    </cfRule>
  </conditionalFormatting>
  <conditionalFormatting sqref="C22">
    <cfRule type="cellIs" dxfId="93" priority="82" operator="equal">
      <formula>39</formula>
    </cfRule>
    <cfRule type="cellIs" dxfId="92" priority="90" operator="lessThan">
      <formula>39</formula>
    </cfRule>
  </conditionalFormatting>
  <conditionalFormatting sqref="C8:K8">
    <cfRule type="cellIs" dxfId="91" priority="88" operator="lessThan">
      <formula>$C$5</formula>
    </cfRule>
    <cfRule type="cellIs" dxfId="90" priority="89" operator="equal">
      <formula>$C$5</formula>
    </cfRule>
  </conditionalFormatting>
  <conditionalFormatting sqref="C9:K9 C6:K7">
    <cfRule type="containsText" dxfId="89" priority="86" operator="containsText" text="oui">
      <formula>NOT(ISERROR(SEARCH("oui",C6)))</formula>
    </cfRule>
    <cfRule type="containsText" dxfId="88" priority="87" operator="containsText" text="non">
      <formula>NOT(ISERROR(SEARCH("non",C6)))</formula>
    </cfRule>
  </conditionalFormatting>
  <conditionalFormatting sqref="C7:K7">
    <cfRule type="cellIs" dxfId="87" priority="84" operator="greaterThan">
      <formula>0</formula>
    </cfRule>
    <cfRule type="cellIs" dxfId="86" priority="85" operator="equal">
      <formula>0</formula>
    </cfRule>
  </conditionalFormatting>
  <conditionalFormatting sqref="L31">
    <cfRule type="cellIs" dxfId="85" priority="80" operator="lessThan">
      <formula>2</formula>
    </cfRule>
    <cfRule type="cellIs" dxfId="84" priority="81" operator="equal">
      <formula>2</formula>
    </cfRule>
  </conditionalFormatting>
  <conditionalFormatting sqref="M31">
    <cfRule type="cellIs" dxfId="83" priority="78" operator="lessThan">
      <formula>5</formula>
    </cfRule>
    <cfRule type="cellIs" dxfId="82" priority="79" operator="equal">
      <formula>5</formula>
    </cfRule>
  </conditionalFormatting>
  <conditionalFormatting sqref="N31">
    <cfRule type="cellIs" dxfId="81" priority="76" operator="lessThan">
      <formula>1</formula>
    </cfRule>
    <cfRule type="cellIs" dxfId="80" priority="77" operator="equal">
      <formula>1</formula>
    </cfRule>
  </conditionalFormatting>
  <conditionalFormatting sqref="O31">
    <cfRule type="cellIs" dxfId="79" priority="74" operator="lessThan">
      <formula>1</formula>
    </cfRule>
    <cfRule type="cellIs" dxfId="78" priority="75" operator="equal">
      <formula>1</formula>
    </cfRule>
  </conditionalFormatting>
  <conditionalFormatting sqref="C31:K31">
    <cfRule type="cellIs" dxfId="77" priority="73" operator="equal">
      <formula>39</formula>
    </cfRule>
  </conditionalFormatting>
  <conditionalFormatting sqref="C38">
    <cfRule type="cellIs" dxfId="76" priority="72" operator="equal">
      <formula>78</formula>
    </cfRule>
  </conditionalFormatting>
  <conditionalFormatting sqref="C39">
    <cfRule type="cellIs" dxfId="75" priority="70" operator="lessThan">
      <formula>78</formula>
    </cfRule>
    <cfRule type="cellIs" dxfId="74" priority="71" operator="equal">
      <formula>78</formula>
    </cfRule>
  </conditionalFormatting>
  <conditionalFormatting sqref="C41">
    <cfRule type="cellIs" dxfId="73" priority="69" operator="equal">
      <formula>195</formula>
    </cfRule>
  </conditionalFormatting>
  <conditionalFormatting sqref="C42">
    <cfRule type="cellIs" dxfId="72" priority="67" operator="lessThan">
      <formula>195</formula>
    </cfRule>
    <cfRule type="cellIs" dxfId="71" priority="68" operator="equal">
      <formula>195</formula>
    </cfRule>
  </conditionalFormatting>
  <conditionalFormatting sqref="C44">
    <cfRule type="cellIs" dxfId="70" priority="66" operator="equal">
      <formula>39</formula>
    </cfRule>
  </conditionalFormatting>
  <conditionalFormatting sqref="C47">
    <cfRule type="cellIs" dxfId="69" priority="65" operator="equal">
      <formula>39</formula>
    </cfRule>
  </conditionalFormatting>
  <conditionalFormatting sqref="C45">
    <cfRule type="cellIs" dxfId="68" priority="56" operator="equal">
      <formula>39</formula>
    </cfRule>
    <cfRule type="cellIs" dxfId="67" priority="64" operator="lessThan">
      <formula>39</formula>
    </cfRule>
  </conditionalFormatting>
  <conditionalFormatting sqref="C48">
    <cfRule type="cellIs" dxfId="66" priority="55" operator="equal">
      <formula>39</formula>
    </cfRule>
    <cfRule type="cellIs" dxfId="65" priority="63" operator="lessThan">
      <formula>39</formula>
    </cfRule>
  </conditionalFormatting>
  <conditionalFormatting sqref="C34:K34">
    <cfRule type="cellIs" dxfId="64" priority="61" operator="lessThan">
      <formula>$C$5</formula>
    </cfRule>
    <cfRule type="cellIs" dxfId="63" priority="62" operator="equal">
      <formula>$C$5</formula>
    </cfRule>
  </conditionalFormatting>
  <conditionalFormatting sqref="C35:K35 C32:K33">
    <cfRule type="containsText" dxfId="62" priority="59" operator="containsText" text="oui">
      <formula>NOT(ISERROR(SEARCH("oui",C32)))</formula>
    </cfRule>
    <cfRule type="containsText" dxfId="61" priority="60" operator="containsText" text="non">
      <formula>NOT(ISERROR(SEARCH("non",C32)))</formula>
    </cfRule>
  </conditionalFormatting>
  <conditionalFormatting sqref="C33:K33">
    <cfRule type="cellIs" dxfId="60" priority="57" operator="greaterThan">
      <formula>0</formula>
    </cfRule>
    <cfRule type="cellIs" dxfId="59" priority="58" operator="equal">
      <formula>0</formula>
    </cfRule>
  </conditionalFormatting>
  <conditionalFormatting sqref="L57">
    <cfRule type="cellIs" dxfId="58" priority="53" operator="lessThan">
      <formula>2</formula>
    </cfRule>
    <cfRule type="cellIs" dxfId="57" priority="54" operator="equal">
      <formula>2</formula>
    </cfRule>
  </conditionalFormatting>
  <conditionalFormatting sqref="M57">
    <cfRule type="cellIs" dxfId="56" priority="51" operator="lessThan">
      <formula>5</formula>
    </cfRule>
    <cfRule type="cellIs" dxfId="55" priority="52" operator="equal">
      <formula>5</formula>
    </cfRule>
  </conditionalFormatting>
  <conditionalFormatting sqref="N57">
    <cfRule type="cellIs" dxfId="54" priority="49" operator="lessThan">
      <formula>1</formula>
    </cfRule>
    <cfRule type="cellIs" dxfId="53" priority="50" operator="equal">
      <formula>1</formula>
    </cfRule>
  </conditionalFormatting>
  <conditionalFormatting sqref="O57">
    <cfRule type="cellIs" dxfId="52" priority="47" operator="lessThan">
      <formula>1</formula>
    </cfRule>
    <cfRule type="cellIs" dxfId="51" priority="48" operator="equal">
      <formula>1</formula>
    </cfRule>
  </conditionalFormatting>
  <conditionalFormatting sqref="C57:K57">
    <cfRule type="cellIs" dxfId="50" priority="46" operator="equal">
      <formula>39</formula>
    </cfRule>
  </conditionalFormatting>
  <conditionalFormatting sqref="C64">
    <cfRule type="cellIs" dxfId="49" priority="45" operator="equal">
      <formula>78</formula>
    </cfRule>
  </conditionalFormatting>
  <conditionalFormatting sqref="C65">
    <cfRule type="cellIs" dxfId="48" priority="43" operator="lessThan">
      <formula>78</formula>
    </cfRule>
    <cfRule type="cellIs" dxfId="47" priority="44" operator="equal">
      <formula>78</formula>
    </cfRule>
  </conditionalFormatting>
  <conditionalFormatting sqref="C67">
    <cfRule type="cellIs" dxfId="46" priority="42" operator="equal">
      <formula>195</formula>
    </cfRule>
  </conditionalFormatting>
  <conditionalFormatting sqref="C68">
    <cfRule type="cellIs" dxfId="45" priority="40" operator="lessThan">
      <formula>195</formula>
    </cfRule>
    <cfRule type="cellIs" dxfId="44" priority="41" operator="equal">
      <formula>195</formula>
    </cfRule>
  </conditionalFormatting>
  <conditionalFormatting sqref="C70">
    <cfRule type="cellIs" dxfId="43" priority="39" operator="equal">
      <formula>39</formula>
    </cfRule>
  </conditionalFormatting>
  <conditionalFormatting sqref="C73">
    <cfRule type="cellIs" dxfId="42" priority="38" operator="equal">
      <formula>39</formula>
    </cfRule>
  </conditionalFormatting>
  <conditionalFormatting sqref="C71">
    <cfRule type="cellIs" dxfId="41" priority="29" operator="equal">
      <formula>39</formula>
    </cfRule>
    <cfRule type="cellIs" dxfId="40" priority="37" operator="lessThan">
      <formula>39</formula>
    </cfRule>
  </conditionalFormatting>
  <conditionalFormatting sqref="C74">
    <cfRule type="cellIs" dxfId="39" priority="28" operator="equal">
      <formula>39</formula>
    </cfRule>
    <cfRule type="cellIs" dxfId="38" priority="36" operator="lessThan">
      <formula>39</formula>
    </cfRule>
  </conditionalFormatting>
  <conditionalFormatting sqref="C60:K60">
    <cfRule type="cellIs" dxfId="37" priority="34" operator="lessThan">
      <formula>$C$5</formula>
    </cfRule>
    <cfRule type="cellIs" dxfId="36" priority="35" operator="equal">
      <formula>$C$5</formula>
    </cfRule>
  </conditionalFormatting>
  <conditionalFormatting sqref="C61:K61 C58:K59">
    <cfRule type="containsText" dxfId="35" priority="32" operator="containsText" text="oui">
      <formula>NOT(ISERROR(SEARCH("oui",C58)))</formula>
    </cfRule>
    <cfRule type="containsText" dxfId="34" priority="33" operator="containsText" text="non">
      <formula>NOT(ISERROR(SEARCH("non",C58)))</formula>
    </cfRule>
  </conditionalFormatting>
  <conditionalFormatting sqref="C59:K59">
    <cfRule type="cellIs" dxfId="33" priority="30" operator="greaterThan">
      <formula>0</formula>
    </cfRule>
    <cfRule type="cellIs" dxfId="32" priority="31" operator="equal">
      <formula>0</formula>
    </cfRule>
  </conditionalFormatting>
  <conditionalFormatting sqref="L83">
    <cfRule type="cellIs" dxfId="31" priority="26" operator="lessThan">
      <formula>2</formula>
    </cfRule>
    <cfRule type="cellIs" dxfId="30" priority="27" operator="equal">
      <formula>2</formula>
    </cfRule>
  </conditionalFormatting>
  <conditionalFormatting sqref="M83">
    <cfRule type="cellIs" dxfId="29" priority="24" operator="lessThan">
      <formula>5</formula>
    </cfRule>
    <cfRule type="cellIs" dxfId="28" priority="25" operator="equal">
      <formula>5</formula>
    </cfRule>
  </conditionalFormatting>
  <conditionalFormatting sqref="N83">
    <cfRule type="cellIs" dxfId="27" priority="22" operator="lessThan">
      <formula>1</formula>
    </cfRule>
    <cfRule type="cellIs" dxfId="26" priority="23" operator="equal">
      <formula>1</formula>
    </cfRule>
  </conditionalFormatting>
  <conditionalFormatting sqref="O83">
    <cfRule type="cellIs" dxfId="25" priority="20" operator="lessThan">
      <formula>1</formula>
    </cfRule>
    <cfRule type="cellIs" dxfId="24" priority="21" operator="equal">
      <formula>1</formula>
    </cfRule>
  </conditionalFormatting>
  <conditionalFormatting sqref="C83:K83">
    <cfRule type="cellIs" dxfId="23" priority="19" operator="equal">
      <formula>39</formula>
    </cfRule>
  </conditionalFormatting>
  <conditionalFormatting sqref="C90">
    <cfRule type="cellIs" dxfId="22" priority="18" operator="equal">
      <formula>78</formula>
    </cfRule>
  </conditionalFormatting>
  <conditionalFormatting sqref="C91">
    <cfRule type="cellIs" dxfId="21" priority="16" operator="lessThan">
      <formula>78</formula>
    </cfRule>
    <cfRule type="cellIs" dxfId="20" priority="17" operator="equal">
      <formula>78</formula>
    </cfRule>
  </conditionalFormatting>
  <conditionalFormatting sqref="C93">
    <cfRule type="cellIs" dxfId="19" priority="15" operator="equal">
      <formula>195</formula>
    </cfRule>
  </conditionalFormatting>
  <conditionalFormatting sqref="C94">
    <cfRule type="cellIs" dxfId="18" priority="13" operator="lessThan">
      <formula>195</formula>
    </cfRule>
    <cfRule type="cellIs" dxfId="17" priority="14" operator="equal">
      <formula>195</formula>
    </cfRule>
  </conditionalFormatting>
  <conditionalFormatting sqref="C96">
    <cfRule type="cellIs" dxfId="16" priority="12" operator="equal">
      <formula>39</formula>
    </cfRule>
  </conditionalFormatting>
  <conditionalFormatting sqref="C99">
    <cfRule type="cellIs" dxfId="15" priority="11" operator="equal">
      <formula>39</formula>
    </cfRule>
  </conditionalFormatting>
  <conditionalFormatting sqref="C97">
    <cfRule type="cellIs" dxfId="14" priority="2" operator="equal">
      <formula>39</formula>
    </cfRule>
    <cfRule type="cellIs" dxfId="13" priority="10" operator="lessThan">
      <formula>39</formula>
    </cfRule>
  </conditionalFormatting>
  <conditionalFormatting sqref="C100">
    <cfRule type="cellIs" dxfId="12" priority="1" operator="equal">
      <formula>39</formula>
    </cfRule>
    <cfRule type="cellIs" dxfId="11" priority="9" operator="lessThan">
      <formula>39</formula>
    </cfRule>
  </conditionalFormatting>
  <conditionalFormatting sqref="C86:K86">
    <cfRule type="cellIs" dxfId="10" priority="7" operator="lessThan">
      <formula>$C$5</formula>
    </cfRule>
    <cfRule type="cellIs" dxfId="9" priority="8" operator="equal">
      <formula>$C$5</formula>
    </cfRule>
  </conditionalFormatting>
  <conditionalFormatting sqref="C87:K87 C84:K85">
    <cfRule type="containsText" dxfId="8" priority="5" operator="containsText" text="oui">
      <formula>NOT(ISERROR(SEARCH("oui",C84)))</formula>
    </cfRule>
    <cfRule type="containsText" dxfId="7" priority="6" operator="containsText" text="non">
      <formula>NOT(ISERROR(SEARCH("non",C84)))</formula>
    </cfRule>
  </conditionalFormatting>
  <conditionalFormatting sqref="C85:K85">
    <cfRule type="cellIs" dxfId="6" priority="3" operator="greaterThan">
      <formula>0</formula>
    </cfRule>
    <cfRule type="cellIs" dxfId="5" priority="4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Button 1">
              <controlPr defaultSize="0" print="0" autoFill="0" autoPict="0" macro="[0]!MacroCongé1D">
                <anchor moveWithCells="1" sizeWithCells="1">
                  <from>
                    <xdr:col>11</xdr:col>
                    <xdr:colOff>525780</xdr:colOff>
                    <xdr:row>8</xdr:row>
                    <xdr:rowOff>60960</xdr:rowOff>
                  </from>
                  <to>
                    <xdr:col>12</xdr:col>
                    <xdr:colOff>0</xdr:colOff>
                    <xdr:row>10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4" name="Button 2">
              <controlPr defaultSize="0" print="0" autoFill="0" autoPict="0" macro="[0]!MacroResetCongé1D">
                <anchor moveWithCells="1" sizeWithCells="1">
                  <from>
                    <xdr:col>11</xdr:col>
                    <xdr:colOff>541020</xdr:colOff>
                    <xdr:row>11</xdr:row>
                    <xdr:rowOff>160020</xdr:rowOff>
                  </from>
                  <to>
                    <xdr:col>11</xdr:col>
                    <xdr:colOff>1379220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5" name="Button 3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6" name="Button 4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7" name="Button 5">
              <controlPr defaultSize="0" print="0" autoFill="0" autoPict="0" macro="[0]!MacroCongé2D">
                <anchor moveWithCells="1" sizeWithCells="1">
                  <from>
                    <xdr:col>11</xdr:col>
                    <xdr:colOff>525780</xdr:colOff>
                    <xdr:row>34</xdr:row>
                    <xdr:rowOff>60960</xdr:rowOff>
                  </from>
                  <to>
                    <xdr:col>12</xdr:col>
                    <xdr:colOff>0</xdr:colOff>
                    <xdr:row>36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8" name="Button 6">
              <controlPr defaultSize="0" print="0" autoFill="0" autoPict="0" macro="[0]!MacroResetCongé2D">
                <anchor moveWithCells="1" sizeWithCells="1">
                  <from>
                    <xdr:col>11</xdr:col>
                    <xdr:colOff>541020</xdr:colOff>
                    <xdr:row>37</xdr:row>
                    <xdr:rowOff>160020</xdr:rowOff>
                  </from>
                  <to>
                    <xdr:col>11</xdr:col>
                    <xdr:colOff>1379220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9" name="Button 7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10" name="Button 8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1" r:id="rId11" name="Button 9">
              <controlPr defaultSize="0" print="0" autoFill="0" autoPict="0" macro="[0]!MacroCongé3D">
                <anchor moveWithCells="1" sizeWithCells="1">
                  <from>
                    <xdr:col>11</xdr:col>
                    <xdr:colOff>525780</xdr:colOff>
                    <xdr:row>60</xdr:row>
                    <xdr:rowOff>60960</xdr:rowOff>
                  </from>
                  <to>
                    <xdr:col>12</xdr:col>
                    <xdr:colOff>0</xdr:colOff>
                    <xdr:row>62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2" r:id="rId12" name="Button 10">
              <controlPr defaultSize="0" print="0" autoFill="0" autoPict="0" macro="[0]!MacroResetCongé3D">
                <anchor moveWithCells="1" sizeWithCells="1">
                  <from>
                    <xdr:col>11</xdr:col>
                    <xdr:colOff>541020</xdr:colOff>
                    <xdr:row>63</xdr:row>
                    <xdr:rowOff>160020</xdr:rowOff>
                  </from>
                  <to>
                    <xdr:col>11</xdr:col>
                    <xdr:colOff>1379220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3" r:id="rId13" name="Button 11">
              <controlPr defaultSize="0" print="0" autoFill="0" autoPict="0" macro="[0]!MacroCongé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4" r:id="rId14" name="Button 12">
              <controlPr defaultSize="0" print="0" autoFill="0" autoPict="0" macro="[0]!MacroResetCongé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5" r:id="rId15" name="Button 13">
              <controlPr defaultSize="0" print="0" autoFill="0" autoPict="0" macro="[0]!MacroCongé4D">
                <anchor moveWithCells="1" sizeWithCells="1">
                  <from>
                    <xdr:col>11</xdr:col>
                    <xdr:colOff>525780</xdr:colOff>
                    <xdr:row>86</xdr:row>
                    <xdr:rowOff>60960</xdr:rowOff>
                  </from>
                  <to>
                    <xdr:col>12</xdr:col>
                    <xdr:colOff>0</xdr:colOff>
                    <xdr:row>88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6" r:id="rId16" name="Button 14">
              <controlPr defaultSize="0" print="0" autoFill="0" autoPict="0" macro="[0]!MacroResetCongé4D">
                <anchor moveWithCells="1" sizeWithCells="1">
                  <from>
                    <xdr:col>11</xdr:col>
                    <xdr:colOff>541020</xdr:colOff>
                    <xdr:row>89</xdr:row>
                    <xdr:rowOff>160020</xdr:rowOff>
                  </from>
                  <to>
                    <xdr:col>11</xdr:col>
                    <xdr:colOff>1379220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7" r:id="rId17" name="Button 15">
              <controlPr defaultSize="0" print="0" autoFill="0" autoPict="0" macro="[0]!Retour2022">
                <anchor moveWithCells="1" sizeWithCells="1">
                  <from>
                    <xdr:col>11</xdr:col>
                    <xdr:colOff>556260</xdr:colOff>
                    <xdr:row>16</xdr:row>
                    <xdr:rowOff>15240</xdr:rowOff>
                  </from>
                  <to>
                    <xdr:col>12</xdr:col>
                    <xdr:colOff>7620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8" r:id="rId18" name="Button 16">
              <controlPr defaultSize="0" print="0" autoFill="0" autoPict="0" macro="[0]!Retour2022">
                <anchor moveWithCells="1" sizeWithCells="1">
                  <from>
                    <xdr:col>11</xdr:col>
                    <xdr:colOff>548640</xdr:colOff>
                    <xdr:row>41</xdr:row>
                    <xdr:rowOff>175260</xdr:rowOff>
                  </from>
                  <to>
                    <xdr:col>12</xdr:col>
                    <xdr:colOff>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9" r:id="rId19" name="Button 17">
              <controlPr defaultSize="0" print="0" autoFill="0" autoPict="0" macro="[0]!Retour2022">
                <anchor moveWithCells="1" sizeWithCells="1">
                  <from>
                    <xdr:col>11</xdr:col>
                    <xdr:colOff>533400</xdr:colOff>
                    <xdr:row>67</xdr:row>
                    <xdr:rowOff>175260</xdr:rowOff>
                  </from>
                  <to>
                    <xdr:col>11</xdr:col>
                    <xdr:colOff>1363980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0" r:id="rId20" name="Button 18">
              <controlPr defaultSize="0" print="0" autoFill="0" autoPict="0" macro="[0]!Retour2022">
                <anchor moveWithCells="1" sizeWithCells="1">
                  <from>
                    <xdr:col>11</xdr:col>
                    <xdr:colOff>541020</xdr:colOff>
                    <xdr:row>93</xdr:row>
                    <xdr:rowOff>144780</xdr:rowOff>
                  </from>
                  <to>
                    <xdr:col>11</xdr:col>
                    <xdr:colOff>1371600</xdr:colOff>
                    <xdr:row>96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"/>
  <dimension ref="B1:B10"/>
  <sheetViews>
    <sheetView showGridLines="0" workbookViewId="0">
      <selection activeCell="D15" sqref="D15"/>
    </sheetView>
  </sheetViews>
  <sheetFormatPr baseColWidth="10" defaultRowHeight="14.4" x14ac:dyDescent="0.3"/>
  <cols>
    <col min="2" max="2" width="15.109375" style="27" customWidth="1"/>
  </cols>
  <sheetData>
    <row r="1" spans="2:2" x14ac:dyDescent="0.3">
      <c r="B1" s="27" t="s">
        <v>113</v>
      </c>
    </row>
    <row r="2" spans="2:2" x14ac:dyDescent="0.3">
      <c r="B2" s="10" t="s">
        <v>28</v>
      </c>
    </row>
    <row r="3" spans="2:2" x14ac:dyDescent="0.3">
      <c r="B3" s="10" t="s">
        <v>29</v>
      </c>
    </row>
    <row r="4" spans="2:2" x14ac:dyDescent="0.3">
      <c r="B4" s="10" t="s">
        <v>30</v>
      </c>
    </row>
    <row r="5" spans="2:2" x14ac:dyDescent="0.3">
      <c r="B5" s="10" t="s">
        <v>31</v>
      </c>
    </row>
    <row r="6" spans="2:2" x14ac:dyDescent="0.3">
      <c r="B6" s="10" t="s">
        <v>32</v>
      </c>
    </row>
    <row r="7" spans="2:2" x14ac:dyDescent="0.3">
      <c r="B7" s="10" t="s">
        <v>33</v>
      </c>
    </row>
    <row r="8" spans="2:2" x14ac:dyDescent="0.3">
      <c r="B8" s="10" t="s">
        <v>34</v>
      </c>
    </row>
    <row r="9" spans="2:2" x14ac:dyDescent="0.3">
      <c r="B9" s="10" t="s">
        <v>35</v>
      </c>
    </row>
    <row r="10" spans="2:2" x14ac:dyDescent="0.3">
      <c r="B10" s="10" t="s">
        <v>36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2022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Leraud</dc:creator>
  <cp:lastModifiedBy>Florian Leraud</cp:lastModifiedBy>
  <dcterms:created xsi:type="dcterms:W3CDTF">2021-03-24T05:39:29Z</dcterms:created>
  <dcterms:modified xsi:type="dcterms:W3CDTF">2022-07-07T06:43:45Z</dcterms:modified>
</cp:coreProperties>
</file>