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vml" ContentType="application/vnd.openxmlformats-officedocument.vmlDrawing"/>
  <Default Extension="wmf" ContentType="image/x-wmf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827" codeName="{B6124F1A-AFFB-F854-7757-9A1D4C6FC43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Hp\Desktop\"/>
    </mc:Choice>
  </mc:AlternateContent>
  <xr:revisionPtr revIDLastSave="0" documentId="8_{DBE2248C-5F22-4FAB-A7D9-65D0E12BC123}" xr6:coauthVersionLast="47" xr6:coauthVersionMax="47" xr10:uidLastSave="{00000000-0000-0000-0000-000000000000}"/>
  <bookViews>
    <workbookView xWindow="-120" yWindow="-120" windowWidth="20730" windowHeight="11160" activeTab="1" xr2:uid="{0E31083C-B2E1-41F6-A3DC-ACBABF4145C9}"/>
  </bookViews>
  <sheets>
    <sheet name="ADMIN" sheetId="4" r:id="rId1"/>
    <sheet name="BILAN" sheetId="1" r:id="rId2"/>
    <sheet name="Feuil2" sheetId="2" r:id="rId3"/>
    <sheet name="Feuil3" sheetId="3" r:id="rId4"/>
    <sheet name="Feuil4" sheetId="5" r:id="rId5"/>
  </sheets>
  <externalReferences>
    <externalReference r:id="rId6"/>
  </externalReferenc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D3" i="5" l="1"/>
  <c r="U4" i="3"/>
  <c r="N4" i="3"/>
  <c r="M4" i="3"/>
  <c r="F4" i="3"/>
  <c r="E4" i="3"/>
  <c r="C3" i="3" s="1"/>
  <c r="Y3" i="3"/>
  <c r="X3" i="3"/>
  <c r="W3" i="3"/>
  <c r="V3" i="3"/>
  <c r="U3" i="3"/>
  <c r="T3" i="3"/>
  <c r="S3" i="3"/>
  <c r="R3" i="3"/>
  <c r="Q3" i="3"/>
  <c r="P3" i="3"/>
  <c r="O3" i="3"/>
  <c r="N3" i="3"/>
  <c r="M3" i="3"/>
  <c r="L3" i="3"/>
  <c r="K3" i="3"/>
  <c r="J3" i="3"/>
  <c r="I3" i="3"/>
  <c r="H3" i="3"/>
  <c r="G3" i="3"/>
  <c r="F3" i="3"/>
  <c r="E3" i="3"/>
  <c r="B3" i="3"/>
  <c r="D3" i="3" s="1"/>
  <c r="D3" i="2" l="1"/>
</calcChain>
</file>

<file path=xl/sharedStrings.xml><?xml version="1.0" encoding="utf-8"?>
<sst xmlns="http://schemas.openxmlformats.org/spreadsheetml/2006/main" count="171" uniqueCount="61">
  <si>
    <t xml:space="preserve"> </t>
  </si>
  <si>
    <t>Classés</t>
  </si>
  <si>
    <t xml:space="preserve">  </t>
  </si>
  <si>
    <t>G</t>
  </si>
  <si>
    <t>F</t>
  </si>
  <si>
    <t>T</t>
  </si>
  <si>
    <t>G.</t>
  </si>
  <si>
    <t>F.</t>
  </si>
  <si>
    <t>T.</t>
  </si>
  <si>
    <t>.G</t>
  </si>
  <si>
    <t>.F</t>
  </si>
  <si>
    <t>.T</t>
  </si>
  <si>
    <r>
      <t>G</t>
    </r>
    <r>
      <rPr>
        <b/>
        <vertAlign val="superscript"/>
        <sz val="8"/>
        <color theme="1" tint="4.9989318521683403E-2"/>
        <rFont val="Calibri Light"/>
        <family val="2"/>
        <scheme val="major"/>
      </rPr>
      <t>2</t>
    </r>
  </si>
  <si>
    <r>
      <t>F</t>
    </r>
    <r>
      <rPr>
        <b/>
        <vertAlign val="superscript"/>
        <sz val="8"/>
        <color theme="1" tint="4.9989318521683403E-2"/>
        <rFont val="Calibri Light"/>
        <family val="2"/>
        <scheme val="major"/>
      </rPr>
      <t>2</t>
    </r>
  </si>
  <si>
    <r>
      <t>T</t>
    </r>
    <r>
      <rPr>
        <b/>
        <vertAlign val="superscript"/>
        <sz val="8"/>
        <color theme="1" tint="4.9989318521683403E-2"/>
        <rFont val="Calibri Light"/>
        <family val="2"/>
        <scheme val="major"/>
      </rPr>
      <t>2</t>
    </r>
  </si>
  <si>
    <t>G..</t>
  </si>
  <si>
    <t>F..</t>
  </si>
  <si>
    <t>T..</t>
  </si>
  <si>
    <t xml:space="preserve">G. </t>
  </si>
  <si>
    <t xml:space="preserve">F. </t>
  </si>
  <si>
    <t xml:space="preserve">T. </t>
  </si>
  <si>
    <t xml:space="preserve">G.  </t>
  </si>
  <si>
    <t xml:space="preserve">F.  </t>
  </si>
  <si>
    <t xml:space="preserve">T.  </t>
  </si>
  <si>
    <t xml:space="preserve"> G</t>
  </si>
  <si>
    <t xml:space="preserve"> F</t>
  </si>
  <si>
    <t xml:space="preserve"> T</t>
  </si>
  <si>
    <t>Plus Ft moy</t>
  </si>
  <si>
    <t>Plus Fb moy.</t>
  </si>
  <si>
    <t>PLUS FORTE MOY</t>
  </si>
  <si>
    <t>PLUS FAIBLE MOY</t>
  </si>
  <si>
    <t>MOY CLASSE</t>
  </si>
  <si>
    <t>Feuil2</t>
  </si>
  <si>
    <t>Feuil3</t>
  </si>
  <si>
    <t>Feuil4</t>
  </si>
  <si>
    <t>ZONE</t>
  </si>
  <si>
    <t>NOMBRE</t>
  </si>
  <si>
    <t>THC</t>
  </si>
  <si>
    <t>TPA</t>
  </si>
  <si>
    <t>TMD</t>
  </si>
  <si>
    <t>TRD</t>
  </si>
  <si>
    <t>VBA</t>
  </si>
  <si>
    <t>TGQ</t>
  </si>
  <si>
    <t xml:space="preserve">ETRAIRE </t>
  </si>
  <si>
    <t>NP</t>
  </si>
  <si>
    <t>NP2</t>
  </si>
  <si>
    <t>YOZOZOZ</t>
  </si>
  <si>
    <t>JDLFJDLLKD</t>
  </si>
  <si>
    <t>RETENU</t>
  </si>
  <si>
    <t>MOY RETENU</t>
  </si>
  <si>
    <t>ZONE A</t>
  </si>
  <si>
    <t>ZONE B</t>
  </si>
  <si>
    <t>1A</t>
  </si>
  <si>
    <t>1R</t>
  </si>
  <si>
    <t>QD</t>
  </si>
  <si>
    <t>DG</t>
  </si>
  <si>
    <t>BBBBBBBB</t>
  </si>
  <si>
    <t>LRLRLRLR</t>
  </si>
  <si>
    <t>ZONE C</t>
  </si>
  <si>
    <t>TABLEAU SYNOPTIQUE DES RESULTATS DE LA</t>
  </si>
  <si>
    <t>1er ANNEE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</si>
</sst>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name val="Cambria"/>
      <family val="1"/>
    </font>
    <font>
      <b/>
      <sz val="12"/>
      <color theme="1"/>
      <name val="Calibri"/>
      <family val="2"/>
      <scheme val="minor"/>
    </font>
    <font>
      <b/>
      <sz val="16"/>
      <color theme="1"/>
      <name val="Lucida Console"/>
      <family val="3"/>
    </font>
    <font>
      <b/>
      <i/>
      <sz val="10"/>
      <color theme="1"/>
      <name val="Lucida Bright"/>
      <family val="1"/>
    </font>
    <font>
      <b/>
      <sz val="8"/>
      <color theme="1"/>
      <name val="Lucida Bright"/>
      <family val="1"/>
    </font>
    <font>
      <b/>
      <i/>
      <sz val="11"/>
      <color theme="1"/>
      <name val="Lucida Bright"/>
      <family val="1"/>
    </font>
    <font>
      <b/>
      <sz val="8"/>
      <color theme="1"/>
      <name val="Cambria"/>
      <family val="1"/>
    </font>
    <font>
      <b/>
      <sz val="9"/>
      <color theme="1"/>
      <name val="Georgia"/>
      <family val="1"/>
    </font>
    <font>
      <b/>
      <sz val="8"/>
      <color theme="1"/>
      <name val="Georgia"/>
      <family val="1"/>
    </font>
    <font>
      <b/>
      <sz val="9"/>
      <color theme="1"/>
      <name val="Calibri"/>
      <family val="2"/>
      <scheme val="minor"/>
    </font>
    <font>
      <b/>
      <sz val="8"/>
      <color theme="1" tint="4.9989318521683403E-2"/>
      <name val="Cambria"/>
      <family val="1"/>
    </font>
    <font>
      <b/>
      <sz val="11"/>
      <color theme="1" tint="4.9989318521683403E-2"/>
      <name val="Calibri Light"/>
      <family val="2"/>
      <scheme val="major"/>
    </font>
    <font>
      <b/>
      <vertAlign val="superscript"/>
      <sz val="8"/>
      <color theme="1" tint="4.9989318521683403E-2"/>
      <name val="Calibri Light"/>
      <family val="2"/>
      <scheme val="major"/>
    </font>
    <font>
      <b/>
      <sz val="8"/>
      <color theme="1" tint="4.9989318521683403E-2"/>
      <name val="Calibri Light"/>
      <family val="2"/>
      <scheme val="major"/>
    </font>
    <font>
      <b/>
      <sz val="11"/>
      <color theme="1" tint="4.9989318521683403E-2"/>
      <name val="Calibri"/>
      <family val="2"/>
      <scheme val="minor"/>
    </font>
    <font>
      <b/>
      <sz val="9"/>
      <color theme="1" tint="4.9989318521683403E-2"/>
      <name val="Calibri Light"/>
      <family val="2"/>
      <scheme val="major"/>
    </font>
    <font>
      <b/>
      <sz val="10"/>
      <color theme="1" tint="4.9989318521683403E-2"/>
      <name val="Cambria"/>
      <family val="1"/>
    </font>
    <font>
      <b/>
      <sz val="10"/>
      <color theme="1" tint="4.9989318521683403E-2"/>
      <name val="Calibri Light"/>
      <family val="2"/>
      <scheme val="major"/>
    </font>
    <font>
      <b/>
      <sz val="11"/>
      <color theme="1"/>
      <name val="Calibri Light"/>
      <family val="2"/>
      <scheme val="major"/>
    </font>
    <font>
      <b/>
      <sz val="11"/>
      <color theme="1"/>
      <name val="Cambria"/>
      <family val="1"/>
    </font>
    <font>
      <sz val="10"/>
      <color theme="1"/>
      <name val="Calibri Light"/>
      <family val="2"/>
      <scheme val="major"/>
    </font>
    <font>
      <b/>
      <sz val="10"/>
      <color theme="1"/>
      <name val="Calibri Light"/>
      <family val="2"/>
      <scheme val="major"/>
    </font>
    <font>
      <sz val="9"/>
      <color theme="1"/>
      <name val="Arial"/>
      <family val="2"/>
    </font>
    <font>
      <b/>
      <sz val="9"/>
      <color theme="1"/>
      <name val="Arial"/>
      <family val="2"/>
    </font>
    <font>
      <b/>
      <sz val="8"/>
      <color theme="1"/>
      <name val="Arial"/>
      <family val="2"/>
    </font>
    <font>
      <b/>
      <sz val="9"/>
      <color theme="1"/>
      <name val="Cambria"/>
      <family val="1"/>
    </font>
    <font>
      <sz val="11"/>
      <color theme="1"/>
      <name val="Calibri Light"/>
      <family val="2"/>
      <scheme val="major"/>
    </font>
    <font>
      <sz val="12"/>
      <color theme="1"/>
      <name val="Calibri Light"/>
      <family val="2"/>
      <scheme val="major"/>
    </font>
    <font>
      <b/>
      <sz val="12"/>
      <color theme="1"/>
      <name val="Calibri Light"/>
      <family val="2"/>
      <scheme val="major"/>
    </font>
    <font>
      <b/>
      <sz val="12"/>
      <color indexed="10"/>
      <name val="Calibri"/>
      <family val="2"/>
      <scheme val="minor"/>
    </font>
    <font>
      <sz val="11"/>
      <color theme="1"/>
      <name val="Arial"/>
      <family val="2"/>
    </font>
    <font>
      <b/>
      <sz val="11"/>
      <color theme="1"/>
      <name val="Arial"/>
      <family val="2"/>
    </font>
    <font>
      <sz val="8"/>
      <color theme="1"/>
      <name val="Arial"/>
      <family val="2"/>
    </font>
    <font>
      <b/>
      <sz val="10"/>
      <color theme="1"/>
      <name val="Arial"/>
      <family val="2"/>
    </font>
  </fonts>
  <fills count="14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FAFEA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7BF61E"/>
        <bgColor indexed="64"/>
      </patternFill>
    </fill>
    <fill>
      <patternFill patternType="solid">
        <fgColor rgb="FF33FFFF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1" tint="0.499984740745262"/>
        <bgColor indexed="64"/>
      </patternFill>
    </fill>
  </fills>
  <borders count="47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150">
    <xf numFmtId="0" fontId="0" fillId="0" borderId="0" xfId="0"/>
    <xf numFmtId="0" fontId="1" fillId="0" borderId="0" xfId="0" applyFont="1" applyAlignment="1" applyProtection="1">
      <alignment horizontal="left"/>
      <protection hidden="1"/>
    </xf>
    <xf numFmtId="2" fontId="2" fillId="0" borderId="0" xfId="0" applyNumberFormat="1" applyFont="1" applyAlignment="1" applyProtection="1">
      <alignment horizontal="center" vertical="center"/>
      <protection hidden="1"/>
    </xf>
    <xf numFmtId="0" fontId="1" fillId="0" borderId="0" xfId="0" applyFont="1" applyProtection="1">
      <protection hidden="1"/>
    </xf>
    <xf numFmtId="0" fontId="1" fillId="0" borderId="0" xfId="0" applyFont="1" applyAlignment="1" applyProtection="1">
      <alignment horizontal="center"/>
      <protection hidden="1"/>
    </xf>
    <xf numFmtId="0" fontId="3" fillId="0" borderId="0" xfId="0" applyFont="1" applyAlignment="1" applyProtection="1">
      <alignment horizontal="left" vertical="center"/>
      <protection hidden="1"/>
    </xf>
    <xf numFmtId="0" fontId="4" fillId="0" borderId="0" xfId="0" applyFont="1" applyAlignment="1" applyProtection="1">
      <alignment vertical="center"/>
      <protection hidden="1"/>
    </xf>
    <xf numFmtId="0" fontId="7" fillId="0" borderId="0" xfId="0" applyFont="1" applyAlignment="1" applyProtection="1">
      <alignment vertical="center"/>
      <protection hidden="1"/>
    </xf>
    <xf numFmtId="0" fontId="7" fillId="0" borderId="0" xfId="0" applyFont="1" applyAlignment="1" applyProtection="1">
      <alignment horizontal="center" vertical="center"/>
      <protection hidden="1"/>
    </xf>
    <xf numFmtId="0" fontId="7" fillId="0" borderId="0" xfId="0" applyFont="1" applyAlignment="1" applyProtection="1">
      <alignment horizontal="left" vertical="center"/>
      <protection hidden="1"/>
    </xf>
    <xf numFmtId="0" fontId="5" fillId="2" borderId="1" xfId="0" applyFont="1" applyFill="1" applyBorder="1" applyAlignment="1" applyProtection="1">
      <alignment horizontal="center" vertical="center"/>
      <protection hidden="1"/>
    </xf>
    <xf numFmtId="0" fontId="5" fillId="2" borderId="2" xfId="0" applyFont="1" applyFill="1" applyBorder="1" applyAlignment="1" applyProtection="1">
      <alignment horizontal="center" vertical="center"/>
      <protection hidden="1"/>
    </xf>
    <xf numFmtId="0" fontId="5" fillId="2" borderId="3" xfId="0" applyFont="1" applyFill="1" applyBorder="1" applyAlignment="1" applyProtection="1">
      <alignment horizontal="center" vertical="center"/>
      <protection hidden="1"/>
    </xf>
    <xf numFmtId="0" fontId="6" fillId="2" borderId="1" xfId="0" applyFont="1" applyFill="1" applyBorder="1" applyAlignment="1" applyProtection="1">
      <alignment horizontal="center" vertical="center"/>
      <protection hidden="1"/>
    </xf>
    <xf numFmtId="0" fontId="6" fillId="2" borderId="2" xfId="0" applyFont="1" applyFill="1" applyBorder="1" applyAlignment="1" applyProtection="1">
      <alignment horizontal="center" vertical="center"/>
      <protection hidden="1"/>
    </xf>
    <xf numFmtId="0" fontId="6" fillId="2" borderId="3" xfId="0" applyFont="1" applyFill="1" applyBorder="1" applyAlignment="1" applyProtection="1">
      <alignment horizontal="center" vertical="center"/>
      <protection hidden="1"/>
    </xf>
    <xf numFmtId="0" fontId="8" fillId="3" borderId="4" xfId="0" applyFont="1" applyFill="1" applyBorder="1" applyAlignment="1" applyProtection="1">
      <alignment vertical="center" wrapText="1"/>
      <protection hidden="1"/>
    </xf>
    <xf numFmtId="0" fontId="9" fillId="4" borderId="5" xfId="0" applyFont="1" applyFill="1" applyBorder="1" applyAlignment="1" applyProtection="1">
      <alignment horizontal="center" vertical="center"/>
      <protection hidden="1"/>
    </xf>
    <xf numFmtId="0" fontId="9" fillId="4" borderId="6" xfId="0" applyFont="1" applyFill="1" applyBorder="1" applyAlignment="1" applyProtection="1">
      <alignment horizontal="center" vertical="center"/>
      <protection hidden="1"/>
    </xf>
    <xf numFmtId="0" fontId="9" fillId="4" borderId="7" xfId="0" applyFont="1" applyFill="1" applyBorder="1" applyAlignment="1" applyProtection="1">
      <alignment horizontal="center" vertical="center"/>
      <protection hidden="1"/>
    </xf>
    <xf numFmtId="0" fontId="9" fillId="5" borderId="8" xfId="0" applyFont="1" applyFill="1" applyBorder="1" applyAlignment="1" applyProtection="1">
      <alignment horizontal="center" vertical="center"/>
      <protection hidden="1"/>
    </xf>
    <xf numFmtId="0" fontId="9" fillId="5" borderId="6" xfId="0" applyFont="1" applyFill="1" applyBorder="1" applyAlignment="1" applyProtection="1">
      <alignment horizontal="center" vertical="center"/>
      <protection hidden="1"/>
    </xf>
    <xf numFmtId="0" fontId="9" fillId="5" borderId="7" xfId="0" applyFont="1" applyFill="1" applyBorder="1" applyAlignment="1" applyProtection="1">
      <alignment horizontal="center" vertical="center"/>
      <protection hidden="1"/>
    </xf>
    <xf numFmtId="0" fontId="10" fillId="6" borderId="5" xfId="0" applyFont="1" applyFill="1" applyBorder="1" applyAlignment="1" applyProtection="1">
      <alignment horizontal="center" vertical="center" wrapText="1"/>
      <protection hidden="1"/>
    </xf>
    <xf numFmtId="0" fontId="10" fillId="6" borderId="6" xfId="0" applyFont="1" applyFill="1" applyBorder="1" applyAlignment="1" applyProtection="1">
      <alignment horizontal="center" vertical="center" wrapText="1"/>
      <protection hidden="1"/>
    </xf>
    <xf numFmtId="0" fontId="10" fillId="6" borderId="7" xfId="0" applyFont="1" applyFill="1" applyBorder="1" applyAlignment="1" applyProtection="1">
      <alignment horizontal="center" vertical="center" wrapText="1"/>
      <protection hidden="1"/>
    </xf>
    <xf numFmtId="0" fontId="9" fillId="7" borderId="5" xfId="0" applyFont="1" applyFill="1" applyBorder="1" applyAlignment="1" applyProtection="1">
      <alignment horizontal="center" vertical="center" wrapText="1"/>
      <protection hidden="1"/>
    </xf>
    <xf numFmtId="0" fontId="9" fillId="7" borderId="6" xfId="0" applyFont="1" applyFill="1" applyBorder="1" applyAlignment="1" applyProtection="1">
      <alignment horizontal="center" vertical="center" wrapText="1"/>
      <protection hidden="1"/>
    </xf>
    <xf numFmtId="0" fontId="9" fillId="7" borderId="7" xfId="0" applyFont="1" applyFill="1" applyBorder="1" applyAlignment="1" applyProtection="1">
      <alignment horizontal="center" vertical="center" wrapText="1"/>
      <protection hidden="1"/>
    </xf>
    <xf numFmtId="0" fontId="9" fillId="8" borderId="8" xfId="0" applyFont="1" applyFill="1" applyBorder="1" applyAlignment="1" applyProtection="1">
      <alignment horizontal="center" vertical="center"/>
      <protection hidden="1"/>
    </xf>
    <xf numFmtId="0" fontId="9" fillId="8" borderId="6" xfId="0" applyFont="1" applyFill="1" applyBorder="1" applyAlignment="1" applyProtection="1">
      <alignment horizontal="center" vertical="center"/>
      <protection hidden="1"/>
    </xf>
    <xf numFmtId="0" fontId="9" fillId="8" borderId="7" xfId="0" applyFont="1" applyFill="1" applyBorder="1" applyAlignment="1" applyProtection="1">
      <alignment horizontal="center" vertical="center"/>
      <protection hidden="1"/>
    </xf>
    <xf numFmtId="0" fontId="11" fillId="7" borderId="5" xfId="0" applyFont="1" applyFill="1" applyBorder="1" applyAlignment="1" applyProtection="1">
      <alignment horizontal="center" vertical="center" wrapText="1"/>
      <protection hidden="1"/>
    </xf>
    <xf numFmtId="0" fontId="11" fillId="7" borderId="6" xfId="0" applyFont="1" applyFill="1" applyBorder="1" applyAlignment="1" applyProtection="1">
      <alignment horizontal="center" vertical="center" wrapText="1"/>
      <protection hidden="1"/>
    </xf>
    <xf numFmtId="0" fontId="11" fillId="7" borderId="7" xfId="0" applyFont="1" applyFill="1" applyBorder="1" applyAlignment="1" applyProtection="1">
      <alignment horizontal="center" vertical="center" wrapText="1"/>
      <protection hidden="1"/>
    </xf>
    <xf numFmtId="0" fontId="11" fillId="9" borderId="5" xfId="0" applyFont="1" applyFill="1" applyBorder="1" applyAlignment="1" applyProtection="1">
      <alignment horizontal="center" vertical="center" wrapText="1"/>
      <protection hidden="1"/>
    </xf>
    <xf numFmtId="0" fontId="11" fillId="9" borderId="6" xfId="0" applyFont="1" applyFill="1" applyBorder="1" applyAlignment="1" applyProtection="1">
      <alignment horizontal="center" vertical="center" wrapText="1"/>
      <protection hidden="1"/>
    </xf>
    <xf numFmtId="0" fontId="11" fillId="9" borderId="9" xfId="0" applyFont="1" applyFill="1" applyBorder="1" applyAlignment="1" applyProtection="1">
      <alignment horizontal="center" vertical="center" wrapText="1"/>
      <protection hidden="1"/>
    </xf>
    <xf numFmtId="0" fontId="11" fillId="10" borderId="5" xfId="0" applyFont="1" applyFill="1" applyBorder="1" applyAlignment="1" applyProtection="1">
      <alignment horizontal="center" vertical="center"/>
      <protection hidden="1"/>
    </xf>
    <xf numFmtId="0" fontId="11" fillId="10" borderId="6" xfId="0" applyFont="1" applyFill="1" applyBorder="1" applyAlignment="1" applyProtection="1">
      <alignment horizontal="center" vertical="center"/>
      <protection hidden="1"/>
    </xf>
    <xf numFmtId="0" fontId="11" fillId="10" borderId="7" xfId="0" applyFont="1" applyFill="1" applyBorder="1" applyAlignment="1" applyProtection="1">
      <alignment horizontal="center" vertical="center"/>
      <protection hidden="1"/>
    </xf>
    <xf numFmtId="0" fontId="1" fillId="11" borderId="10" xfId="0" applyFont="1" applyFill="1" applyBorder="1" applyAlignment="1" applyProtection="1">
      <alignment horizontal="center" vertical="center"/>
      <protection hidden="1"/>
    </xf>
    <xf numFmtId="0" fontId="1" fillId="11" borderId="11" xfId="0" applyFont="1" applyFill="1" applyBorder="1" applyAlignment="1" applyProtection="1">
      <alignment horizontal="center" vertical="center"/>
      <protection hidden="1"/>
    </xf>
    <xf numFmtId="0" fontId="1" fillId="11" borderId="2" xfId="0" applyFont="1" applyFill="1" applyBorder="1" applyAlignment="1" applyProtection="1">
      <alignment horizontal="center" vertical="center"/>
      <protection hidden="1"/>
    </xf>
    <xf numFmtId="0" fontId="1" fillId="11" borderId="3" xfId="0" applyFont="1" applyFill="1" applyBorder="1" applyAlignment="1" applyProtection="1">
      <alignment horizontal="center" vertical="center"/>
      <protection hidden="1"/>
    </xf>
    <xf numFmtId="0" fontId="12" fillId="12" borderId="12" xfId="0" applyFont="1" applyFill="1" applyBorder="1" applyAlignment="1" applyProtection="1">
      <alignment vertical="center" wrapText="1"/>
      <protection hidden="1"/>
    </xf>
    <xf numFmtId="0" fontId="13" fillId="12" borderId="13" xfId="0" applyFont="1" applyFill="1" applyBorder="1" applyAlignment="1" applyProtection="1">
      <alignment horizontal="center" vertical="center"/>
      <protection hidden="1"/>
    </xf>
    <xf numFmtId="0" fontId="13" fillId="12" borderId="14" xfId="0" applyFont="1" applyFill="1" applyBorder="1" applyAlignment="1" applyProtection="1">
      <alignment horizontal="center" vertical="center"/>
      <protection hidden="1"/>
    </xf>
    <xf numFmtId="0" fontId="13" fillId="12" borderId="15" xfId="0" applyFont="1" applyFill="1" applyBorder="1" applyAlignment="1" applyProtection="1">
      <alignment horizontal="center" vertical="center"/>
      <protection hidden="1"/>
    </xf>
    <xf numFmtId="0" fontId="13" fillId="12" borderId="16" xfId="0" applyFont="1" applyFill="1" applyBorder="1" applyAlignment="1" applyProtection="1">
      <alignment horizontal="center" vertical="center"/>
      <protection hidden="1"/>
    </xf>
    <xf numFmtId="0" fontId="13" fillId="12" borderId="17" xfId="0" applyFont="1" applyFill="1" applyBorder="1" applyAlignment="1" applyProtection="1">
      <alignment horizontal="center" vertical="center"/>
      <protection hidden="1"/>
    </xf>
    <xf numFmtId="0" fontId="15" fillId="12" borderId="4" xfId="0" applyFont="1" applyFill="1" applyBorder="1" applyAlignment="1" applyProtection="1">
      <alignment horizontal="center" vertical="center" wrapText="1"/>
      <protection hidden="1"/>
    </xf>
    <xf numFmtId="0" fontId="16" fillId="12" borderId="18" xfId="0" applyFont="1" applyFill="1" applyBorder="1" applyAlignment="1" applyProtection="1">
      <alignment horizontal="center" vertical="center"/>
      <protection hidden="1"/>
    </xf>
    <xf numFmtId="0" fontId="17" fillId="12" borderId="11" xfId="0" applyFont="1" applyFill="1" applyBorder="1" applyAlignment="1" applyProtection="1">
      <alignment horizontal="center" vertical="center" wrapText="1"/>
      <protection hidden="1"/>
    </xf>
    <xf numFmtId="0" fontId="16" fillId="12" borderId="10" xfId="0" applyFont="1" applyFill="1" applyBorder="1" applyAlignment="1" applyProtection="1">
      <alignment horizontal="center" vertical="center"/>
      <protection hidden="1"/>
    </xf>
    <xf numFmtId="0" fontId="22" fillId="0" borderId="24" xfId="0" applyFont="1" applyBorder="1" applyAlignment="1" applyProtection="1">
      <alignment horizontal="center" vertical="center"/>
      <protection hidden="1"/>
    </xf>
    <xf numFmtId="0" fontId="23" fillId="0" borderId="29" xfId="0" applyFont="1" applyBorder="1" applyAlignment="1" applyProtection="1">
      <alignment horizontal="center" vertical="center"/>
      <protection hidden="1"/>
    </xf>
    <xf numFmtId="0" fontId="22" fillId="0" borderId="30" xfId="0" applyFont="1" applyBorder="1" applyAlignment="1" applyProtection="1">
      <alignment horizontal="center" vertical="center"/>
      <protection hidden="1"/>
    </xf>
    <xf numFmtId="0" fontId="22" fillId="0" borderId="31" xfId="0" applyFont="1" applyBorder="1" applyAlignment="1" applyProtection="1">
      <alignment horizontal="center" vertical="center"/>
      <protection hidden="1"/>
    </xf>
    <xf numFmtId="0" fontId="23" fillId="0" borderId="31" xfId="0" applyFont="1" applyBorder="1" applyAlignment="1" applyProtection="1">
      <alignment horizontal="center" vertical="center"/>
      <protection hidden="1"/>
    </xf>
    <xf numFmtId="0" fontId="23" fillId="0" borderId="32" xfId="0" applyFont="1" applyBorder="1" applyAlignment="1" applyProtection="1">
      <alignment horizontal="center" vertical="center"/>
      <protection hidden="1"/>
    </xf>
    <xf numFmtId="0" fontId="22" fillId="0" borderId="33" xfId="0" applyFont="1" applyBorder="1" applyAlignment="1" applyProtection="1">
      <alignment horizontal="center" vertical="center"/>
      <protection hidden="1"/>
    </xf>
    <xf numFmtId="0" fontId="24" fillId="0" borderId="28" xfId="0" applyFont="1" applyBorder="1" applyAlignment="1" applyProtection="1">
      <alignment horizontal="center"/>
      <protection locked="0"/>
    </xf>
    <xf numFmtId="0" fontId="24" fillId="0" borderId="24" xfId="0" applyFont="1" applyBorder="1" applyAlignment="1" applyProtection="1">
      <alignment horizontal="center"/>
      <protection locked="0"/>
    </xf>
    <xf numFmtId="0" fontId="24" fillId="0" borderId="29" xfId="0" applyFont="1" applyBorder="1" applyAlignment="1" applyProtection="1">
      <alignment horizontal="center"/>
      <protection locked="0"/>
    </xf>
    <xf numFmtId="2" fontId="25" fillId="0" borderId="28" xfId="0" applyNumberFormat="1" applyFont="1" applyBorder="1" applyProtection="1">
      <protection hidden="1"/>
    </xf>
    <xf numFmtId="0" fontId="25" fillId="0" borderId="24" xfId="0" applyFont="1" applyBorder="1" applyAlignment="1" applyProtection="1">
      <alignment horizontal="center"/>
      <protection hidden="1"/>
    </xf>
    <xf numFmtId="0" fontId="24" fillId="0" borderId="24" xfId="0" applyFont="1" applyBorder="1" applyAlignment="1" applyProtection="1">
      <alignment horizontal="center" vertical="center"/>
      <protection locked="0"/>
    </xf>
    <xf numFmtId="2" fontId="25" fillId="0" borderId="24" xfId="0" applyNumberFormat="1" applyFont="1" applyBorder="1" applyAlignment="1" applyProtection="1">
      <alignment horizontal="center" vertical="center"/>
      <protection hidden="1"/>
    </xf>
    <xf numFmtId="0" fontId="26" fillId="0" borderId="24" xfId="0" applyFont="1" applyBorder="1" applyAlignment="1" applyProtection="1">
      <alignment horizontal="center"/>
      <protection hidden="1"/>
    </xf>
    <xf numFmtId="0" fontId="0" fillId="0" borderId="24" xfId="0" applyBorder="1"/>
    <xf numFmtId="0" fontId="20" fillId="0" borderId="30" xfId="0" applyFont="1" applyBorder="1" applyAlignment="1" applyProtection="1">
      <alignment horizontal="center" vertical="center"/>
      <protection locked="0"/>
    </xf>
    <xf numFmtId="0" fontId="20" fillId="0" borderId="31" xfId="0" applyFont="1" applyBorder="1" applyAlignment="1" applyProtection="1">
      <alignment horizontal="center" vertical="center"/>
      <protection locked="0"/>
    </xf>
    <xf numFmtId="0" fontId="20" fillId="0" borderId="37" xfId="0" applyFont="1" applyBorder="1" applyAlignment="1" applyProtection="1">
      <alignment horizontal="center" vertical="center"/>
      <protection locked="0"/>
    </xf>
    <xf numFmtId="0" fontId="20" fillId="0" borderId="38" xfId="0" applyFont="1" applyBorder="1" applyAlignment="1" applyProtection="1">
      <alignment horizontal="center" vertical="center"/>
      <protection locked="0"/>
    </xf>
    <xf numFmtId="0" fontId="20" fillId="0" borderId="39" xfId="0" applyFont="1" applyBorder="1" applyAlignment="1" applyProtection="1">
      <alignment horizontal="center" vertical="center"/>
      <protection locked="0"/>
    </xf>
    <xf numFmtId="0" fontId="20" fillId="0" borderId="40" xfId="0" applyFont="1" applyBorder="1" applyAlignment="1" applyProtection="1">
      <alignment horizontal="center" vertical="center"/>
      <protection locked="0"/>
    </xf>
    <xf numFmtId="0" fontId="20" fillId="0" borderId="41" xfId="0" applyFont="1" applyBorder="1" applyAlignment="1" applyProtection="1">
      <alignment horizontal="center" vertical="center"/>
      <protection locked="0"/>
    </xf>
    <xf numFmtId="0" fontId="9" fillId="4" borderId="26" xfId="0" applyFont="1" applyFill="1" applyBorder="1" applyAlignment="1" applyProtection="1">
      <alignment horizontal="center" vertical="center"/>
      <protection hidden="1"/>
    </xf>
    <xf numFmtId="0" fontId="9" fillId="4" borderId="27" xfId="0" applyFont="1" applyFill="1" applyBorder="1" applyAlignment="1" applyProtection="1">
      <alignment horizontal="center" vertical="center"/>
      <protection hidden="1"/>
    </xf>
    <xf numFmtId="0" fontId="9" fillId="5" borderId="42" xfId="0" applyFont="1" applyFill="1" applyBorder="1" applyAlignment="1" applyProtection="1">
      <alignment horizontal="center" vertical="center"/>
      <protection hidden="1"/>
    </xf>
    <xf numFmtId="0" fontId="9" fillId="5" borderId="26" xfId="0" applyFont="1" applyFill="1" applyBorder="1" applyAlignment="1" applyProtection="1">
      <alignment horizontal="center" vertical="center"/>
      <protection hidden="1"/>
    </xf>
    <xf numFmtId="0" fontId="9" fillId="5" borderId="27" xfId="0" applyFont="1" applyFill="1" applyBorder="1" applyAlignment="1" applyProtection="1">
      <alignment horizontal="center" vertical="center"/>
      <protection hidden="1"/>
    </xf>
    <xf numFmtId="0" fontId="10" fillId="6" borderId="25" xfId="0" applyFont="1" applyFill="1" applyBorder="1" applyAlignment="1" applyProtection="1">
      <alignment horizontal="center" vertical="center" wrapText="1"/>
      <protection hidden="1"/>
    </xf>
    <xf numFmtId="0" fontId="10" fillId="6" borderId="26" xfId="0" applyFont="1" applyFill="1" applyBorder="1" applyAlignment="1" applyProtection="1">
      <alignment horizontal="center" vertical="center" wrapText="1"/>
      <protection hidden="1"/>
    </xf>
    <xf numFmtId="0" fontId="10" fillId="6" borderId="27" xfId="0" applyFont="1" applyFill="1" applyBorder="1" applyAlignment="1" applyProtection="1">
      <alignment horizontal="center" vertical="center" wrapText="1"/>
      <protection hidden="1"/>
    </xf>
    <xf numFmtId="0" fontId="9" fillId="7" borderId="25" xfId="0" applyFont="1" applyFill="1" applyBorder="1" applyAlignment="1" applyProtection="1">
      <alignment horizontal="center" vertical="center" wrapText="1"/>
      <protection hidden="1"/>
    </xf>
    <xf numFmtId="0" fontId="9" fillId="7" borderId="26" xfId="0" applyFont="1" applyFill="1" applyBorder="1" applyAlignment="1" applyProtection="1">
      <alignment horizontal="center" vertical="center" wrapText="1"/>
      <protection hidden="1"/>
    </xf>
    <xf numFmtId="0" fontId="9" fillId="7" borderId="27" xfId="0" applyFont="1" applyFill="1" applyBorder="1" applyAlignment="1" applyProtection="1">
      <alignment horizontal="center" vertical="center" wrapText="1"/>
      <protection hidden="1"/>
    </xf>
    <xf numFmtId="0" fontId="9" fillId="8" borderId="42" xfId="0" applyFont="1" applyFill="1" applyBorder="1" applyAlignment="1" applyProtection="1">
      <alignment horizontal="center" vertical="center"/>
      <protection hidden="1"/>
    </xf>
    <xf numFmtId="0" fontId="9" fillId="8" borderId="26" xfId="0" applyFont="1" applyFill="1" applyBorder="1" applyAlignment="1" applyProtection="1">
      <alignment horizontal="center" vertical="center"/>
      <protection hidden="1"/>
    </xf>
    <xf numFmtId="0" fontId="9" fillId="8" borderId="27" xfId="0" applyFont="1" applyFill="1" applyBorder="1" applyAlignment="1" applyProtection="1">
      <alignment horizontal="center" vertical="center"/>
      <protection hidden="1"/>
    </xf>
    <xf numFmtId="0" fontId="11" fillId="7" borderId="25" xfId="0" applyFont="1" applyFill="1" applyBorder="1" applyAlignment="1" applyProtection="1">
      <alignment horizontal="center" vertical="center" wrapText="1"/>
      <protection hidden="1"/>
    </xf>
    <xf numFmtId="0" fontId="11" fillId="7" borderId="26" xfId="0" applyFont="1" applyFill="1" applyBorder="1" applyAlignment="1" applyProtection="1">
      <alignment horizontal="center" vertical="center" wrapText="1"/>
      <protection hidden="1"/>
    </xf>
    <xf numFmtId="0" fontId="11" fillId="7" borderId="27" xfId="0" applyFont="1" applyFill="1" applyBorder="1" applyAlignment="1" applyProtection="1">
      <alignment horizontal="center" vertical="center" wrapText="1"/>
      <protection hidden="1"/>
    </xf>
    <xf numFmtId="0" fontId="11" fillId="9" borderId="25" xfId="0" applyFont="1" applyFill="1" applyBorder="1" applyAlignment="1" applyProtection="1">
      <alignment horizontal="center" vertical="center" wrapText="1"/>
      <protection hidden="1"/>
    </xf>
    <xf numFmtId="0" fontId="11" fillId="9" borderId="26" xfId="0" applyFont="1" applyFill="1" applyBorder="1" applyAlignment="1" applyProtection="1">
      <alignment horizontal="center" vertical="center" wrapText="1"/>
      <protection hidden="1"/>
    </xf>
    <xf numFmtId="0" fontId="11" fillId="9" borderId="43" xfId="0" applyFont="1" applyFill="1" applyBorder="1" applyAlignment="1" applyProtection="1">
      <alignment horizontal="center" vertical="center" wrapText="1"/>
      <protection hidden="1"/>
    </xf>
    <xf numFmtId="0" fontId="11" fillId="10" borderId="25" xfId="0" applyFont="1" applyFill="1" applyBorder="1" applyAlignment="1" applyProtection="1">
      <alignment horizontal="center" vertical="center"/>
      <protection hidden="1"/>
    </xf>
    <xf numFmtId="0" fontId="11" fillId="10" borderId="26" xfId="0" applyFont="1" applyFill="1" applyBorder="1" applyAlignment="1" applyProtection="1">
      <alignment horizontal="center" vertical="center"/>
      <protection hidden="1"/>
    </xf>
    <xf numFmtId="0" fontId="11" fillId="10" borderId="43" xfId="0" applyFont="1" applyFill="1" applyBorder="1" applyAlignment="1" applyProtection="1">
      <alignment horizontal="center" vertical="center"/>
      <protection hidden="1"/>
    </xf>
    <xf numFmtId="0" fontId="1" fillId="0" borderId="0" xfId="0" applyFont="1" applyFill="1" applyBorder="1" applyAlignment="1" applyProtection="1">
      <alignment vertical="center"/>
      <protection hidden="1"/>
    </xf>
    <xf numFmtId="0" fontId="24" fillId="13" borderId="35" xfId="0" applyFont="1" applyFill="1" applyBorder="1" applyAlignment="1" applyProtection="1">
      <alignment horizontal="center" vertical="center"/>
      <protection locked="0"/>
    </xf>
    <xf numFmtId="0" fontId="24" fillId="13" borderId="33" xfId="0" applyFont="1" applyFill="1" applyBorder="1" applyAlignment="1" applyProtection="1">
      <alignment horizontal="center"/>
      <protection locked="0"/>
    </xf>
    <xf numFmtId="0" fontId="24" fillId="13" borderId="24" xfId="0" applyFont="1" applyFill="1" applyBorder="1" applyAlignment="1" applyProtection="1">
      <alignment horizontal="center"/>
      <protection locked="0"/>
    </xf>
    <xf numFmtId="0" fontId="24" fillId="13" borderId="29" xfId="0" applyFont="1" applyFill="1" applyBorder="1" applyAlignment="1" applyProtection="1">
      <alignment horizontal="center"/>
      <protection locked="0"/>
    </xf>
    <xf numFmtId="0" fontId="8" fillId="3" borderId="4" xfId="0" applyFont="1" applyFill="1" applyBorder="1" applyAlignment="1" applyProtection="1">
      <alignment horizontal="center" vertical="center" wrapText="1"/>
      <protection hidden="1"/>
    </xf>
    <xf numFmtId="0" fontId="8" fillId="3" borderId="34" xfId="0" applyFont="1" applyFill="1" applyBorder="1" applyAlignment="1" applyProtection="1">
      <alignment horizontal="center" vertical="center" wrapText="1"/>
      <protection hidden="1"/>
    </xf>
    <xf numFmtId="0" fontId="9" fillId="4" borderId="42" xfId="0" applyFont="1" applyFill="1" applyBorder="1" applyAlignment="1" applyProtection="1">
      <alignment horizontal="center" vertical="center"/>
      <protection hidden="1"/>
    </xf>
    <xf numFmtId="0" fontId="21" fillId="0" borderId="36" xfId="0" applyFont="1" applyBorder="1" applyAlignment="1" applyProtection="1">
      <alignment vertical="center" wrapText="1"/>
      <protection hidden="1"/>
    </xf>
    <xf numFmtId="0" fontId="27" fillId="0" borderId="23" xfId="0" applyFont="1" applyBorder="1" applyAlignment="1" applyProtection="1">
      <alignment vertical="center" wrapText="1"/>
      <protection hidden="1"/>
    </xf>
    <xf numFmtId="0" fontId="29" fillId="0" borderId="28" xfId="0" applyFont="1" applyBorder="1" applyAlignment="1" applyProtection="1">
      <alignment horizontal="center" vertical="center"/>
      <protection hidden="1"/>
    </xf>
    <xf numFmtId="0" fontId="29" fillId="0" borderId="24" xfId="0" applyFont="1" applyBorder="1" applyAlignment="1" applyProtection="1">
      <alignment horizontal="center" vertical="center"/>
      <protection hidden="1"/>
    </xf>
    <xf numFmtId="0" fontId="30" fillId="0" borderId="29" xfId="0" applyFont="1" applyBorder="1" applyAlignment="1" applyProtection="1">
      <alignment horizontal="center" vertical="center"/>
      <protection hidden="1"/>
    </xf>
    <xf numFmtId="0" fontId="29" fillId="0" borderId="30" xfId="0" applyFont="1" applyBorder="1" applyAlignment="1" applyProtection="1">
      <alignment horizontal="center" vertical="center"/>
      <protection hidden="1"/>
    </xf>
    <xf numFmtId="0" fontId="29" fillId="0" borderId="31" xfId="0" applyFont="1" applyBorder="1" applyAlignment="1" applyProtection="1">
      <alignment horizontal="center" vertical="center"/>
      <protection hidden="1"/>
    </xf>
    <xf numFmtId="0" fontId="30" fillId="0" borderId="31" xfId="0" applyFont="1" applyBorder="1" applyAlignment="1" applyProtection="1">
      <alignment horizontal="center" vertical="center"/>
      <protection hidden="1"/>
    </xf>
    <xf numFmtId="0" fontId="30" fillId="0" borderId="32" xfId="0" applyFont="1" applyBorder="1" applyAlignment="1" applyProtection="1">
      <alignment horizontal="center" vertical="center"/>
      <protection hidden="1"/>
    </xf>
    <xf numFmtId="0" fontId="29" fillId="0" borderId="33" xfId="0" applyFont="1" applyBorder="1" applyAlignment="1" applyProtection="1">
      <alignment horizontal="center" vertical="center"/>
      <protection hidden="1"/>
    </xf>
    <xf numFmtId="0" fontId="20" fillId="0" borderId="44" xfId="0" applyFont="1" applyBorder="1" applyAlignment="1" applyProtection="1">
      <alignment horizontal="center" vertical="center"/>
      <protection locked="0"/>
    </xf>
    <xf numFmtId="0" fontId="23" fillId="0" borderId="37" xfId="0" applyFont="1" applyBorder="1" applyAlignment="1" applyProtection="1">
      <alignment horizontal="center" vertical="center"/>
      <protection hidden="1"/>
    </xf>
    <xf numFmtId="0" fontId="8" fillId="3" borderId="36" xfId="0" applyFont="1" applyFill="1" applyBorder="1" applyAlignment="1" applyProtection="1">
      <alignment horizontal="center" vertical="center" wrapText="1"/>
      <protection hidden="1"/>
    </xf>
    <xf numFmtId="0" fontId="27" fillId="0" borderId="34" xfId="0" applyFont="1" applyBorder="1" applyAlignment="1" applyProtection="1">
      <alignment vertical="center" wrapText="1"/>
      <protection hidden="1"/>
    </xf>
    <xf numFmtId="0" fontId="28" fillId="0" borderId="45" xfId="0" applyFont="1" applyBorder="1" applyAlignment="1" applyProtection="1">
      <alignment horizontal="center" vertical="center"/>
      <protection hidden="1"/>
    </xf>
    <xf numFmtId="0" fontId="28" fillId="0" borderId="21" xfId="0" applyFont="1" applyBorder="1" applyAlignment="1" applyProtection="1">
      <alignment horizontal="center" vertical="center"/>
      <protection hidden="1"/>
    </xf>
    <xf numFmtId="0" fontId="20" fillId="0" borderId="22" xfId="0" applyFont="1" applyBorder="1" applyAlignment="1" applyProtection="1">
      <alignment horizontal="center" vertical="center"/>
      <protection hidden="1"/>
    </xf>
    <xf numFmtId="0" fontId="20" fillId="0" borderId="21" xfId="0" applyFont="1" applyBorder="1" applyAlignment="1" applyProtection="1">
      <alignment horizontal="center" vertical="center"/>
      <protection hidden="1"/>
    </xf>
    <xf numFmtId="0" fontId="20" fillId="0" borderId="46" xfId="0" applyFont="1" applyBorder="1" applyAlignment="1" applyProtection="1">
      <alignment horizontal="center" vertical="center"/>
      <protection hidden="1"/>
    </xf>
    <xf numFmtId="0" fontId="24" fillId="0" borderId="25" xfId="0" applyFont="1" applyBorder="1" applyAlignment="1" applyProtection="1">
      <alignment horizontal="center"/>
      <protection locked="0"/>
    </xf>
    <xf numFmtId="0" fontId="24" fillId="0" borderId="26" xfId="0" applyFont="1" applyBorder="1" applyAlignment="1" applyProtection="1">
      <alignment horizontal="center"/>
      <protection locked="0"/>
    </xf>
    <xf numFmtId="0" fontId="24" fillId="0" borderId="27" xfId="0" applyFont="1" applyBorder="1" applyAlignment="1" applyProtection="1">
      <alignment horizontal="center"/>
      <protection locked="0"/>
    </xf>
    <xf numFmtId="2" fontId="33" fillId="0" borderId="42" xfId="0" applyNumberFormat="1" applyFont="1" applyBorder="1" applyProtection="1">
      <protection hidden="1"/>
    </xf>
    <xf numFmtId="0" fontId="35" fillId="0" borderId="26" xfId="0" applyFont="1" applyBorder="1" applyAlignment="1" applyProtection="1">
      <alignment horizontal="center"/>
      <protection hidden="1"/>
    </xf>
    <xf numFmtId="0" fontId="34" fillId="0" borderId="26" xfId="0" applyFont="1" applyBorder="1" applyAlignment="1" applyProtection="1">
      <alignment horizontal="center" vertical="center"/>
      <protection locked="0"/>
    </xf>
    <xf numFmtId="2" fontId="33" fillId="0" borderId="26" xfId="0" applyNumberFormat="1" applyFont="1" applyBorder="1" applyAlignment="1" applyProtection="1">
      <alignment horizontal="center" vertical="center"/>
      <protection hidden="1"/>
    </xf>
    <xf numFmtId="0" fontId="32" fillId="13" borderId="27" xfId="0" applyFont="1" applyFill="1" applyBorder="1" applyAlignment="1" applyProtection="1">
      <alignment horizontal="center" vertical="center"/>
      <protection locked="0"/>
    </xf>
    <xf numFmtId="0" fontId="28" fillId="0" borderId="13" xfId="0" applyFont="1" applyBorder="1" applyAlignment="1" applyProtection="1">
      <alignment horizontal="center" vertical="center"/>
      <protection hidden="1"/>
    </xf>
    <xf numFmtId="0" fontId="28" fillId="0" borderId="14" xfId="0" applyFont="1" applyBorder="1" applyAlignment="1" applyProtection="1">
      <alignment horizontal="center" vertical="center"/>
      <protection hidden="1"/>
    </xf>
    <xf numFmtId="0" fontId="20" fillId="0" borderId="15" xfId="0" applyFont="1" applyBorder="1" applyAlignment="1" applyProtection="1">
      <alignment horizontal="center" vertical="center"/>
      <protection hidden="1"/>
    </xf>
    <xf numFmtId="0" fontId="32" fillId="13" borderId="25" xfId="0" applyFont="1" applyFill="1" applyBorder="1" applyAlignment="1" applyProtection="1">
      <alignment horizontal="center"/>
      <protection locked="0"/>
    </xf>
    <xf numFmtId="0" fontId="32" fillId="13" borderId="26" xfId="0" applyFont="1" applyFill="1" applyBorder="1" applyAlignment="1" applyProtection="1">
      <alignment horizontal="center"/>
      <protection locked="0"/>
    </xf>
    <xf numFmtId="0" fontId="32" fillId="13" borderId="27" xfId="0" applyFont="1" applyFill="1" applyBorder="1" applyAlignment="1" applyProtection="1">
      <alignment horizontal="center"/>
      <protection locked="0"/>
    </xf>
    <xf numFmtId="0" fontId="18" fillId="0" borderId="19" xfId="0" applyFont="1" applyFill="1" applyBorder="1" applyAlignment="1" applyProtection="1">
      <alignment horizontal="left" vertical="center" wrapText="1"/>
      <protection hidden="1"/>
    </xf>
    <xf numFmtId="0" fontId="19" fillId="0" borderId="20" xfId="0" applyFont="1" applyFill="1" applyBorder="1" applyAlignment="1" applyProtection="1">
      <alignment horizontal="center" vertical="center"/>
      <protection hidden="1"/>
    </xf>
    <xf numFmtId="0" fontId="19" fillId="0" borderId="21" xfId="0" applyFont="1" applyFill="1" applyBorder="1" applyAlignment="1" applyProtection="1">
      <alignment horizontal="center" vertical="center"/>
      <protection hidden="1"/>
    </xf>
    <xf numFmtId="0" fontId="19" fillId="0" borderId="22" xfId="0" applyFont="1" applyFill="1" applyBorder="1" applyAlignment="1" applyProtection="1">
      <alignment horizontal="center" vertical="center"/>
      <protection hidden="1"/>
    </xf>
    <xf numFmtId="0" fontId="16" fillId="0" borderId="23" xfId="0" applyFont="1" applyFill="1" applyBorder="1" applyAlignment="1" applyProtection="1">
      <alignment horizontal="center" vertical="center"/>
      <protection hidden="1"/>
    </xf>
    <xf numFmtId="0" fontId="15" fillId="0" borderId="19" xfId="0" applyFont="1" applyFill="1" applyBorder="1" applyAlignment="1" applyProtection="1">
      <alignment horizontal="center" vertical="center" wrapText="1"/>
      <protection hidden="1"/>
    </xf>
    <xf numFmtId="0" fontId="16" fillId="0" borderId="19" xfId="0" applyFont="1" applyFill="1" applyBorder="1" applyAlignment="1" applyProtection="1">
      <alignment horizontal="center" vertical="center"/>
      <protection hidden="1"/>
    </xf>
    <xf numFmtId="0" fontId="15" fillId="0" borderId="24" xfId="0" applyFont="1" applyFill="1" applyBorder="1" applyAlignment="1" applyProtection="1">
      <alignment horizontal="center" vertical="center" wrapText="1"/>
      <protection hidden="1"/>
    </xf>
  </cellXfs>
  <cellStyles count="1">
    <cellStyle name="Normal" xfId="0" builtinId="0"/>
  </cellStyles>
  <dxfs count="32"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theme="1" tint="4.9989318521683403E-2"/>
        <name val="Calibri Light"/>
        <family val="2"/>
        <scheme val="major"/>
      </font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1" hidden="1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 tint="4.9989318521683403E-2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 style="medium">
          <color indexed="64"/>
        </left>
        <right style="medium">
          <color indexed="64"/>
        </right>
        <top/>
        <bottom/>
        <vertical/>
        <horizontal/>
      </border>
      <protection locked="1" hidden="1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theme="1" tint="4.9989318521683403E-2"/>
        <name val="Calibri Light"/>
        <family val="2"/>
        <scheme val="major"/>
      </font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>
        <left style="medium">
          <color indexed="64"/>
        </left>
        <right style="medium">
          <color indexed="64"/>
        </right>
        <top/>
        <bottom/>
        <vertical/>
        <horizontal/>
      </border>
      <protection locked="1" hidden="1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 tint="4.9989318521683403E-2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 style="medium">
          <color indexed="64"/>
        </left>
        <right style="medium">
          <color indexed="64"/>
        </right>
        <top style="thin">
          <color indexed="64"/>
        </top>
        <bottom style="thin">
          <color indexed="64"/>
        </bottom>
        <vertical/>
        <horizontal style="thin">
          <color indexed="64"/>
        </horizontal>
      </border>
      <protection locked="1" hidden="1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 tint="4.9989318521683403E-2"/>
        <name val="Calibri Light"/>
        <family val="2"/>
        <scheme val="maj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medium">
          <color indexed="64"/>
        </right>
        <top/>
        <bottom/>
        <vertical style="thin">
          <color indexed="64"/>
        </vertical>
        <horizontal/>
      </border>
      <protection locked="1" hidden="1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 tint="4.9989318521683403E-2"/>
        <name val="Calibri Light"/>
        <family val="2"/>
        <scheme val="maj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/>
      </border>
      <protection locked="1" hidden="1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 tint="4.9989318521683403E-2"/>
        <name val="Calibri Light"/>
        <family val="2"/>
        <scheme val="maj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 style="medium">
          <color indexed="64"/>
        </left>
        <right style="thin">
          <color indexed="64"/>
        </right>
        <top/>
        <bottom/>
        <vertical style="thin">
          <color indexed="64"/>
        </vertical>
        <horizontal/>
      </border>
      <protection locked="1" hidden="1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 tint="4.9989318521683403E-2"/>
        <name val="Calibri Light"/>
        <family val="2"/>
        <scheme val="maj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medium">
          <color indexed="64"/>
        </right>
        <top/>
        <bottom/>
        <vertical style="thin">
          <color indexed="64"/>
        </vertical>
        <horizontal/>
      </border>
      <protection locked="1" hidden="1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 tint="4.9989318521683403E-2"/>
        <name val="Calibri Light"/>
        <family val="2"/>
        <scheme val="maj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/>
      </border>
      <protection locked="1" hidden="1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 tint="4.9989318521683403E-2"/>
        <name val="Calibri Light"/>
        <family val="2"/>
        <scheme val="maj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 style="medium">
          <color indexed="64"/>
        </left>
        <right style="thin">
          <color indexed="64"/>
        </right>
        <top/>
        <bottom/>
        <vertical style="thin">
          <color indexed="64"/>
        </vertical>
        <horizontal/>
      </border>
      <protection locked="1" hidden="1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 tint="4.9989318521683403E-2"/>
        <name val="Calibri Light"/>
        <family val="2"/>
        <scheme val="maj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medium">
          <color indexed="64"/>
        </right>
        <top/>
        <bottom/>
        <vertical style="thin">
          <color indexed="64"/>
        </vertical>
        <horizontal/>
      </border>
      <protection locked="1" hidden="1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 tint="4.9989318521683403E-2"/>
        <name val="Calibri Light"/>
        <family val="2"/>
        <scheme val="maj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/>
      </border>
      <protection locked="1" hidden="1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 tint="4.9989318521683403E-2"/>
        <name val="Calibri Light"/>
        <family val="2"/>
        <scheme val="maj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 style="medium">
          <color indexed="64"/>
        </left>
        <right style="thin">
          <color indexed="64"/>
        </right>
        <top/>
        <bottom/>
        <vertical style="thin">
          <color indexed="64"/>
        </vertical>
        <horizontal/>
      </border>
      <protection locked="1" hidden="1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 tint="4.9989318521683403E-2"/>
        <name val="Calibri Light"/>
        <family val="2"/>
        <scheme val="maj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medium">
          <color indexed="64"/>
        </right>
        <top/>
        <bottom/>
        <vertical style="thin">
          <color indexed="64"/>
        </vertical>
        <horizontal/>
      </border>
      <protection locked="1" hidden="1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 tint="4.9989318521683403E-2"/>
        <name val="Calibri Light"/>
        <family val="2"/>
        <scheme val="maj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/>
      </border>
      <protection locked="1" hidden="1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 tint="4.9989318521683403E-2"/>
        <name val="Calibri Light"/>
        <family val="2"/>
        <scheme val="maj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 style="medium">
          <color indexed="64"/>
        </left>
        <right style="thin">
          <color indexed="64"/>
        </right>
        <top/>
        <bottom/>
        <vertical style="thin">
          <color indexed="64"/>
        </vertical>
        <horizontal/>
      </border>
      <protection locked="1" hidden="1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 tint="4.9989318521683403E-2"/>
        <name val="Calibri Light"/>
        <family val="2"/>
        <scheme val="maj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medium">
          <color indexed="64"/>
        </right>
        <top/>
        <bottom/>
        <vertical style="thin">
          <color indexed="64"/>
        </vertical>
        <horizontal/>
      </border>
      <protection locked="1" hidden="1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 tint="4.9989318521683403E-2"/>
        <name val="Calibri Light"/>
        <family val="2"/>
        <scheme val="maj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/>
      </border>
      <protection locked="1" hidden="1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 tint="4.9989318521683403E-2"/>
        <name val="Calibri Light"/>
        <family val="2"/>
        <scheme val="maj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 style="medium">
          <color indexed="64"/>
        </left>
        <right style="thin">
          <color indexed="64"/>
        </right>
        <top/>
        <bottom/>
        <vertical style="thin">
          <color indexed="64"/>
        </vertical>
        <horizontal/>
      </border>
      <protection locked="1" hidden="1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 tint="4.9989318521683403E-2"/>
        <name val="Calibri Light"/>
        <family val="2"/>
        <scheme val="maj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medium">
          <color indexed="64"/>
        </right>
        <top/>
        <bottom/>
        <vertical style="thin">
          <color indexed="64"/>
        </vertical>
        <horizontal/>
      </border>
      <protection locked="1" hidden="1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 tint="4.9989318521683403E-2"/>
        <name val="Calibri Light"/>
        <family val="2"/>
        <scheme val="maj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/>
      </border>
      <protection locked="1" hidden="1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 tint="4.9989318521683403E-2"/>
        <name val="Calibri Light"/>
        <family val="2"/>
        <scheme val="maj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 style="medium">
          <color indexed="64"/>
        </left>
        <right style="thin">
          <color indexed="64"/>
        </right>
        <top/>
        <bottom/>
        <vertical style="thin">
          <color indexed="64"/>
        </vertical>
        <horizontal/>
      </border>
      <protection locked="1" hidden="1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 tint="4.9989318521683403E-2"/>
        <name val="Calibri Light"/>
        <family val="2"/>
        <scheme val="maj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medium">
          <color indexed="64"/>
        </right>
        <top/>
        <bottom/>
        <vertical style="thin">
          <color indexed="64"/>
        </vertical>
        <horizontal/>
      </border>
      <protection locked="1" hidden="1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 tint="4.9989318521683403E-2"/>
        <name val="Calibri Light"/>
        <family val="2"/>
        <scheme val="maj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/>
      </border>
      <protection locked="1" hidden="1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 tint="4.9989318521683403E-2"/>
        <name val="Calibri Light"/>
        <family val="2"/>
        <scheme val="maj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 style="medium">
          <color indexed="64"/>
        </left>
        <right style="thin">
          <color indexed="64"/>
        </right>
        <top/>
        <bottom/>
        <vertical style="thin">
          <color indexed="64"/>
        </vertical>
        <horizontal/>
      </border>
      <protection locked="1" hidden="1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 tint="4.9989318521683403E-2"/>
        <name val="Calibri Light"/>
        <family val="2"/>
        <scheme val="maj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medium">
          <color indexed="64"/>
        </right>
        <top/>
        <bottom/>
        <vertical style="thin">
          <color indexed="64"/>
        </vertical>
        <horizontal/>
      </border>
      <protection locked="1" hidden="1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 tint="4.9989318521683403E-2"/>
        <name val="Calibri Light"/>
        <family val="2"/>
        <scheme val="maj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/>
      </border>
      <protection locked="1" hidden="1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 tint="4.9989318521683403E-2"/>
        <name val="Calibri Light"/>
        <family val="2"/>
        <scheme val="maj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 style="medium">
          <color indexed="64"/>
        </left>
        <right style="thin">
          <color indexed="64"/>
        </right>
        <top/>
        <bottom/>
        <vertical style="thin">
          <color indexed="64"/>
        </vertical>
        <horizontal/>
      </border>
      <protection locked="1" hidden="1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 tint="4.9989318521683403E-2"/>
        <name val="Cambria"/>
        <family val="1"/>
        <scheme val="none"/>
      </font>
      <fill>
        <patternFill patternType="none">
          <fgColor indexed="64"/>
          <bgColor auto="1"/>
        </patternFill>
      </fill>
      <alignment horizontal="left" vertical="center" textRotation="0" wrapText="1" indent="0" justifyLastLine="0" shrinkToFit="0" readingOrder="0"/>
      <border diagonalUp="0" diagonalDown="0">
        <left style="medium">
          <color indexed="64"/>
        </left>
        <right style="medium">
          <color indexed="64"/>
        </right>
        <top/>
        <bottom/>
        <vertical/>
        <horizontal/>
      </border>
      <protection locked="1" hidden="1"/>
    </dxf>
    <dxf>
      <border outline="0">
        <left style="medium">
          <color indexed="64"/>
        </left>
        <right style="medium">
          <color indexed="64"/>
        </right>
        <bottom style="medium">
          <color indexed="64"/>
        </bottom>
      </border>
    </dxf>
    <dxf>
      <font>
        <strike val="0"/>
        <outline val="0"/>
        <shadow val="0"/>
        <u val="none"/>
        <vertAlign val="baseline"/>
        <color theme="1" tint="4.9989318521683403E-2"/>
      </font>
      <fill>
        <patternFill patternType="none">
          <fgColor indexed="64"/>
          <bgColor auto="1"/>
        </patternFill>
      </fill>
    </dxf>
    <dxf>
      <font>
        <strike val="0"/>
        <outline val="0"/>
        <shadow val="0"/>
        <u val="none"/>
        <vertAlign val="baseline"/>
        <color theme="1" tint="4.9989318521683403E-2"/>
      </font>
      <fill>
        <patternFill patternType="solid">
          <fgColor indexed="64"/>
          <bgColor theme="4" tint="0.7999816888943144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31</xdr:col>
          <xdr:colOff>133350</xdr:colOff>
          <xdr:row>2</xdr:row>
          <xdr:rowOff>0</xdr:rowOff>
        </xdr:from>
        <xdr:to>
          <xdr:col>33</xdr:col>
          <xdr:colOff>57150</xdr:colOff>
          <xdr:row>3</xdr:row>
          <xdr:rowOff>104775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1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200" b="1" i="0" u="none" strike="noStrike" baseline="0">
                  <a:solidFill>
                    <a:srgbClr val="FF0000"/>
                  </a:solidFill>
                  <a:latin typeface="Calibri"/>
                  <a:cs typeface="Calibri"/>
                </a:rPr>
                <a:t>RESUME</a:t>
              </a:r>
            </a:p>
          </xdr:txBody>
        </xdr:sp>
        <xdr:clientData fPrintsWithSheet="0"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LOGICIEL%20GESAD%20FINITION_2_2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UIDE USER"/>
      <sheetName val="MENU PRINCIPAL"/>
      <sheetName val="ADMIN"/>
      <sheetName val="BASE DE DONNEE"/>
      <sheetName val="EXCLU"/>
      <sheetName val="BULLETIN"/>
      <sheetName val="QUITUS"/>
      <sheetName val="LISTE DES ELEVES"/>
      <sheetName val="verificateur"/>
      <sheetName val="verificateur2"/>
      <sheetName val="Classement ann"/>
      <sheetName val="MODIFICATEUR"/>
      <sheetName val="BILAN"/>
      <sheetName val="BILAN2"/>
      <sheetName val="TB rst ANN"/>
      <sheetName val="bilan Direction"/>
      <sheetName val="BILAN PP"/>
      <sheetName val="6ème"/>
      <sheetName val="4ème"/>
      <sheetName val="2de A"/>
      <sheetName val="2de C"/>
    </sheetNames>
    <sheetDataSet>
      <sheetData sheetId="0" refreshError="1"/>
      <sheetData sheetId="1" refreshError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/>
      <sheetData sheetId="18" refreshError="1"/>
      <sheetData sheetId="19" refreshError="1"/>
      <sheetData sheetId="20" refreshError="1"/>
    </sheetDataSet>
  </externalBook>
</externalLink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E4B39EDD-FC1D-4322-BF33-B2D59A8A2780}" name="BILAN" displayName="BILAN" ref="B5:AD6" totalsRowShown="0" headerRowDxfId="31" dataDxfId="30" tableBorderDxfId="29">
  <tableColumns count="29">
    <tableColumn id="1" xr3:uid="{FC4C7841-F0ED-4044-A9EE-297F2F5DC714}" name="  " dataDxfId="28"/>
    <tableColumn id="2" xr3:uid="{2533AD7F-D8FE-4196-AB84-E87A212981A4}" name="G" dataDxfId="27"/>
    <tableColumn id="3" xr3:uid="{2EB73D4E-6730-4F84-99EA-0F3DAD89BFAE}" name="F" dataDxfId="26"/>
    <tableColumn id="4" xr3:uid="{2B8D3ACF-B44F-45F6-935B-6BE20148EFF5}" name="T" dataDxfId="25"/>
    <tableColumn id="5" xr3:uid="{CE62EAB1-045B-4F9C-A6A2-1328F264A97E}" name="G." dataDxfId="24"/>
    <tableColumn id="6" xr3:uid="{DAE35BB8-CF7C-4BF2-A319-2E420B1EAE95}" name="F." dataDxfId="23"/>
    <tableColumn id="7" xr3:uid="{9A733C99-4739-4B8C-B79C-360252334B9D}" name="T." dataDxfId="22"/>
    <tableColumn id="8" xr3:uid="{6967B78A-1C0D-4AE4-B2F0-5BF1BE3E44D2}" name=".G" dataDxfId="21"/>
    <tableColumn id="9" xr3:uid="{233EB0F7-B0EB-4FD6-8111-6DAFBA94046C}" name=".F" dataDxfId="20"/>
    <tableColumn id="10" xr3:uid="{D570023E-9C7E-4452-BD8E-19C0E28FE751}" name=".T" dataDxfId="19"/>
    <tableColumn id="11" xr3:uid="{6F520E95-96D8-4105-B840-AD568C26842A}" name="G2" dataDxfId="18"/>
    <tableColumn id="12" xr3:uid="{2719F8D0-0997-49F3-AD54-CFD9440E74C9}" name="F2" dataDxfId="17"/>
    <tableColumn id="13" xr3:uid="{82FB4E89-B277-40F1-ADEB-96784AA03C09}" name="T2" dataDxfId="16"/>
    <tableColumn id="14" xr3:uid="{0F832B9C-7C29-4ADA-BF09-7C7BBD753B7E}" name="G.." dataDxfId="15"/>
    <tableColumn id="15" xr3:uid="{8A590086-640D-4485-91FE-786BA79D1D78}" name="F.." dataDxfId="14"/>
    <tableColumn id="16" xr3:uid="{5CB06C37-43DB-46A6-8786-AB091786A29F}" name="T.." dataDxfId="13"/>
    <tableColumn id="17" xr3:uid="{F8D92C90-2DD3-4305-9911-345863A6042D}" name="G. " dataDxfId="12"/>
    <tableColumn id="18" xr3:uid="{5F0357C9-E157-4AD3-9101-121466D3E497}" name="F. " dataDxfId="11"/>
    <tableColumn id="19" xr3:uid="{B034C481-4C36-4B23-AF16-DA9315228760}" name="T. " dataDxfId="10"/>
    <tableColumn id="20" xr3:uid="{D18D13AB-156A-40FC-986E-B2C49E2DF627}" name="G.  " dataDxfId="9"/>
    <tableColumn id="21" xr3:uid="{68335AE8-6250-4288-B847-4D7604DA4931}" name="F.  " dataDxfId="8"/>
    <tableColumn id="22" xr3:uid="{9927C5F5-78C8-4AE7-9CA7-194603E4DF22}" name="T.  " dataDxfId="7"/>
    <tableColumn id="23" xr3:uid="{5BB3BCBB-E367-46D8-A27F-2C76E0A03419}" name=" G" dataDxfId="6"/>
    <tableColumn id="24" xr3:uid="{236CA484-3B26-4312-B812-6BAE6176CC0F}" name=" F" dataDxfId="5"/>
    <tableColumn id="25" xr3:uid="{E3DEE157-2FD4-4811-AFFA-BC6F73DFFB3B}" name=" T" dataDxfId="4"/>
    <tableColumn id="26" xr3:uid="{46E7E1C1-7CC4-4909-96D2-04C35C505463}" name="Plus Ft moy" dataDxfId="3"/>
    <tableColumn id="27" xr3:uid="{A1983B5C-184E-4599-B941-758EF73E4241}" name="NP" dataDxfId="2"/>
    <tableColumn id="28" xr3:uid="{169A2668-A59D-4795-8D03-1A4DA68192DF}" name="Plus Fb moy." dataDxfId="1"/>
    <tableColumn id="29" xr3:uid="{D5F5DBCE-10AC-4943-AB68-0EC63014413A}" name="NP2" dataDxfId="0"/>
  </tableColumns>
  <tableStyleInfo name="TableStyleLight8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2E32C43-4A9C-47C6-9358-FA85AC3DE079}">
  <sheetPr codeName="Feuil4">
    <tabColor rgb="FFFF0000"/>
  </sheetPr>
  <dimension ref="A1:A3"/>
  <sheetViews>
    <sheetView workbookViewId="0">
      <selection activeCell="D15" sqref="D15"/>
    </sheetView>
  </sheetViews>
  <sheetFormatPr baseColWidth="10" defaultRowHeight="15" x14ac:dyDescent="0.25"/>
  <sheetData>
    <row r="1" spans="1:1" x14ac:dyDescent="0.25">
      <c r="A1" s="70" t="s">
        <v>32</v>
      </c>
    </row>
    <row r="2" spans="1:1" x14ac:dyDescent="0.25">
      <c r="A2" s="70" t="s">
        <v>33</v>
      </c>
    </row>
    <row r="3" spans="1:1" x14ac:dyDescent="0.25">
      <c r="A3" s="70" t="s">
        <v>34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F975B44-AC23-4788-B6B7-E388AD223E43}">
  <sheetPr codeName="Feuil2"/>
  <dimension ref="B1:AD6"/>
  <sheetViews>
    <sheetView tabSelected="1" workbookViewId="0">
      <selection activeCell="J7" sqref="J7"/>
    </sheetView>
  </sheetViews>
  <sheetFormatPr baseColWidth="10" defaultRowHeight="15" x14ac:dyDescent="0.25"/>
  <cols>
    <col min="1" max="1" width="3.42578125" customWidth="1"/>
    <col min="2" max="2" width="7.85546875" customWidth="1"/>
    <col min="3" max="3" width="4" customWidth="1"/>
    <col min="4" max="4" width="3.7109375" customWidth="1"/>
    <col min="5" max="5" width="4.5703125" customWidth="1"/>
    <col min="6" max="7" width="3.5703125" customWidth="1"/>
    <col min="8" max="8" width="4.85546875" customWidth="1"/>
    <col min="9" max="9" width="3.42578125" customWidth="1"/>
    <col min="10" max="10" width="3.85546875" customWidth="1"/>
    <col min="11" max="11" width="3.7109375" customWidth="1"/>
    <col min="12" max="12" width="3.85546875" customWidth="1"/>
    <col min="13" max="13" width="4" customWidth="1"/>
    <col min="14" max="14" width="3.7109375" customWidth="1"/>
    <col min="15" max="15" width="4.140625" customWidth="1"/>
    <col min="16" max="17" width="3.5703125" customWidth="1"/>
    <col min="18" max="18" width="3.85546875" customWidth="1"/>
    <col min="19" max="19" width="3.7109375" customWidth="1"/>
    <col min="20" max="20" width="3.5703125" customWidth="1"/>
    <col min="21" max="21" width="4.28515625" customWidth="1"/>
    <col min="22" max="22" width="4" customWidth="1"/>
    <col min="23" max="23" width="4.28515625" customWidth="1"/>
    <col min="24" max="24" width="4" customWidth="1"/>
    <col min="25" max="25" width="3.85546875" customWidth="1"/>
    <col min="26" max="26" width="3.28515625" bestFit="1" customWidth="1"/>
    <col min="27" max="27" width="6.5703125" customWidth="1"/>
    <col min="28" max="28" width="16.7109375" customWidth="1"/>
    <col min="29" max="29" width="6.7109375" customWidth="1"/>
    <col min="30" max="30" width="16.7109375" customWidth="1"/>
  </cols>
  <sheetData>
    <row r="1" spans="2:30" ht="16.5" thickBot="1" x14ac:dyDescent="0.3">
      <c r="B1" s="1"/>
      <c r="C1" s="2"/>
      <c r="D1" s="2"/>
      <c r="E1" s="2"/>
      <c r="F1" s="2"/>
      <c r="G1" s="2"/>
      <c r="H1" s="2"/>
      <c r="I1" s="2"/>
      <c r="J1" s="2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4"/>
      <c r="AB1" s="4"/>
      <c r="AC1" s="5"/>
      <c r="AD1" s="5"/>
    </row>
    <row r="2" spans="2:30" ht="20.25" thickBot="1" x14ac:dyDescent="0.3">
      <c r="B2" s="1"/>
      <c r="C2" s="3"/>
      <c r="D2" s="6" t="s">
        <v>0</v>
      </c>
      <c r="E2" s="6"/>
      <c r="F2" s="3"/>
      <c r="G2" s="3"/>
      <c r="H2" s="3"/>
      <c r="I2" s="3"/>
      <c r="J2" s="3"/>
      <c r="K2" s="3"/>
      <c r="L2" s="10" t="s">
        <v>59</v>
      </c>
      <c r="M2" s="11"/>
      <c r="N2" s="11"/>
      <c r="O2" s="11"/>
      <c r="P2" s="11"/>
      <c r="Q2" s="11"/>
      <c r="R2" s="11"/>
      <c r="S2" s="11"/>
      <c r="T2" s="11"/>
      <c r="U2" s="11"/>
      <c r="V2" s="11"/>
      <c r="W2" s="12"/>
      <c r="X2" s="13" t="s">
        <v>60</v>
      </c>
      <c r="Y2" s="14"/>
      <c r="Z2" s="15"/>
      <c r="AA2" s="7"/>
      <c r="AB2" s="7"/>
      <c r="AC2" s="3"/>
      <c r="AD2" s="3"/>
    </row>
    <row r="3" spans="2:30" ht="20.25" thickBot="1" x14ac:dyDescent="0.3">
      <c r="B3" s="1"/>
      <c r="C3" s="3"/>
      <c r="D3" s="6"/>
      <c r="E3" s="6"/>
      <c r="F3" s="8"/>
      <c r="G3" s="8"/>
      <c r="H3" s="8"/>
      <c r="I3" s="8"/>
      <c r="J3" s="8"/>
      <c r="K3" s="8"/>
      <c r="L3" s="8"/>
      <c r="M3" s="8"/>
      <c r="N3" s="8"/>
      <c r="O3" s="8"/>
      <c r="P3" s="8"/>
      <c r="Q3" s="8"/>
      <c r="R3" s="9"/>
      <c r="S3" s="9"/>
      <c r="T3" s="9"/>
      <c r="U3" s="9"/>
      <c r="V3" s="9"/>
      <c r="W3" s="6"/>
      <c r="X3" s="6"/>
      <c r="Y3" s="3"/>
      <c r="Z3" s="3"/>
      <c r="AA3" s="3"/>
      <c r="AB3" s="3"/>
      <c r="AC3" s="3"/>
      <c r="AD3" s="3"/>
    </row>
    <row r="4" spans="2:30" ht="15.75" thickBot="1" x14ac:dyDescent="0.3">
      <c r="B4" s="16" t="s">
        <v>35</v>
      </c>
      <c r="C4" s="17" t="s">
        <v>36</v>
      </c>
      <c r="D4" s="18"/>
      <c r="E4" s="19"/>
      <c r="F4" s="20" t="s">
        <v>1</v>
      </c>
      <c r="G4" s="21"/>
      <c r="H4" s="22"/>
      <c r="I4" s="23" t="s">
        <v>37</v>
      </c>
      <c r="J4" s="24"/>
      <c r="K4" s="25"/>
      <c r="L4" s="26" t="s">
        <v>38</v>
      </c>
      <c r="M4" s="27"/>
      <c r="N4" s="28"/>
      <c r="O4" s="29" t="s">
        <v>39</v>
      </c>
      <c r="P4" s="30"/>
      <c r="Q4" s="31"/>
      <c r="R4" s="32" t="s">
        <v>40</v>
      </c>
      <c r="S4" s="33"/>
      <c r="T4" s="34"/>
      <c r="U4" s="35" t="s">
        <v>41</v>
      </c>
      <c r="V4" s="36"/>
      <c r="W4" s="37"/>
      <c r="X4" s="38" t="s">
        <v>42</v>
      </c>
      <c r="Y4" s="39"/>
      <c r="Z4" s="40"/>
      <c r="AA4" s="41" t="s">
        <v>43</v>
      </c>
      <c r="AB4" s="42"/>
      <c r="AC4" s="43"/>
      <c r="AD4" s="44"/>
    </row>
    <row r="5" spans="2:30" ht="19.5" customHeight="1" x14ac:dyDescent="0.25">
      <c r="B5" s="45" t="s">
        <v>2</v>
      </c>
      <c r="C5" s="46" t="s">
        <v>3</v>
      </c>
      <c r="D5" s="47" t="s">
        <v>4</v>
      </c>
      <c r="E5" s="48" t="s">
        <v>5</v>
      </c>
      <c r="F5" s="49" t="s">
        <v>6</v>
      </c>
      <c r="G5" s="47" t="s">
        <v>7</v>
      </c>
      <c r="H5" s="48" t="s">
        <v>8</v>
      </c>
      <c r="I5" s="49" t="s">
        <v>9</v>
      </c>
      <c r="J5" s="47" t="s">
        <v>10</v>
      </c>
      <c r="K5" s="48" t="s">
        <v>11</v>
      </c>
      <c r="L5" s="49" t="s">
        <v>12</v>
      </c>
      <c r="M5" s="47" t="s">
        <v>13</v>
      </c>
      <c r="N5" s="48" t="s">
        <v>14</v>
      </c>
      <c r="O5" s="49" t="s">
        <v>15</v>
      </c>
      <c r="P5" s="47" t="s">
        <v>16</v>
      </c>
      <c r="Q5" s="48" t="s">
        <v>17</v>
      </c>
      <c r="R5" s="46" t="s">
        <v>18</v>
      </c>
      <c r="S5" s="47" t="s">
        <v>19</v>
      </c>
      <c r="T5" s="48" t="s">
        <v>20</v>
      </c>
      <c r="U5" s="46" t="s">
        <v>21</v>
      </c>
      <c r="V5" s="47" t="s">
        <v>22</v>
      </c>
      <c r="W5" s="50" t="s">
        <v>23</v>
      </c>
      <c r="X5" s="46" t="s">
        <v>24</v>
      </c>
      <c r="Y5" s="47" t="s">
        <v>25</v>
      </c>
      <c r="Z5" s="50" t="s">
        <v>26</v>
      </c>
      <c r="AA5" s="51" t="s">
        <v>27</v>
      </c>
      <c r="AB5" s="52" t="s">
        <v>44</v>
      </c>
      <c r="AC5" s="53" t="s">
        <v>28</v>
      </c>
      <c r="AD5" s="54" t="s">
        <v>45</v>
      </c>
    </row>
    <row r="6" spans="2:30" x14ac:dyDescent="0.25">
      <c r="B6" s="142" t="s">
        <v>58</v>
      </c>
      <c r="C6" s="143">
        <v>75</v>
      </c>
      <c r="D6" s="144">
        <v>78</v>
      </c>
      <c r="E6" s="145">
        <v>153</v>
      </c>
      <c r="F6" s="143">
        <v>24</v>
      </c>
      <c r="G6" s="144">
        <v>76</v>
      </c>
      <c r="H6" s="145">
        <v>87</v>
      </c>
      <c r="I6" s="143">
        <v>44</v>
      </c>
      <c r="J6" s="144">
        <v>69</v>
      </c>
      <c r="K6" s="145">
        <v>1</v>
      </c>
      <c r="L6" s="143">
        <v>11</v>
      </c>
      <c r="M6" s="144">
        <v>13</v>
      </c>
      <c r="N6" s="145">
        <v>15</v>
      </c>
      <c r="O6" s="143">
        <v>14</v>
      </c>
      <c r="P6" s="144">
        <v>16</v>
      </c>
      <c r="Q6" s="145" t="s">
        <v>52</v>
      </c>
      <c r="R6" s="143" t="s">
        <v>53</v>
      </c>
      <c r="S6" s="144">
        <v>4</v>
      </c>
      <c r="T6" s="145" t="s">
        <v>54</v>
      </c>
      <c r="U6" s="143">
        <v>13</v>
      </c>
      <c r="V6" s="144">
        <v>16</v>
      </c>
      <c r="W6" s="145" t="s">
        <v>55</v>
      </c>
      <c r="X6" s="143">
        <v>34</v>
      </c>
      <c r="Y6" s="144">
        <v>56</v>
      </c>
      <c r="Z6" s="145">
        <v>5</v>
      </c>
      <c r="AA6" s="146">
        <v>18</v>
      </c>
      <c r="AB6" s="147" t="s">
        <v>56</v>
      </c>
      <c r="AC6" s="148">
        <v>10</v>
      </c>
      <c r="AD6" s="149" t="s">
        <v>57</v>
      </c>
    </row>
  </sheetData>
  <mergeCells count="13">
    <mergeCell ref="U4:W4"/>
    <mergeCell ref="X4:Z4"/>
    <mergeCell ref="AA4:AD4"/>
    <mergeCell ref="C1:J1"/>
    <mergeCell ref="AA1:AB1"/>
    <mergeCell ref="L2:W2"/>
    <mergeCell ref="X2:Z2"/>
    <mergeCell ref="C4:E4"/>
    <mergeCell ref="F4:H4"/>
    <mergeCell ref="I4:K4"/>
    <mergeCell ref="L4:N4"/>
    <mergeCell ref="O4:Q4"/>
    <mergeCell ref="R4:T4"/>
  </mergeCells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3" name="Button 1">
              <controlPr defaultSize="0" print="0" autoFill="0" autoPict="0" macro="[0]!_xludf.resumé">
                <anchor moveWithCells="1" sizeWithCells="1">
                  <from>
                    <xdr:col>31</xdr:col>
                    <xdr:colOff>133350</xdr:colOff>
                    <xdr:row>2</xdr:row>
                    <xdr:rowOff>0</xdr:rowOff>
                  </from>
                  <to>
                    <xdr:col>33</xdr:col>
                    <xdr:colOff>57150</xdr:colOff>
                    <xdr:row>3</xdr:row>
                    <xdr:rowOff>104775</xdr:rowOff>
                  </to>
                </anchor>
              </controlPr>
            </control>
          </mc:Choice>
        </mc:AlternateContent>
      </controls>
    </mc:Choice>
  </mc:AlternateContent>
  <tableParts count="1">
    <tablePart r:id="rId4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A4BDB19-E681-445D-AE7D-4615443B65C7}">
  <sheetPr codeName="Feuil1">
    <tabColor theme="5"/>
  </sheetPr>
  <dimension ref="A1:AC4"/>
  <sheetViews>
    <sheetView topLeftCell="B1" workbookViewId="0">
      <selection activeCell="U8" sqref="U8"/>
    </sheetView>
  </sheetViews>
  <sheetFormatPr baseColWidth="10" defaultRowHeight="15" x14ac:dyDescent="0.25"/>
  <cols>
    <col min="1" max="1" width="6.85546875" customWidth="1"/>
    <col min="2" max="7" width="5.28515625" customWidth="1"/>
    <col min="8" max="8" width="5.7109375" customWidth="1"/>
    <col min="9" max="25" width="5.28515625" customWidth="1"/>
    <col min="26" max="26" width="6.5703125" customWidth="1"/>
    <col min="27" max="27" width="7.28515625" customWidth="1"/>
    <col min="28" max="28" width="6.7109375" customWidth="1"/>
    <col min="29" max="29" width="16.7109375" customWidth="1"/>
  </cols>
  <sheetData>
    <row r="1" spans="1:29" ht="15.75" customHeight="1" thickBot="1" x14ac:dyDescent="0.3">
      <c r="A1" s="106" t="s">
        <v>35</v>
      </c>
      <c r="B1" s="108" t="s">
        <v>36</v>
      </c>
      <c r="C1" s="78"/>
      <c r="D1" s="79"/>
      <c r="E1" s="80" t="s">
        <v>48</v>
      </c>
      <c r="F1" s="81"/>
      <c r="G1" s="82"/>
      <c r="H1" s="83" t="s">
        <v>37</v>
      </c>
      <c r="I1" s="84"/>
      <c r="J1" s="85"/>
      <c r="K1" s="86" t="s">
        <v>38</v>
      </c>
      <c r="L1" s="87"/>
      <c r="M1" s="88"/>
      <c r="N1" s="89" t="s">
        <v>39</v>
      </c>
      <c r="O1" s="90"/>
      <c r="P1" s="91"/>
      <c r="Q1" s="92" t="s">
        <v>40</v>
      </c>
      <c r="R1" s="93"/>
      <c r="S1" s="94"/>
      <c r="T1" s="95" t="s">
        <v>41</v>
      </c>
      <c r="U1" s="96"/>
      <c r="V1" s="97"/>
      <c r="W1" s="98" t="s">
        <v>42</v>
      </c>
      <c r="X1" s="99"/>
      <c r="Y1" s="100"/>
      <c r="Z1" s="101"/>
      <c r="AA1" s="101"/>
      <c r="AB1" s="101"/>
      <c r="AC1" s="101"/>
    </row>
    <row r="2" spans="1:29" ht="15.75" thickBot="1" x14ac:dyDescent="0.3">
      <c r="A2" s="107"/>
      <c r="B2" s="71" t="s">
        <v>3</v>
      </c>
      <c r="C2" s="72" t="s">
        <v>4</v>
      </c>
      <c r="D2" s="73" t="s">
        <v>5</v>
      </c>
      <c r="E2" s="74" t="s">
        <v>3</v>
      </c>
      <c r="F2" s="75" t="s">
        <v>4</v>
      </c>
      <c r="G2" s="75" t="s">
        <v>5</v>
      </c>
      <c r="H2" s="75" t="s">
        <v>3</v>
      </c>
      <c r="I2" s="75" t="s">
        <v>4</v>
      </c>
      <c r="J2" s="75" t="s">
        <v>5</v>
      </c>
      <c r="K2" s="75" t="s">
        <v>3</v>
      </c>
      <c r="L2" s="75" t="s">
        <v>4</v>
      </c>
      <c r="M2" s="75" t="s">
        <v>5</v>
      </c>
      <c r="N2" s="75" t="s">
        <v>3</v>
      </c>
      <c r="O2" s="75" t="s">
        <v>4</v>
      </c>
      <c r="P2" s="75" t="s">
        <v>5</v>
      </c>
      <c r="Q2" s="75" t="s">
        <v>3</v>
      </c>
      <c r="R2" s="75" t="s">
        <v>4</v>
      </c>
      <c r="S2" s="75" t="s">
        <v>5</v>
      </c>
      <c r="T2" s="75" t="s">
        <v>3</v>
      </c>
      <c r="U2" s="75" t="s">
        <v>4</v>
      </c>
      <c r="V2" s="76" t="s">
        <v>5</v>
      </c>
      <c r="W2" s="77" t="s">
        <v>3</v>
      </c>
      <c r="X2" s="72" t="s">
        <v>4</v>
      </c>
      <c r="Y2" s="73" t="s">
        <v>5</v>
      </c>
    </row>
    <row r="3" spans="1:29" ht="15.75" x14ac:dyDescent="0.25">
      <c r="A3" s="110" t="s">
        <v>50</v>
      </c>
      <c r="B3" s="111">
        <v>12</v>
      </c>
      <c r="C3" s="112">
        <v>15</v>
      </c>
      <c r="D3" s="113">
        <f>B3+C3</f>
        <v>27</v>
      </c>
      <c r="E3" s="114">
        <v>11</v>
      </c>
      <c r="F3" s="115">
        <v>4</v>
      </c>
      <c r="G3" s="116">
        <v>4</v>
      </c>
      <c r="H3" s="115">
        <v>4</v>
      </c>
      <c r="I3" s="115">
        <v>4</v>
      </c>
      <c r="J3" s="116">
        <v>5</v>
      </c>
      <c r="K3" s="115">
        <v>12</v>
      </c>
      <c r="L3" s="115">
        <v>12</v>
      </c>
      <c r="M3" s="116">
        <v>9</v>
      </c>
      <c r="N3" s="115">
        <v>22</v>
      </c>
      <c r="O3" s="115">
        <v>3</v>
      </c>
      <c r="P3" s="116">
        <v>18</v>
      </c>
      <c r="Q3" s="115">
        <v>12</v>
      </c>
      <c r="R3" s="115">
        <v>16</v>
      </c>
      <c r="S3" s="116">
        <v>12</v>
      </c>
      <c r="T3" s="115">
        <v>11</v>
      </c>
      <c r="U3" s="115">
        <v>11</v>
      </c>
      <c r="V3" s="117">
        <v>23</v>
      </c>
      <c r="W3" s="118">
        <v>14</v>
      </c>
      <c r="X3" s="112">
        <v>17</v>
      </c>
      <c r="Y3" s="113">
        <v>99</v>
      </c>
    </row>
    <row r="4" spans="1:29" ht="15.75" thickBot="1" x14ac:dyDescent="0.3">
      <c r="A4" s="109"/>
      <c r="B4" s="62" t="s">
        <v>29</v>
      </c>
      <c r="C4" s="63"/>
      <c r="D4" s="64"/>
      <c r="E4" s="65">
        <v>22</v>
      </c>
      <c r="F4" s="66" t="s">
        <v>46</v>
      </c>
      <c r="G4" s="66"/>
      <c r="H4" s="66"/>
      <c r="I4" s="66"/>
      <c r="J4" s="67" t="s">
        <v>30</v>
      </c>
      <c r="K4" s="67"/>
      <c r="L4" s="67"/>
      <c r="M4" s="68">
        <v>17</v>
      </c>
      <c r="N4" s="69" t="s">
        <v>47</v>
      </c>
      <c r="O4" s="69"/>
      <c r="P4" s="69"/>
      <c r="Q4" s="69"/>
      <c r="R4" s="63" t="s">
        <v>49</v>
      </c>
      <c r="S4" s="63"/>
      <c r="T4" s="63"/>
      <c r="U4" s="68">
        <v>12</v>
      </c>
      <c r="V4" s="102"/>
      <c r="W4" s="103"/>
      <c r="X4" s="104"/>
      <c r="Y4" s="105"/>
    </row>
  </sheetData>
  <mergeCells count="15">
    <mergeCell ref="Q1:S1"/>
    <mergeCell ref="T1:V1"/>
    <mergeCell ref="W1:Y1"/>
    <mergeCell ref="B4:D4"/>
    <mergeCell ref="F4:I4"/>
    <mergeCell ref="J4:L4"/>
    <mergeCell ref="N4:Q4"/>
    <mergeCell ref="R4:T4"/>
    <mergeCell ref="W4:Y4"/>
    <mergeCell ref="A1:A2"/>
    <mergeCell ref="B1:D1"/>
    <mergeCell ref="E1:G1"/>
    <mergeCell ref="H1:J1"/>
    <mergeCell ref="K1:M1"/>
    <mergeCell ref="N1:P1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912880E-CEEC-4E98-B901-D9C1B5327AA2}">
  <sheetPr codeName="Feuil3">
    <tabColor theme="7"/>
  </sheetPr>
  <dimension ref="A1:Y4"/>
  <sheetViews>
    <sheetView workbookViewId="0">
      <selection activeCell="V4" sqref="V4:Y4"/>
    </sheetView>
  </sheetViews>
  <sheetFormatPr baseColWidth="10" defaultRowHeight="15" x14ac:dyDescent="0.25"/>
  <cols>
    <col min="1" max="1" width="6.7109375" bestFit="1" customWidth="1"/>
    <col min="2" max="2" width="6.28515625" customWidth="1"/>
    <col min="3" max="4" width="5.7109375" customWidth="1"/>
    <col min="5" max="5" width="5.42578125" bestFit="1" customWidth="1"/>
    <col min="6" max="6" width="4.7109375" customWidth="1"/>
    <col min="7" max="7" width="5.85546875" customWidth="1"/>
    <col min="8" max="8" width="5.140625" customWidth="1"/>
    <col min="9" max="9" width="4.85546875" customWidth="1"/>
    <col min="10" max="10" width="3.85546875" customWidth="1"/>
    <col min="11" max="12" width="4.85546875" customWidth="1"/>
    <col min="13" max="13" width="5.42578125" bestFit="1" customWidth="1"/>
    <col min="14" max="15" width="4.140625" customWidth="1"/>
    <col min="16" max="16" width="5" customWidth="1"/>
    <col min="17" max="17" width="5.7109375" customWidth="1"/>
    <col min="18" max="18" width="5" customWidth="1"/>
    <col min="19" max="19" width="5.7109375" customWidth="1"/>
    <col min="20" max="20" width="3.7109375" customWidth="1"/>
    <col min="21" max="21" width="6.42578125" customWidth="1"/>
    <col min="22" max="22" width="4.5703125" bestFit="1" customWidth="1"/>
    <col min="23" max="24" width="3.7109375" customWidth="1"/>
    <col min="25" max="25" width="4.42578125" customWidth="1"/>
  </cols>
  <sheetData>
    <row r="1" spans="1:25" ht="15.75" customHeight="1" thickBot="1" x14ac:dyDescent="0.3">
      <c r="A1" s="106" t="s">
        <v>35</v>
      </c>
      <c r="B1" s="108" t="s">
        <v>36</v>
      </c>
      <c r="C1" s="78"/>
      <c r="D1" s="79"/>
      <c r="E1" s="80" t="s">
        <v>48</v>
      </c>
      <c r="F1" s="81"/>
      <c r="G1" s="82"/>
      <c r="H1" s="83" t="s">
        <v>37</v>
      </c>
      <c r="I1" s="84"/>
      <c r="J1" s="85"/>
      <c r="K1" s="86" t="s">
        <v>38</v>
      </c>
      <c r="L1" s="87"/>
      <c r="M1" s="88"/>
      <c r="N1" s="89" t="s">
        <v>39</v>
      </c>
      <c r="O1" s="90"/>
      <c r="P1" s="91"/>
      <c r="Q1" s="92" t="s">
        <v>40</v>
      </c>
      <c r="R1" s="93"/>
      <c r="S1" s="94"/>
      <c r="T1" s="95" t="s">
        <v>41</v>
      </c>
      <c r="U1" s="96"/>
      <c r="V1" s="97"/>
      <c r="W1" s="98" t="s">
        <v>42</v>
      </c>
      <c r="X1" s="99"/>
      <c r="Y1" s="100"/>
    </row>
    <row r="2" spans="1:25" ht="15.75" thickBot="1" x14ac:dyDescent="0.3">
      <c r="A2" s="121"/>
      <c r="B2" s="119" t="s">
        <v>3</v>
      </c>
      <c r="C2" s="75" t="s">
        <v>4</v>
      </c>
      <c r="D2" s="76" t="s">
        <v>5</v>
      </c>
      <c r="E2" s="74" t="s">
        <v>3</v>
      </c>
      <c r="F2" s="75" t="s">
        <v>4</v>
      </c>
      <c r="G2" s="75" t="s">
        <v>5</v>
      </c>
      <c r="H2" s="75" t="s">
        <v>3</v>
      </c>
      <c r="I2" s="75" t="s">
        <v>4</v>
      </c>
      <c r="J2" s="75" t="s">
        <v>5</v>
      </c>
      <c r="K2" s="75" t="s">
        <v>3</v>
      </c>
      <c r="L2" s="75" t="s">
        <v>4</v>
      </c>
      <c r="M2" s="76" t="s">
        <v>5</v>
      </c>
      <c r="N2" s="119" t="s">
        <v>3</v>
      </c>
      <c r="O2" s="75" t="s">
        <v>4</v>
      </c>
      <c r="P2" s="75" t="s">
        <v>5</v>
      </c>
      <c r="Q2" s="75" t="s">
        <v>3</v>
      </c>
      <c r="R2" s="75" t="s">
        <v>4</v>
      </c>
      <c r="S2" s="75" t="s">
        <v>5</v>
      </c>
      <c r="T2" s="75" t="s">
        <v>3</v>
      </c>
      <c r="U2" s="75" t="s">
        <v>4</v>
      </c>
      <c r="V2" s="76" t="s">
        <v>5</v>
      </c>
      <c r="W2" s="77" t="s">
        <v>3</v>
      </c>
      <c r="X2" s="72" t="s">
        <v>4</v>
      </c>
      <c r="Y2" s="73" t="s">
        <v>5</v>
      </c>
    </row>
    <row r="3" spans="1:25" ht="18" customHeight="1" x14ac:dyDescent="0.25">
      <c r="A3" s="122" t="s">
        <v>51</v>
      </c>
      <c r="B3" s="57">
        <f>$C$4</f>
        <v>0</v>
      </c>
      <c r="C3" s="58">
        <f>$E$4</f>
        <v>0</v>
      </c>
      <c r="D3" s="120">
        <f>B3+C3</f>
        <v>0</v>
      </c>
      <c r="E3" s="57">
        <f>$AM$2</f>
        <v>0</v>
      </c>
      <c r="F3" s="58">
        <f xml:space="preserve"> $AP$2</f>
        <v>0</v>
      </c>
      <c r="G3" s="59">
        <f>$HK$3+$HJ$3</f>
        <v>0</v>
      </c>
      <c r="H3" s="58" t="e">
        <f>COUNTIFS([1]!Tableau6ème2[sexe],"M",[1]!Tableau6ème2[MOY],"&gt;=16",[1]!Tableau6ème2[MOY],"&lt;=20")</f>
        <v>#REF!</v>
      </c>
      <c r="I3" s="58" t="e">
        <f>COUNTIFS([1]!Tableau6ème2[sexe],"F",[1]!Tableau6ème2[MOY],"&gt;=16",[1]!Tableau6ème2[MOY],"&lt;=20")</f>
        <v>#REF!</v>
      </c>
      <c r="J3" s="59">
        <f>$HN$3+$HM$3</f>
        <v>0</v>
      </c>
      <c r="K3" s="58" t="e">
        <f>COUNTIFS([1]!Tableau6ème2[sexe],"M",[1]!Tableau6ème2[MOY],"&gt;=14",[1]!Tableau6ème2[MOY],"&lt;16")</f>
        <v>#REF!</v>
      </c>
      <c r="L3" s="58" t="e">
        <f>COUNTIFS([1]!Tableau6ème2[sexe],"F",[1]!Tableau6ème2[MOY],"&gt;=14",[1]!Tableau6ème2[MOY],"&lt;16")</f>
        <v>#REF!</v>
      </c>
      <c r="M3" s="59">
        <f>$HQ$3+$HP$3</f>
        <v>0</v>
      </c>
      <c r="N3" s="58" t="e">
        <f>COUNTIFS([1]!Tableau6ème2[sexe],"M",[1]!Tableau6ème2[MOY],"&gt;=12",[1]!Tableau6ème2[MOY],"&lt;14")</f>
        <v>#REF!</v>
      </c>
      <c r="O3" s="58" t="e">
        <f>COUNTIFS([1]!Tableau6ème2[sexe],"F",[1]!Tableau6ème2[MOY],"&gt;=12",[1]!Tableau6ème2[MOY],"&lt;14")</f>
        <v>#REF!</v>
      </c>
      <c r="P3" s="59">
        <f>$HT$3+$HS$3</f>
        <v>0</v>
      </c>
      <c r="Q3" s="58" t="e">
        <f>COUNTIFS([1]!Tableau6ème2[sexe],"M",[1]!Tableau6ème2[MOY],"&gt;=10",[1]!Tableau6ème2[MOY],"&lt;20")</f>
        <v>#REF!</v>
      </c>
      <c r="R3" s="58" t="e">
        <f>COUNTIFS([1]!Tableau6ème2[sexe],"F",[1]!Tableau6ème2[MOY],"&gt;=10",[1]!Tableau6ème2[MOY],"&lt;=20")</f>
        <v>#REF!</v>
      </c>
      <c r="S3" s="59">
        <f>$HW$3+$HV$3</f>
        <v>0</v>
      </c>
      <c r="T3" s="58" t="e">
        <f>COUNTIFS([1]!Tableau6ème2[sexe],"M",[1]!Tableau6ème2[MOY],"&gt;=7",[1]!Tableau6ème2[MOY],"&lt;10")</f>
        <v>#REF!</v>
      </c>
      <c r="U3" s="58" t="e">
        <f>COUNTIFS([1]!Tableau6ème2[sexe],"F",[1]!Tableau6ème2[MOY],"&gt;=7",[1]!Tableau6ème2[MOY],"&lt;10")</f>
        <v>#REF!</v>
      </c>
      <c r="V3" s="60">
        <f>$HZ$3+$HY$3</f>
        <v>0</v>
      </c>
      <c r="W3" s="61" t="e">
        <f>COUNTIFS([1]!Tableau6ème2[sexe],"M",[1]!Tableau6ème2[MOY],"&gt;=0",[1]!Tableau6ème2[MOY],"&lt;7")</f>
        <v>#REF!</v>
      </c>
      <c r="X3" s="55" t="e">
        <f>COUNTIFS([1]!Tableau6ème2[sexe],"F",[1]!Tableau6ème2[MOY],"&gt;=0",[1]!Tableau6ème2[MOY],"&lt;7")</f>
        <v>#REF!</v>
      </c>
      <c r="Y3" s="56">
        <f>$IC$3+$IB$3</f>
        <v>0</v>
      </c>
    </row>
    <row r="4" spans="1:25" ht="15.75" thickBot="1" x14ac:dyDescent="0.3">
      <c r="A4" s="109"/>
      <c r="B4" s="62" t="s">
        <v>29</v>
      </c>
      <c r="C4" s="63"/>
      <c r="D4" s="64"/>
      <c r="E4" s="65">
        <f>$AW$6</f>
        <v>0</v>
      </c>
      <c r="F4" s="66" t="e">
        <f>INDEX([1]!Tableau6ème2[NOM ET PRENOM],MATCH($HJ$4,[1]!Tableau6ème2[MOY],0),1)</f>
        <v>#REF!</v>
      </c>
      <c r="G4" s="66"/>
      <c r="H4" s="66"/>
      <c r="I4" s="66"/>
      <c r="J4" s="67" t="s">
        <v>30</v>
      </c>
      <c r="K4" s="67"/>
      <c r="L4" s="67"/>
      <c r="M4" s="68">
        <f>$AV$6</f>
        <v>0</v>
      </c>
      <c r="N4" s="69" t="e">
        <f>INDEX([1]!Tableau6ème2[NOM ET PRENOM],MATCH($HR$4,[1]!Tableau6ème2[MOY],0),1)</f>
        <v>#REF!</v>
      </c>
      <c r="O4" s="69"/>
      <c r="P4" s="69"/>
      <c r="Q4" s="69"/>
      <c r="R4" s="63" t="s">
        <v>31</v>
      </c>
      <c r="S4" s="63"/>
      <c r="T4" s="63"/>
      <c r="U4" s="68">
        <f>$AX$6</f>
        <v>0</v>
      </c>
      <c r="V4" s="102"/>
      <c r="W4" s="103"/>
      <c r="X4" s="104"/>
      <c r="Y4" s="105"/>
    </row>
  </sheetData>
  <mergeCells count="15">
    <mergeCell ref="Q1:S1"/>
    <mergeCell ref="T1:V1"/>
    <mergeCell ref="W1:Y1"/>
    <mergeCell ref="B4:D4"/>
    <mergeCell ref="F4:I4"/>
    <mergeCell ref="J4:L4"/>
    <mergeCell ref="N4:Q4"/>
    <mergeCell ref="R4:T4"/>
    <mergeCell ref="W4:Y4"/>
    <mergeCell ref="A1:A2"/>
    <mergeCell ref="B1:D1"/>
    <mergeCell ref="E1:G1"/>
    <mergeCell ref="H1:J1"/>
    <mergeCell ref="K1:M1"/>
    <mergeCell ref="N1:P1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098FF4-BF80-46C9-946B-C253D7E3AF6F}">
  <sheetPr codeName="Feuil5">
    <tabColor theme="9"/>
  </sheetPr>
  <dimension ref="A1:Y4"/>
  <sheetViews>
    <sheetView workbookViewId="0">
      <selection activeCell="L7" sqref="L7"/>
    </sheetView>
  </sheetViews>
  <sheetFormatPr baseColWidth="10" defaultRowHeight="15" x14ac:dyDescent="0.25"/>
  <cols>
    <col min="1" max="1" width="6.7109375" bestFit="1" customWidth="1"/>
    <col min="2" max="2" width="6.28515625" customWidth="1"/>
    <col min="3" max="4" width="5.7109375" customWidth="1"/>
    <col min="5" max="5" width="6.140625" bestFit="1" customWidth="1"/>
    <col min="6" max="6" width="4.7109375" customWidth="1"/>
    <col min="7" max="7" width="5.85546875" customWidth="1"/>
    <col min="8" max="8" width="5.140625" customWidth="1"/>
    <col min="9" max="9" width="4.85546875" customWidth="1"/>
    <col min="10" max="10" width="3.85546875" customWidth="1"/>
    <col min="11" max="12" width="4.85546875" customWidth="1"/>
    <col min="13" max="13" width="6.140625" bestFit="1" customWidth="1"/>
    <col min="14" max="15" width="4.140625" customWidth="1"/>
    <col min="16" max="16" width="5" customWidth="1"/>
    <col min="17" max="17" width="5.7109375" customWidth="1"/>
    <col min="18" max="18" width="5" customWidth="1"/>
    <col min="19" max="19" width="5.7109375" customWidth="1"/>
    <col min="20" max="20" width="3.7109375" customWidth="1"/>
    <col min="21" max="21" width="6.42578125" customWidth="1"/>
    <col min="22" max="22" width="4.5703125" bestFit="1" customWidth="1"/>
    <col min="23" max="24" width="3.7109375" customWidth="1"/>
    <col min="25" max="25" width="4.42578125" customWidth="1"/>
  </cols>
  <sheetData>
    <row r="1" spans="1:25" ht="15.75" thickBot="1" x14ac:dyDescent="0.3">
      <c r="A1" s="106" t="s">
        <v>35</v>
      </c>
      <c r="B1" s="108" t="s">
        <v>36</v>
      </c>
      <c r="C1" s="78"/>
      <c r="D1" s="79"/>
      <c r="E1" s="80" t="s">
        <v>48</v>
      </c>
      <c r="F1" s="81"/>
      <c r="G1" s="82"/>
      <c r="H1" s="83" t="s">
        <v>37</v>
      </c>
      <c r="I1" s="84"/>
      <c r="J1" s="85"/>
      <c r="K1" s="86" t="s">
        <v>38</v>
      </c>
      <c r="L1" s="87"/>
      <c r="M1" s="88"/>
      <c r="N1" s="89" t="s">
        <v>39</v>
      </c>
      <c r="O1" s="90"/>
      <c r="P1" s="91"/>
      <c r="Q1" s="92" t="s">
        <v>40</v>
      </c>
      <c r="R1" s="93"/>
      <c r="S1" s="94"/>
      <c r="T1" s="95" t="s">
        <v>41</v>
      </c>
      <c r="U1" s="96"/>
      <c r="V1" s="97"/>
      <c r="W1" s="98" t="s">
        <v>42</v>
      </c>
      <c r="X1" s="99"/>
      <c r="Y1" s="100"/>
    </row>
    <row r="2" spans="1:25" ht="15.75" thickBot="1" x14ac:dyDescent="0.3">
      <c r="A2" s="121"/>
      <c r="B2" s="119" t="s">
        <v>3</v>
      </c>
      <c r="C2" s="75" t="s">
        <v>4</v>
      </c>
      <c r="D2" s="76" t="s">
        <v>5</v>
      </c>
      <c r="E2" s="74" t="s">
        <v>3</v>
      </c>
      <c r="F2" s="75" t="s">
        <v>4</v>
      </c>
      <c r="G2" s="75" t="s">
        <v>5</v>
      </c>
      <c r="H2" s="75" t="s">
        <v>3</v>
      </c>
      <c r="I2" s="75" t="s">
        <v>4</v>
      </c>
      <c r="J2" s="75" t="s">
        <v>5</v>
      </c>
      <c r="K2" s="75" t="s">
        <v>3</v>
      </c>
      <c r="L2" s="75" t="s">
        <v>4</v>
      </c>
      <c r="M2" s="76" t="s">
        <v>5</v>
      </c>
      <c r="N2" s="119" t="s">
        <v>3</v>
      </c>
      <c r="O2" s="75" t="s">
        <v>4</v>
      </c>
      <c r="P2" s="75" t="s">
        <v>5</v>
      </c>
      <c r="Q2" s="75" t="s">
        <v>3</v>
      </c>
      <c r="R2" s="75" t="s">
        <v>4</v>
      </c>
      <c r="S2" s="75" t="s">
        <v>5</v>
      </c>
      <c r="T2" s="75" t="s">
        <v>3</v>
      </c>
      <c r="U2" s="75" t="s">
        <v>4</v>
      </c>
      <c r="V2" s="76" t="s">
        <v>5</v>
      </c>
      <c r="W2" s="77" t="s">
        <v>3</v>
      </c>
      <c r="X2" s="72" t="s">
        <v>4</v>
      </c>
      <c r="Y2" s="73" t="s">
        <v>5</v>
      </c>
    </row>
    <row r="3" spans="1:25" ht="19.5" customHeight="1" thickBot="1" x14ac:dyDescent="0.3">
      <c r="A3" s="122" t="s">
        <v>58</v>
      </c>
      <c r="B3" s="123">
        <v>75</v>
      </c>
      <c r="C3" s="124">
        <v>78</v>
      </c>
      <c r="D3" s="125">
        <f>B3+C3</f>
        <v>153</v>
      </c>
      <c r="E3" s="123">
        <v>24</v>
      </c>
      <c r="F3" s="124">
        <v>76</v>
      </c>
      <c r="G3" s="126">
        <v>87</v>
      </c>
      <c r="H3" s="124">
        <v>44</v>
      </c>
      <c r="I3" s="124">
        <v>69</v>
      </c>
      <c r="J3" s="126">
        <v>1</v>
      </c>
      <c r="K3" s="124">
        <v>11</v>
      </c>
      <c r="L3" s="124">
        <v>13</v>
      </c>
      <c r="M3" s="126">
        <v>15</v>
      </c>
      <c r="N3" s="124">
        <v>14</v>
      </c>
      <c r="O3" s="124">
        <v>16</v>
      </c>
      <c r="P3" s="126" t="s">
        <v>52</v>
      </c>
      <c r="Q3" s="124" t="s">
        <v>53</v>
      </c>
      <c r="R3" s="124">
        <v>4</v>
      </c>
      <c r="S3" s="126" t="s">
        <v>54</v>
      </c>
      <c r="T3" s="124">
        <v>13</v>
      </c>
      <c r="U3" s="124">
        <v>16</v>
      </c>
      <c r="V3" s="127" t="s">
        <v>55</v>
      </c>
      <c r="W3" s="136">
        <v>34</v>
      </c>
      <c r="X3" s="137">
        <v>56</v>
      </c>
      <c r="Y3" s="138">
        <v>5</v>
      </c>
    </row>
    <row r="4" spans="1:25" ht="15.75" thickBot="1" x14ac:dyDescent="0.3">
      <c r="A4" s="109"/>
      <c r="B4" s="128" t="s">
        <v>29</v>
      </c>
      <c r="C4" s="129"/>
      <c r="D4" s="130"/>
      <c r="E4" s="131">
        <v>18</v>
      </c>
      <c r="F4" s="132" t="s">
        <v>56</v>
      </c>
      <c r="G4" s="132"/>
      <c r="H4" s="132"/>
      <c r="I4" s="132"/>
      <c r="J4" s="133" t="s">
        <v>30</v>
      </c>
      <c r="K4" s="133"/>
      <c r="L4" s="133"/>
      <c r="M4" s="134">
        <v>10</v>
      </c>
      <c r="N4" s="132" t="s">
        <v>57</v>
      </c>
      <c r="O4" s="132"/>
      <c r="P4" s="132"/>
      <c r="Q4" s="132"/>
      <c r="R4" s="129" t="s">
        <v>31</v>
      </c>
      <c r="S4" s="129"/>
      <c r="T4" s="129"/>
      <c r="U4" s="134">
        <v>15</v>
      </c>
      <c r="V4" s="135"/>
      <c r="W4" s="139"/>
      <c r="X4" s="140"/>
      <c r="Y4" s="141"/>
    </row>
  </sheetData>
  <mergeCells count="15">
    <mergeCell ref="Q1:S1"/>
    <mergeCell ref="T1:V1"/>
    <mergeCell ref="W1:Y1"/>
    <mergeCell ref="B4:D4"/>
    <mergeCell ref="F4:I4"/>
    <mergeCell ref="J4:L4"/>
    <mergeCell ref="N4:Q4"/>
    <mergeCell ref="R4:T4"/>
    <mergeCell ref="W4:Y4"/>
    <mergeCell ref="A1:A2"/>
    <mergeCell ref="B1:D1"/>
    <mergeCell ref="E1:G1"/>
    <mergeCell ref="H1:J1"/>
    <mergeCell ref="K1:M1"/>
    <mergeCell ref="N1:P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ADMIN</vt:lpstr>
      <vt:lpstr>BILAN</vt:lpstr>
      <vt:lpstr>Feuil2</vt:lpstr>
      <vt:lpstr>Feuil3</vt:lpstr>
      <vt:lpstr>Feuil4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Kpièrinaon Clotaire SOME</dc:creator>
  <cp:lastModifiedBy>Kpièrinaon Clotaire SOME</cp:lastModifiedBy>
  <dcterms:created xsi:type="dcterms:W3CDTF">2023-07-18T11:00:27Z</dcterms:created>
  <dcterms:modified xsi:type="dcterms:W3CDTF">2023-07-18T12:08:33Z</dcterms:modified>
</cp:coreProperties>
</file>