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E08E603A-7066-48F7-8EC3-A599446A6B92}" xr6:coauthVersionLast="47" xr6:coauthVersionMax="47" xr10:uidLastSave="{00000000-0000-0000-0000-000000000000}"/>
  <bookViews>
    <workbookView xWindow="-120" yWindow="-120" windowWidth="20730" windowHeight="11160" xr2:uid="{2C95DD7C-5383-4BFF-B25B-DF44DF52BBEF}"/>
  </bookViews>
  <sheets>
    <sheet name="BASE DE DONNEE (2)" sheetId="5" r:id="rId1"/>
    <sheet name="ZONE 1" sheetId="2" r:id="rId2"/>
    <sheet name="ZONE 2" sheetId="3" r:id="rId3"/>
    <sheet name="ZONE 3" sheetId="4" r:id="rId4"/>
  </sheets>
  <externalReferences>
    <externalReference r:id="rId5"/>
  </externalReferences>
  <definedNames>
    <definedName name="Handicap">[1]Renseignements!$BH$1:$BH$5</definedName>
    <definedName name="Nationalité">[1]Renseignements!$BG$1:$BG$3</definedName>
    <definedName name="Orphelinat">[1]Renseignements!$BE$1:$BE$3</definedName>
    <definedName name="OUI">[1]Renseignements!$BK$1</definedName>
    <definedName name="Profession">[1]Renseignements!$BF$1:$BF$9</definedName>
    <definedName name="Sexe">[1]Renseignements!$BJ$1:$BJ$2</definedName>
    <definedName name="Statut">[1]Renseignements!$BI$1:$BI$3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2" l="1"/>
  <c r="G2" i="4"/>
  <c r="G3" i="4"/>
  <c r="G4" i="4"/>
  <c r="G2" i="3"/>
  <c r="G2" i="2"/>
  <c r="G4" i="3"/>
  <c r="G3" i="3"/>
  <c r="G4" i="2"/>
</calcChain>
</file>

<file path=xl/sharedStrings.xml><?xml version="1.0" encoding="utf-8"?>
<sst xmlns="http://schemas.openxmlformats.org/spreadsheetml/2006/main" count="70" uniqueCount="29">
  <si>
    <t>TOTAL</t>
  </si>
  <si>
    <t>RDBT</t>
  </si>
  <si>
    <t>MOY</t>
  </si>
  <si>
    <t>RANG</t>
  </si>
  <si>
    <t>DECISION</t>
  </si>
  <si>
    <t>rdbt</t>
  </si>
  <si>
    <t>31/12/2005</t>
  </si>
  <si>
    <t>31/12/2004</t>
  </si>
  <si>
    <t>2e</t>
  </si>
  <si>
    <t>1e</t>
  </si>
  <si>
    <t>3ex</t>
  </si>
  <si>
    <t>nom des plantes</t>
  </si>
  <si>
    <t>date d'arriver</t>
  </si>
  <si>
    <t>POMME</t>
  </si>
  <si>
    <t>JATROFFA</t>
  </si>
  <si>
    <t>CANNE</t>
  </si>
  <si>
    <t>31/2/2005</t>
  </si>
  <si>
    <t>date d'entrée</t>
  </si>
  <si>
    <t>mangue</t>
  </si>
  <si>
    <t>manioc</t>
  </si>
  <si>
    <t>arcg</t>
  </si>
  <si>
    <t>piment</t>
  </si>
  <si>
    <t>anana</t>
  </si>
  <si>
    <t>vanille</t>
  </si>
  <si>
    <t>ANANA</t>
  </si>
  <si>
    <t>ARCG</t>
  </si>
  <si>
    <t>MANGUE</t>
  </si>
  <si>
    <t>DECISION FINALE</t>
  </si>
  <si>
    <t>TABLEAU SYNOPTIQUE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</si>
</sst>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onsolas"/>
      <family val="3"/>
    </font>
    <font>
      <sz val="10"/>
      <color rgb="FFFFFFFF"/>
      <name val="Arial Black"/>
      <family val="2"/>
    </font>
    <font>
      <b/>
      <sz val="10"/>
      <color rgb="FFFFFF00"/>
      <name val="Arial Black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2"/>
      <color rgb="FF000000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00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ED7D31"/>
        <bgColor rgb="FFED7D31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66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</borders>
  <cellStyleXfs count="2">
    <xf numFmtId="0" fontId="0" fillId="0" borderId="0"/>
    <xf numFmtId="0" fontId="8" fillId="0" borderId="0"/>
  </cellStyleXfs>
  <cellXfs count="27">
    <xf numFmtId="0" fontId="0" fillId="0" borderId="0" xfId="0"/>
    <xf numFmtId="0" fontId="0" fillId="0" borderId="0" xfId="0" applyProtection="1">
      <protection locked="0"/>
    </xf>
    <xf numFmtId="14" fontId="0" fillId="6" borderId="5" xfId="0" applyNumberFormat="1" applyFill="1" applyBorder="1" applyAlignment="1" applyProtection="1">
      <alignment horizontal="left" vertical="center"/>
      <protection locked="0"/>
    </xf>
    <xf numFmtId="14" fontId="0" fillId="6" borderId="5" xfId="0" applyNumberForma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2" fontId="5" fillId="2" borderId="12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2" fontId="1" fillId="4" borderId="11" xfId="0" applyNumberFormat="1" applyFont="1" applyFill="1" applyBorder="1" applyAlignment="1">
      <alignment horizontal="center" vertical="center"/>
    </xf>
    <xf numFmtId="2" fontId="1" fillId="4" borderId="17" xfId="0" applyNumberFormat="1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left" vertical="center"/>
    </xf>
    <xf numFmtId="0" fontId="10" fillId="4" borderId="17" xfId="0" applyFont="1" applyFill="1" applyBorder="1" applyAlignment="1">
      <alignment horizontal="left" vertical="center"/>
    </xf>
    <xf numFmtId="0" fontId="7" fillId="6" borderId="1" xfId="0" applyFont="1" applyFill="1" applyBorder="1" applyAlignment="1" applyProtection="1">
      <alignment horizontal="center" vertical="center" wrapText="1"/>
      <protection hidden="1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0" fillId="7" borderId="3" xfId="0" applyFill="1" applyBorder="1" applyAlignment="1" applyProtection="1">
      <alignment horizontal="center"/>
      <protection locked="0"/>
    </xf>
    <xf numFmtId="0" fontId="9" fillId="8" borderId="14" xfId="1" applyFont="1" applyFill="1" applyBorder="1" applyAlignment="1" applyProtection="1">
      <alignment horizontal="center" vertical="center"/>
      <protection locked="0"/>
    </xf>
    <xf numFmtId="0" fontId="9" fillId="8" borderId="15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4" xfId="1" xr:uid="{9585BD35-2679-4855-BBF1-64ED2C231932}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indexed="64"/>
          <bgColor rgb="FF0066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indexed="64"/>
        </top>
        <bottom style="double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 Black"/>
        <family val="2"/>
        <scheme val="none"/>
      </font>
      <numFmt numFmtId="2" formatCode="0.00"/>
      <fill>
        <patternFill patternType="solid">
          <fgColor rgb="FF000000"/>
          <bgColor rgb="FF0000FF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rgb="FF000000"/>
        </left>
        <right/>
        <top style="double">
          <color rgb="FF000000"/>
        </top>
        <bottom style="double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F4B084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solid">
          <fgColor rgb="FF000000"/>
          <bgColor rgb="FFF4B084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rgb="FF000000"/>
          <bgColor rgb="FFF4B084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onsolas"/>
        <family val="3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  <protection locked="0" hidden="0"/>
    </dxf>
    <dxf>
      <border outline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 Black"/>
        <family val="2"/>
        <scheme val="none"/>
      </font>
      <numFmt numFmtId="2" formatCode="0.00"/>
      <fill>
        <patternFill patternType="solid">
          <fgColor rgb="FF000000"/>
          <bgColor rgb="FF0000FF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rgb="FF000000"/>
        </left>
        <right/>
        <top style="double">
          <color rgb="FF000000"/>
        </top>
        <bottom style="double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F4B084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solid">
          <fgColor rgb="FF000000"/>
          <bgColor rgb="FFF4B084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rgb="FF000000"/>
          <bgColor rgb="FFF4B084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onsolas"/>
        <family val="3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  <vertical/>
        <horizontal/>
      </border>
      <protection locked="0" hidden="0"/>
    </dxf>
    <dxf>
      <border outline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 Black"/>
        <family val="2"/>
        <scheme val="none"/>
      </font>
      <numFmt numFmtId="2" formatCode="0.00"/>
      <fill>
        <patternFill patternType="solid">
          <fgColor rgb="FF000000"/>
          <bgColor rgb="FF0000FF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rgb="FF000000"/>
        </left>
        <right/>
        <top style="double">
          <color rgb="FF000000"/>
        </top>
        <bottom style="double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F4B084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solid">
          <fgColor rgb="FF000000"/>
          <bgColor rgb="FFF4B084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rgb="FF000000"/>
          <bgColor rgb="FFF4B084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ouble">
          <color rgb="FF000000"/>
        </left>
        <right style="double">
          <color rgb="FF000000"/>
        </right>
        <top style="double">
          <color rgb="FF000000"/>
        </top>
        <bottom style="double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onsolas"/>
        <family val="3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double">
          <color rgb="FF000000"/>
        </right>
        <top style="double">
          <color rgb="FF000000"/>
        </top>
        <bottom style="double">
          <color rgb="FF000000"/>
        </bottom>
        <vertical/>
        <horizontal/>
      </border>
    </dxf>
    <dxf>
      <border outline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numFmt numFmtId="19" formatCode="dd/mm/yyyy"/>
      <fill>
        <patternFill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/>
        <top style="double">
          <color indexed="64"/>
        </top>
        <bottom style="double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medium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  <protection locked="1" hidden="1"/>
    </dxf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000000"/>
      </font>
      <border>
        <bottom style="medium">
          <color rgb="FFED7D31"/>
        </bottom>
      </border>
    </dxf>
    <dxf>
      <font>
        <color rgb="FF000000"/>
      </font>
      <border>
        <left style="thin">
          <color rgb="FFED7D31"/>
        </left>
        <right style="thin">
          <color rgb="FFED7D31"/>
        </right>
        <top style="thin">
          <color rgb="FFED7D31"/>
        </top>
        <bottom style="thin">
          <color rgb="FFED7D31"/>
        </bottom>
        <vertical style="thin">
          <color rgb="FFED7D31"/>
        </vertical>
        <horizontal style="thin">
          <color rgb="FFED7D31"/>
        </horizontal>
      </border>
    </dxf>
    <dxf>
      <border>
        <left style="thin">
          <color rgb="FFED7D31"/>
        </left>
      </border>
    </dxf>
    <dxf>
      <border>
        <left style="thin">
          <color rgb="FFED7D31"/>
        </left>
      </border>
    </dxf>
    <dxf>
      <border>
        <top style="thin">
          <color rgb="FFED7D31"/>
        </top>
      </border>
    </dxf>
    <dxf>
      <border>
        <top style="thin">
          <color rgb="FFED7D31"/>
        </top>
      </border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ED7D31"/>
        </left>
        <right style="thin">
          <color rgb="FFED7D31"/>
        </right>
        <top style="thin">
          <color rgb="FFED7D31"/>
        </top>
        <bottom style="thin">
          <color rgb="FFED7D31"/>
        </bottom>
      </border>
    </dxf>
    <dxf>
      <border>
        <left style="thin">
          <color rgb="FFED7D31"/>
        </left>
      </border>
    </dxf>
    <dxf>
      <border>
        <left style="thin">
          <color rgb="FFED7D31"/>
        </left>
      </border>
    </dxf>
    <dxf>
      <border>
        <top style="thin">
          <color rgb="FFED7D31"/>
        </top>
      </border>
    </dxf>
    <dxf>
      <border>
        <top style="thin">
          <color rgb="FFED7D31"/>
        </top>
      </border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ED7D31"/>
        </left>
        <right style="thin">
          <color rgb="FFED7D31"/>
        </right>
        <top style="thin">
          <color rgb="FFED7D31"/>
        </top>
        <bottom style="thin">
          <color rgb="FFED7D31"/>
        </bottom>
      </border>
    </dxf>
  </dxfs>
  <tableStyles count="3" defaultTableStyle="TableStyleMedium2" defaultPivotStyle="PivotStyleLight16">
    <tableStyle name="TableStyleLight10 2" pivot="0" count="9" xr9:uid="{D736FFE5-D46F-4EF8-81AE-DD43AB81541A}">
      <tableStyleElement type="wholeTable" dxfId="58"/>
      <tableStyleElement type="headerRow" dxfId="57"/>
      <tableStyleElement type="totalRow" dxfId="56"/>
      <tableStyleElement type="firstColumn" dxfId="55"/>
      <tableStyleElement type="lastColumn" dxfId="54"/>
      <tableStyleElement type="firstRowStripe" dxfId="53"/>
      <tableStyleElement type="secondRowStripe" dxfId="52"/>
      <tableStyleElement type="firstColumnStripe" dxfId="51"/>
      <tableStyleElement type="secondColumnStripe" dxfId="50"/>
    </tableStyle>
    <tableStyle name="TableStyleLight10 3" pivot="0" count="9" xr9:uid="{139E58B1-D55C-4DB4-BEF0-19F792E610C6}">
      <tableStyleElement type="wholeTable" dxfId="49"/>
      <tableStyleElement type="headerRow" dxfId="48"/>
      <tableStyleElement type="totalRow" dxfId="47"/>
      <tableStyleElement type="firstColumn" dxfId="46"/>
      <tableStyleElement type="lastColumn" dxfId="45"/>
      <tableStyleElement type="firstRowStripe" dxfId="44"/>
      <tableStyleElement type="secondRowStripe" dxfId="43"/>
      <tableStyleElement type="firstColumnStripe" dxfId="42"/>
      <tableStyleElement type="secondColumnStripe" dxfId="41"/>
    </tableStyle>
    <tableStyle name="TableStyleLight17 2" pivot="0" count="7" xr9:uid="{5E662D56-DA3D-4425-B23E-1528F213287F}">
      <tableStyleElement type="wholeTable" dxfId="40"/>
      <tableStyleElement type="headerRow" dxfId="39"/>
      <tableStyleElement type="totalRow" dxfId="38"/>
      <tableStyleElement type="firstColumn" dxfId="37"/>
      <tableStyleElement type="lastColumn" dxfId="36"/>
      <tableStyleElement type="firstRowStripe" dxfId="35"/>
      <tableStyleElement type="firstColumnStripe" dxfId="34"/>
    </tableStyle>
  </tableStyles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yciel/Intenda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seignements"/>
      <sheetName val="Intendance"/>
      <sheetName val="Brouillard"/>
      <sheetName val="Informations"/>
    </sheetNames>
    <sheetDataSet>
      <sheetData sheetId="0">
        <row r="1">
          <cell r="BE1" t="str">
            <v>deux</v>
          </cell>
          <cell r="BF1" t="str">
            <v>Cultivateur</v>
          </cell>
          <cell r="BG1" t="str">
            <v>Burkinabè</v>
          </cell>
          <cell r="BH1" t="str">
            <v>moteur</v>
          </cell>
          <cell r="BI1" t="str">
            <v>Affecté(e)</v>
          </cell>
          <cell r="BJ1" t="str">
            <v>F</v>
          </cell>
          <cell r="BK1" t="str">
            <v>OUI</v>
          </cell>
        </row>
        <row r="2">
          <cell r="BE2" t="str">
            <v>père</v>
          </cell>
          <cell r="BF2" t="str">
            <v>Eleveur</v>
          </cell>
          <cell r="BG2" t="str">
            <v>Etrangers africains</v>
          </cell>
          <cell r="BH2" t="str">
            <v>visuel</v>
          </cell>
          <cell r="BI2" t="str">
            <v>Ancien(ne)</v>
          </cell>
          <cell r="BJ2" t="str">
            <v>M</v>
          </cell>
        </row>
        <row r="3">
          <cell r="BE3" t="str">
            <v>mère</v>
          </cell>
          <cell r="BF3" t="str">
            <v>Artisan</v>
          </cell>
          <cell r="BG3" t="str">
            <v>Autres étrangers</v>
          </cell>
          <cell r="BH3" t="str">
            <v>auditif</v>
          </cell>
          <cell r="BI3" t="str">
            <v>Recruté(e)</v>
          </cell>
        </row>
        <row r="4">
          <cell r="BF4" t="str">
            <v>Salarié secteur public</v>
          </cell>
          <cell r="BH4" t="str">
            <v>mental</v>
          </cell>
        </row>
        <row r="5">
          <cell r="BF5" t="str">
            <v>Salarié secteur privé</v>
          </cell>
          <cell r="BH5" t="str">
            <v>manchot</v>
          </cell>
        </row>
        <row r="6">
          <cell r="BF6" t="str">
            <v>Commerçant</v>
          </cell>
        </row>
        <row r="7">
          <cell r="BF7" t="str">
            <v>Retraité</v>
          </cell>
        </row>
        <row r="8">
          <cell r="BF8" t="str">
            <v>Profession libérale</v>
          </cell>
        </row>
        <row r="9">
          <cell r="BF9" t="str">
            <v>Autres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56F096-95F7-40DD-AE07-A7AC78E2BCCA}" name="tableauBASE" displayName="tableauBASE" ref="A2:D11" headerRowDxfId="33" dataDxfId="31" totalsRowDxfId="29" headerRowBorderDxfId="32" tableBorderDxfId="30" totalsRowBorderDxfId="28">
  <autoFilter ref="A2:D11" xr:uid="{AFC6DD26-B234-4EB5-BDDD-BEA64D9CF170}"/>
  <sortState xmlns:xlrd2="http://schemas.microsoft.com/office/spreadsheetml/2017/richdata2" ref="A3:D11">
    <sortCondition ref="A2:A11"/>
  </sortState>
  <tableColumns count="4">
    <tableColumn id="13" xr3:uid="{C5C5E887-31AD-4054-8550-290F00D53AA6}" name="nom des plantes" dataDxfId="27" dataCellStyle="Normal 4"/>
    <tableColumn id="2" xr3:uid="{96C22EA9-3F11-473D-B0F6-0B5DB688C856}" name="date d'entrée" dataDxfId="26"/>
    <tableColumn id="20" xr3:uid="{DE649D98-207D-4381-81BE-7FD657E66918}" name="RDBT" dataDxfId="1"/>
    <tableColumn id="3" xr3:uid="{DAA5BECB-FF35-46E5-998B-A1488E1D3861}" name="DECISION FINALE" dataDxfId="0" dataCellStyle="Normal 4"/>
  </tableColumns>
  <tableStyleInfo name="TableStyleLight10" showFirstColumn="0" showLastColumn="0" showRowStripes="1" showColumnStripes="0"/>
  <extLst>
    <ext xmlns:x14="http://schemas.microsoft.com/office/spreadsheetml/2009/9/main" uri="{504A1905-F514-4f6f-8877-14C23A59335A}">
      <x14:table altText="ENTRER DE DATE" altTextSummary="La date doit partir du 1er octobre_x000d__x000a_sinon elle sera invalide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D68238FA-F99F-4B3E-BFD6-15AF9D8AE292}" name="Tableau17" displayName="Tableau17" ref="A1:G4" totalsRowShown="0" tableBorderDxfId="25">
  <autoFilter ref="A1:G4" xr:uid="{D68238FA-F99F-4B3E-BFD6-15AF9D8AE292}"/>
  <tableColumns count="7">
    <tableColumn id="1" xr3:uid="{3FE58B7F-5A8C-416F-993A-2F66AF3417B3}" name="nom des plantes" dataDxfId="24"/>
    <tableColumn id="2" xr3:uid="{8642C86E-E821-4DEA-BC56-F074551A6AE7}" name="date d'arriver" dataDxfId="23"/>
    <tableColumn id="5" xr3:uid="{42C11646-9205-4EC9-99D7-63C30983E34D}" name="RDBT" dataDxfId="22"/>
    <tableColumn id="6" xr3:uid="{C7D9E946-2AF1-483E-BE92-F778AA635FB1}" name="TOTAL" dataDxfId="21"/>
    <tableColumn id="7" xr3:uid="{47A1EC55-DDFC-4D4A-958E-1B8C5A705715}" name="MOY" dataDxfId="20"/>
    <tableColumn id="8" xr3:uid="{F0C048B1-2D87-4078-8ECC-00B647BEED6A}" name="RANG" dataDxfId="19"/>
    <tableColumn id="18" xr3:uid="{A9756107-ABC6-40C0-A1A5-0FF3DC8CE3F9}" name="DECISION" dataDxfId="18">
      <calculatedColumnFormula>IF(Tableau17[MOY]&gt;=10, "Valider", IF(OR(Tableau17[MOY]&lt;7,Tableau17[RDBT]&lt;&gt; ""), "Reprendre", "annuler l'expérience"))</calculatedColumnFormula>
    </tableColumn>
  </tableColumns>
  <tableStyleInfo name="TableStyleLight10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50349364-96E7-42F9-9B8B-D8223590B9A3}" name="Tableau1719" displayName="Tableau1719" ref="A1:G4" totalsRowShown="0" tableBorderDxfId="17">
  <autoFilter ref="A1:G4" xr:uid="{50349364-96E7-42F9-9B8B-D8223590B9A3}"/>
  <tableColumns count="7">
    <tableColumn id="1" xr3:uid="{F8DA179E-72E0-47E0-9A18-54E5D56EBEA7}" name="nom des plantes" dataDxfId="16"/>
    <tableColumn id="2" xr3:uid="{804BCB53-E3B3-41FF-A3BB-778A1E8016D3}" name="date d'arriver" dataDxfId="15"/>
    <tableColumn id="5" xr3:uid="{88526C6F-8795-4032-BE02-52C971B8CA72}" name="RDBT" dataDxfId="14"/>
    <tableColumn id="6" xr3:uid="{EC57A1B5-D06D-4214-AE2E-CD7BAFCC65C2}" name="TOTAL" dataDxfId="13"/>
    <tableColumn id="7" xr3:uid="{B33DBED8-2F59-4D46-BB43-9AD1DEEB23A7}" name="MOY" dataDxfId="12"/>
    <tableColumn id="8" xr3:uid="{87B771DE-1E16-4080-9381-30BEE26918AA}" name="RANG" dataDxfId="11"/>
    <tableColumn id="18" xr3:uid="{8154360F-0D40-415E-BB37-820DB725C714}" name="DECISION" dataDxfId="10">
      <calculatedColumnFormula>IF(Tableau1719[MOY]&gt;=10, "Valider", IF(OR(Tableau1719[MOY]&lt;7,Tableau1719[RDBT]&lt;&gt; ""), "Reprendre", "annuler l'expérience"))</calculatedColumnFormula>
    </tableColumn>
  </tableColumns>
  <tableStyleInfo name="TableStyleLight10 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E8F79CF5-DDE6-405A-96B2-33EE915A59B3}" name="Tableau171921" displayName="Tableau171921" ref="A1:G4" totalsRowShown="0" tableBorderDxfId="9">
  <autoFilter ref="A1:G4" xr:uid="{E8F79CF5-DDE6-405A-96B2-33EE915A59B3}"/>
  <tableColumns count="7">
    <tableColumn id="1" xr3:uid="{C866248E-6571-43A6-8A16-43524F56146C}" name="nom des plantes" dataDxfId="8"/>
    <tableColumn id="2" xr3:uid="{10FF6628-F50F-41F1-A733-78014BEE2C99}" name="date d'arriver" dataDxfId="7"/>
    <tableColumn id="5" xr3:uid="{237430F9-6FA1-4C6D-9495-8B88916AB857}" name="RDBT" dataDxfId="6"/>
    <tableColumn id="6" xr3:uid="{E9E1013B-4BE5-44C1-ADD3-7BC06EEF2DCB}" name="TOTAL" dataDxfId="5"/>
    <tableColumn id="7" xr3:uid="{2C028719-AF2A-4B70-BC3D-6F957BB7C7DD}" name="MOY" dataDxfId="4"/>
    <tableColumn id="8" xr3:uid="{48A47137-71D9-43DB-9498-611361EF1019}" name="RANG" dataDxfId="3"/>
    <tableColumn id="18" xr3:uid="{1DED02F1-79D8-4C0A-B2B7-EB544B1DFCE9}" name="DECISION" dataDxfId="2">
      <calculatedColumnFormula>IF(Tableau171921[MOY]&gt;=10, "Valider", IF(OR(Tableau171921[MOY]&lt;7,Tableau171921[RDBT]&lt;&gt; ""), "Reprendre", "annuler l'expérience"))</calculatedColumnFormula>
    </tableColumn>
  </tableColumns>
  <tableStyleInfo name="TableStyleLight10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71D4B-F954-418D-BFF2-39A0EB46F175}">
  <sheetPr codeName="Feuil5">
    <tabColor rgb="FF00FF00"/>
  </sheetPr>
  <dimension ref="A1:D12"/>
  <sheetViews>
    <sheetView tabSelected="1" workbookViewId="0">
      <selection activeCell="F8" sqref="F8"/>
    </sheetView>
  </sheetViews>
  <sheetFormatPr baseColWidth="10" defaultRowHeight="15" x14ac:dyDescent="0.25"/>
  <cols>
    <col min="1" max="1" width="31.140625" style="1" customWidth="1"/>
    <col min="2" max="2" width="15.28515625" style="1" customWidth="1"/>
    <col min="3" max="3" width="13.5703125" style="1" customWidth="1"/>
    <col min="4" max="4" width="23" style="1" customWidth="1"/>
    <col min="5" max="5" width="13.85546875" style="1" customWidth="1"/>
    <col min="6" max="6" width="13.7109375" style="1" customWidth="1"/>
    <col min="7" max="16384" width="11.42578125" style="1"/>
  </cols>
  <sheetData>
    <row r="1" spans="1:4" ht="30.75" customHeight="1" thickBot="1" x14ac:dyDescent="0.3">
      <c r="A1" s="22" t="s">
        <v>28</v>
      </c>
      <c r="B1" s="23"/>
      <c r="C1" s="23"/>
      <c r="D1" s="24"/>
    </row>
    <row r="2" spans="1:4" ht="27" customHeight="1" thickBot="1" x14ac:dyDescent="0.3">
      <c r="A2" s="21" t="s">
        <v>11</v>
      </c>
      <c r="B2" s="21" t="s">
        <v>17</v>
      </c>
      <c r="C2" s="21" t="s">
        <v>1</v>
      </c>
      <c r="D2" s="13" t="s">
        <v>27</v>
      </c>
    </row>
    <row r="3" spans="1:4" ht="15.75" customHeight="1" thickTop="1" thickBot="1" x14ac:dyDescent="0.3">
      <c r="A3" s="2" t="s">
        <v>25</v>
      </c>
      <c r="B3" s="3">
        <v>36750</v>
      </c>
      <c r="C3" s="3" t="s">
        <v>5</v>
      </c>
      <c r="D3" s="25"/>
    </row>
    <row r="4" spans="1:4" ht="16.5" thickTop="1" thickBot="1" x14ac:dyDescent="0.3">
      <c r="A4" s="2" t="s">
        <v>24</v>
      </c>
      <c r="B4" s="3">
        <v>37621</v>
      </c>
      <c r="C4" s="3" t="s">
        <v>5</v>
      </c>
      <c r="D4" s="26"/>
    </row>
    <row r="5" spans="1:4" ht="16.5" thickTop="1" thickBot="1" x14ac:dyDescent="0.3">
      <c r="A5" s="2" t="s">
        <v>26</v>
      </c>
      <c r="B5" s="3">
        <v>43907</v>
      </c>
      <c r="C5" s="3" t="s">
        <v>5</v>
      </c>
      <c r="D5" s="26"/>
    </row>
    <row r="6" spans="1:4" ht="16.5" thickTop="1" thickBot="1" x14ac:dyDescent="0.3">
      <c r="A6" s="2" t="s">
        <v>21</v>
      </c>
      <c r="B6" s="3">
        <v>38132</v>
      </c>
      <c r="C6" s="3"/>
      <c r="D6" s="26"/>
    </row>
    <row r="7" spans="1:4" ht="16.5" thickTop="1" thickBot="1" x14ac:dyDescent="0.3">
      <c r="A7" s="2" t="s">
        <v>14</v>
      </c>
      <c r="B7" s="3">
        <v>37843</v>
      </c>
      <c r="C7" s="3"/>
      <c r="D7" s="26"/>
    </row>
    <row r="8" spans="1:4" ht="16.5" thickTop="1" thickBot="1" x14ac:dyDescent="0.3">
      <c r="A8" s="2" t="s">
        <v>23</v>
      </c>
      <c r="B8" s="3">
        <v>38959</v>
      </c>
      <c r="C8" s="3"/>
      <c r="D8" s="26"/>
    </row>
    <row r="9" spans="1:4" ht="16.5" thickTop="1" thickBot="1" x14ac:dyDescent="0.3">
      <c r="A9" s="2" t="s">
        <v>13</v>
      </c>
      <c r="B9" s="3">
        <v>38239</v>
      </c>
      <c r="C9" s="3" t="s">
        <v>5</v>
      </c>
      <c r="D9" s="26"/>
    </row>
    <row r="10" spans="1:4" ht="16.5" thickTop="1" thickBot="1" x14ac:dyDescent="0.3">
      <c r="A10" s="2" t="s">
        <v>19</v>
      </c>
      <c r="B10" s="3">
        <v>38352</v>
      </c>
      <c r="C10" s="3"/>
      <c r="D10" s="26"/>
    </row>
    <row r="11" spans="1:4" ht="16.5" thickTop="1" thickBot="1" x14ac:dyDescent="0.3">
      <c r="A11" s="2" t="s">
        <v>15</v>
      </c>
      <c r="B11" s="3">
        <v>37724</v>
      </c>
      <c r="C11" s="3"/>
      <c r="D11" s="26"/>
    </row>
    <row r="12" spans="1:4" ht="15.75" thickTop="1" x14ac:dyDescent="0.25"/>
  </sheetData>
  <sheetProtection insertRows="0" deleteRows="0" selectLockedCells="1" sort="0"/>
  <dataConsolidate/>
  <mergeCells count="1">
    <mergeCell ref="A1:D1"/>
  </mergeCells>
  <phoneticPr fontId="11" type="noConversion"/>
  <conditionalFormatting sqref="A2:C2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:C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F749C-B982-4FF3-AA0B-8077AE7719FA}">
  <sheetPr codeName="Feuil2"/>
  <dimension ref="A1:G5"/>
  <sheetViews>
    <sheetView workbookViewId="0">
      <selection activeCell="C13" sqref="C13"/>
    </sheetView>
  </sheetViews>
  <sheetFormatPr baseColWidth="10" defaultRowHeight="15" x14ac:dyDescent="0.25"/>
  <cols>
    <col min="1" max="1" width="21.28515625" customWidth="1"/>
    <col min="2" max="2" width="17.5703125" customWidth="1"/>
    <col min="7" max="7" width="28.28515625" customWidth="1"/>
  </cols>
  <sheetData>
    <row r="1" spans="1:7" ht="15.75" thickBot="1" x14ac:dyDescent="0.3">
      <c r="A1" s="9" t="s">
        <v>11</v>
      </c>
      <c r="B1" s="10" t="s">
        <v>12</v>
      </c>
      <c r="C1" s="10" t="s">
        <v>1</v>
      </c>
      <c r="D1" s="11" t="s">
        <v>0</v>
      </c>
      <c r="E1" s="12" t="s">
        <v>2</v>
      </c>
      <c r="F1" s="12" t="s">
        <v>3</v>
      </c>
      <c r="G1" s="13" t="s">
        <v>4</v>
      </c>
    </row>
    <row r="2" spans="1:7" ht="17.25" thickTop="1" thickBot="1" x14ac:dyDescent="0.3">
      <c r="A2" s="7" t="s">
        <v>13</v>
      </c>
      <c r="B2" s="4" t="s">
        <v>6</v>
      </c>
      <c r="C2" s="5" t="s">
        <v>5</v>
      </c>
      <c r="D2" s="19">
        <v>127</v>
      </c>
      <c r="E2" s="17">
        <v>16.892857142857142</v>
      </c>
      <c r="F2" s="6" t="s">
        <v>8</v>
      </c>
      <c r="G2" s="8" t="str">
        <f>IF(Tableau17[MOY]&gt;=10, "Valider", IF(OR(Tableau17[MOY]&lt;7,Tableau17[RDBT]&lt;&gt; ""), "Reprendre", "annuler l'expérience"))</f>
        <v>Valider</v>
      </c>
    </row>
    <row r="3" spans="1:7" ht="17.25" thickTop="1" thickBot="1" x14ac:dyDescent="0.3">
      <c r="A3" s="7" t="s">
        <v>14</v>
      </c>
      <c r="B3" s="4" t="s">
        <v>7</v>
      </c>
      <c r="C3" s="5"/>
      <c r="D3" s="19">
        <v>78</v>
      </c>
      <c r="E3" s="17">
        <v>8</v>
      </c>
      <c r="F3" s="6" t="s">
        <v>10</v>
      </c>
      <c r="G3" s="8" t="str">
        <f>IF(Tableau17[MOY]&gt;=10, "Valider", IF(OR(Tableau17[MOY]&lt;7,Tableau17[RDBT]&lt;&gt; ""), "Reprendre", "annuler l'expérience"))</f>
        <v>annuler l'expérience</v>
      </c>
    </row>
    <row r="4" spans="1:7" ht="17.25" thickTop="1" thickBot="1" x14ac:dyDescent="0.3">
      <c r="A4" s="14" t="s">
        <v>15</v>
      </c>
      <c r="B4" s="4" t="s">
        <v>16</v>
      </c>
      <c r="C4" s="15"/>
      <c r="D4" s="20">
        <v>240</v>
      </c>
      <c r="E4" s="18">
        <v>17.142857142857142</v>
      </c>
      <c r="F4" s="16" t="s">
        <v>9</v>
      </c>
      <c r="G4" s="8" t="str">
        <f>IF(Tableau17[MOY]&gt;=10, "Valider", IF(OR(Tableau17[MOY]&lt;7,Tableau17[RDBT]&lt;&gt; ""), "Reprendre", "annuler l'expérience"))</f>
        <v>Valider</v>
      </c>
    </row>
    <row r="5" spans="1:7" ht="15.75" thickTop="1" x14ac:dyDescent="0.25"/>
  </sheetData>
  <phoneticPr fontId="1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5C147-6B39-4FD8-A877-54A0A874CB21}">
  <sheetPr codeName="Feuil3"/>
  <dimension ref="A1:G5"/>
  <sheetViews>
    <sheetView workbookViewId="0">
      <selection activeCell="E19" sqref="E19"/>
    </sheetView>
  </sheetViews>
  <sheetFormatPr baseColWidth="10" defaultRowHeight="15" x14ac:dyDescent="0.25"/>
  <cols>
    <col min="1" max="1" width="19.5703125" customWidth="1"/>
    <col min="2" max="2" width="16" customWidth="1"/>
    <col min="4" max="4" width="7.85546875" customWidth="1"/>
    <col min="7" max="7" width="25.42578125" customWidth="1"/>
  </cols>
  <sheetData>
    <row r="1" spans="1:7" ht="15.75" thickBot="1" x14ac:dyDescent="0.3">
      <c r="A1" s="9" t="s">
        <v>11</v>
      </c>
      <c r="B1" s="10" t="s">
        <v>12</v>
      </c>
      <c r="C1" s="10" t="s">
        <v>1</v>
      </c>
      <c r="D1" s="11" t="s">
        <v>0</v>
      </c>
      <c r="E1" s="12" t="s">
        <v>2</v>
      </c>
      <c r="F1" s="12" t="s">
        <v>3</v>
      </c>
      <c r="G1" s="13" t="s">
        <v>4</v>
      </c>
    </row>
    <row r="2" spans="1:7" ht="17.25" thickTop="1" thickBot="1" x14ac:dyDescent="0.3">
      <c r="A2" s="2" t="s">
        <v>21</v>
      </c>
      <c r="B2" s="4" t="s">
        <v>6</v>
      </c>
      <c r="C2" s="5"/>
      <c r="D2" s="19">
        <v>17</v>
      </c>
      <c r="E2" s="17">
        <v>9</v>
      </c>
      <c r="F2" s="6" t="s">
        <v>8</v>
      </c>
      <c r="G2" s="8" t="str">
        <f>IF(Tableau1719[MOY]&gt;=10, "Valider", IF(OR(Tableau1719[MOY]&lt;7,Tableau1719[RDBT]&lt;&gt; ""), "Reprendre", "annuler l'expérience"))</f>
        <v>annuler l'expérience</v>
      </c>
    </row>
    <row r="3" spans="1:7" ht="17.25" thickTop="1" thickBot="1" x14ac:dyDescent="0.3">
      <c r="A3" s="2" t="s">
        <v>22</v>
      </c>
      <c r="B3" s="4" t="s">
        <v>7</v>
      </c>
      <c r="C3" s="5" t="s">
        <v>5</v>
      </c>
      <c r="D3" s="19">
        <v>78</v>
      </c>
      <c r="E3" s="17">
        <v>12</v>
      </c>
      <c r="F3" s="6" t="s">
        <v>10</v>
      </c>
      <c r="G3" s="8" t="str">
        <f>IF(Tableau1719[MOY]&gt;=10, "Valider", IF(OR(Tableau1719[MOY]&lt;7,Tableau1719[RDBT]&lt;&gt; ""), "Reprendre", "annuler l'expérience"))</f>
        <v>Valider</v>
      </c>
    </row>
    <row r="4" spans="1:7" ht="17.25" thickTop="1" thickBot="1" x14ac:dyDescent="0.3">
      <c r="A4" s="2" t="s">
        <v>23</v>
      </c>
      <c r="B4" s="4" t="s">
        <v>16</v>
      </c>
      <c r="C4" s="15"/>
      <c r="D4" s="20">
        <v>12</v>
      </c>
      <c r="E4" s="18">
        <v>17.142857142857142</v>
      </c>
      <c r="F4" s="16" t="s">
        <v>9</v>
      </c>
      <c r="G4" s="8" t="str">
        <f>IF(Tableau1719[MOY]&gt;=10, "Valider", IF(OR(Tableau1719[MOY]&lt;7,Tableau1719[RDBT]&lt;&gt; ""), "Reprendre", "annuler l'expérience"))</f>
        <v>Valider</v>
      </c>
    </row>
    <row r="5" spans="1:7" ht="15.75" thickTop="1" x14ac:dyDescent="0.25"/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7FD99-2A7F-4101-9EFF-C2A9F3F8FB3C}">
  <sheetPr codeName="Feuil4"/>
  <dimension ref="A1:G5"/>
  <sheetViews>
    <sheetView workbookViewId="0">
      <selection activeCell="G13" sqref="G13"/>
    </sheetView>
  </sheetViews>
  <sheetFormatPr baseColWidth="10" defaultRowHeight="15" x14ac:dyDescent="0.25"/>
  <cols>
    <col min="1" max="1" width="18.28515625" customWidth="1"/>
    <col min="7" max="7" width="16.42578125" customWidth="1"/>
  </cols>
  <sheetData>
    <row r="1" spans="1:7" ht="15.75" thickBot="1" x14ac:dyDescent="0.3">
      <c r="A1" s="9" t="s">
        <v>11</v>
      </c>
      <c r="B1" s="10" t="s">
        <v>12</v>
      </c>
      <c r="C1" s="10" t="s">
        <v>1</v>
      </c>
      <c r="D1" s="11" t="s">
        <v>0</v>
      </c>
      <c r="E1" s="12" t="s">
        <v>2</v>
      </c>
      <c r="F1" s="12" t="s">
        <v>3</v>
      </c>
      <c r="G1" s="13" t="s">
        <v>4</v>
      </c>
    </row>
    <row r="2" spans="1:7" ht="17.25" thickTop="1" thickBot="1" x14ac:dyDescent="0.3">
      <c r="A2" s="2" t="s">
        <v>20</v>
      </c>
      <c r="B2" s="4" t="s">
        <v>6</v>
      </c>
      <c r="C2" s="5" t="s">
        <v>5</v>
      </c>
      <c r="D2" s="19">
        <v>22</v>
      </c>
      <c r="E2" s="17">
        <v>3</v>
      </c>
      <c r="F2" s="6" t="s">
        <v>8</v>
      </c>
      <c r="G2" s="8" t="str">
        <f>IF(Tableau171921[MOY]&gt;=10, "Valider", IF(OR(Tableau171921[MOY]&lt;7,Tableau171921[RDBT]&lt;&gt; ""), "Reprendre", "annuler l'expérience"))</f>
        <v>Reprendre</v>
      </c>
    </row>
    <row r="3" spans="1:7" ht="17.25" thickTop="1" thickBot="1" x14ac:dyDescent="0.3">
      <c r="A3" s="2" t="s">
        <v>19</v>
      </c>
      <c r="B3" s="4" t="s">
        <v>7</v>
      </c>
      <c r="C3" s="5"/>
      <c r="D3" s="19">
        <v>134</v>
      </c>
      <c r="E3" s="17">
        <v>18</v>
      </c>
      <c r="F3" s="6" t="s">
        <v>10</v>
      </c>
      <c r="G3" s="8" t="str">
        <f>IF(Tableau171921[MOY]&gt;=10, "Valider", IF(OR(Tableau171921[MOY]&lt;7,Tableau171921[RDBT]&lt;&gt; ""), "Reprendre", "annuler l'expérience"))</f>
        <v>Valider</v>
      </c>
    </row>
    <row r="4" spans="1:7" ht="17.25" thickTop="1" thickBot="1" x14ac:dyDescent="0.3">
      <c r="A4" s="2" t="s">
        <v>18</v>
      </c>
      <c r="B4" s="4" t="s">
        <v>16</v>
      </c>
      <c r="C4" s="15" t="s">
        <v>5</v>
      </c>
      <c r="D4" s="20">
        <v>100</v>
      </c>
      <c r="E4" s="18">
        <v>9</v>
      </c>
      <c r="F4" s="16" t="s">
        <v>9</v>
      </c>
      <c r="G4" s="8" t="str">
        <f>IF(Tableau171921[MOY]&gt;=10, "Valider", IF(OR(Tableau171921[MOY]&lt;7,Tableau171921[RDBT]&lt;&gt; ""), "Reprendre", "annuler l'expérience"))</f>
        <v>Reprendre</v>
      </c>
    </row>
    <row r="5" spans="1:7" ht="15.75" thickTop="1" x14ac:dyDescent="0.2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DONNEE (2)</vt:lpstr>
      <vt:lpstr>ZONE 1</vt:lpstr>
      <vt:lpstr>ZONE 2</vt:lpstr>
      <vt:lpstr>ZONE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Kpièrinaon Clotaire SOME</dc:creator>
  <cp:lastModifiedBy>Kpièrinaon Clotaire SOME</cp:lastModifiedBy>
  <dcterms:created xsi:type="dcterms:W3CDTF">2023-04-21T17:39:10Z</dcterms:created>
  <dcterms:modified xsi:type="dcterms:W3CDTF">2023-04-22T10:27:33Z</dcterms:modified>
</cp:coreProperties>
</file>