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ours ENIL 2021-2022\"/>
    </mc:Choice>
  </mc:AlternateContent>
  <xr:revisionPtr revIDLastSave="0" documentId="13_ncr:1_{FE272176-3BD0-411D-A184-B5D8DD16F7CF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ormulaire saisie" sheetId="1" r:id="rId1"/>
    <sheet name="Données" sheetId="2" r:id="rId2"/>
    <sheet name="Graphique contro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" i="3" l="1"/>
  <c r="E6" i="3"/>
  <c r="F5" i="3" l="1"/>
  <c r="F4" i="3"/>
  <c r="F3" i="3"/>
  <c r="E5" i="3"/>
  <c r="E4" i="3"/>
  <c r="E3" i="3"/>
  <c r="B62" i="3" l="1"/>
</calcChain>
</file>

<file path=xl/sharedStrings.xml><?xml version="1.0" encoding="utf-8"?>
<sst xmlns="http://schemas.openxmlformats.org/spreadsheetml/2006/main" count="144" uniqueCount="80">
  <si>
    <t>Fromage 1</t>
  </si>
  <si>
    <t>Fromage 2</t>
  </si>
  <si>
    <t>Fromage 3</t>
  </si>
  <si>
    <t>Fromage 4</t>
  </si>
  <si>
    <t>Fromage 5</t>
  </si>
  <si>
    <t>Fromage 6</t>
  </si>
  <si>
    <t>Fromage 7</t>
  </si>
  <si>
    <t>Fromage 8</t>
  </si>
  <si>
    <t>Fromage 9</t>
  </si>
  <si>
    <t>Fromage 10</t>
  </si>
  <si>
    <t>Fromage 11</t>
  </si>
  <si>
    <t>Fromage 12</t>
  </si>
  <si>
    <t>Fromage 13</t>
  </si>
  <si>
    <t>Fromage 14</t>
  </si>
  <si>
    <t>Fromage 15</t>
  </si>
  <si>
    <t>Fromage 16</t>
  </si>
  <si>
    <t>Fromage 17</t>
  </si>
  <si>
    <t>Fromage 18</t>
  </si>
  <si>
    <t>Fromage 19</t>
  </si>
  <si>
    <t>Fromage 20</t>
  </si>
  <si>
    <t>Fromage 21</t>
  </si>
  <si>
    <t>Fromage 22</t>
  </si>
  <si>
    <t>Fromage 23</t>
  </si>
  <si>
    <t>Fromage 24</t>
  </si>
  <si>
    <t>Fromage 25</t>
  </si>
  <si>
    <t>Fromage 26</t>
  </si>
  <si>
    <t>Fromage 27</t>
  </si>
  <si>
    <t>Fromage 28</t>
  </si>
  <si>
    <t>Fromage 29</t>
  </si>
  <si>
    <t>Fromage 30</t>
  </si>
  <si>
    <t>Fromage 31</t>
  </si>
  <si>
    <t>Fromage 32</t>
  </si>
  <si>
    <t>Fromage 33</t>
  </si>
  <si>
    <t>Fromage 34</t>
  </si>
  <si>
    <t>Fromage 35</t>
  </si>
  <si>
    <t>Fromage 36</t>
  </si>
  <si>
    <t>Fromage 37</t>
  </si>
  <si>
    <t>Fromage 38</t>
  </si>
  <si>
    <t>Fromage 39</t>
  </si>
  <si>
    <t>Fromage 40</t>
  </si>
  <si>
    <t>Fromage 41</t>
  </si>
  <si>
    <t>Fromage 42</t>
  </si>
  <si>
    <t>Fromage 43</t>
  </si>
  <si>
    <t>Fromage 44</t>
  </si>
  <si>
    <t>Fromage 45</t>
  </si>
  <si>
    <t>Date</t>
  </si>
  <si>
    <t>Cuve</t>
  </si>
  <si>
    <t>Lot</t>
  </si>
  <si>
    <t>31/05/2022</t>
  </si>
  <si>
    <t>1-151</t>
  </si>
  <si>
    <t>1-153</t>
  </si>
  <si>
    <t>14/06/2022</t>
  </si>
  <si>
    <t>1-165</t>
  </si>
  <si>
    <t>Poids</t>
  </si>
  <si>
    <t>Total</t>
  </si>
  <si>
    <t>Table 1</t>
  </si>
  <si>
    <t>Table</t>
  </si>
  <si>
    <t>Table 2</t>
  </si>
  <si>
    <t>Table 3</t>
  </si>
  <si>
    <t>Moyenne</t>
  </si>
  <si>
    <t>Ecart type</t>
  </si>
  <si>
    <t>Fromage 46</t>
  </si>
  <si>
    <t>Fromage 47</t>
  </si>
  <si>
    <t>Fromage 48</t>
  </si>
  <si>
    <t>Fromage 49</t>
  </si>
  <si>
    <t>Fromage 50</t>
  </si>
  <si>
    <t>Fromage 51</t>
  </si>
  <si>
    <t>Fromage 52</t>
  </si>
  <si>
    <t>Fromage 53</t>
  </si>
  <si>
    <t>Fromage 54</t>
  </si>
  <si>
    <t>Fromage 55</t>
  </si>
  <si>
    <t>Fromage 56</t>
  </si>
  <si>
    <t>Fromage 57</t>
  </si>
  <si>
    <t>Fromage 58</t>
  </si>
  <si>
    <t>Fromage 59</t>
  </si>
  <si>
    <t>Fromage 60</t>
  </si>
  <si>
    <t>Table 4</t>
  </si>
  <si>
    <t>Poids total</t>
  </si>
  <si>
    <t>Rendement</t>
  </si>
  <si>
    <t>Litrage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</si>
</sst>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2" fillId="0" borderId="0" xfId="0" applyFont="1"/>
    <xf numFmtId="16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63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Distribution</a:t>
            </a:r>
            <a:r>
              <a:rPr lang="fr-FR" baseline="0"/>
              <a:t> des poids selon la table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Table 1</c:v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strRef>
              <c:f>'Graphique controle'!$A$2:$A$16</c:f>
              <c:strCache>
                <c:ptCount val="15"/>
                <c:pt idx="0">
                  <c:v>Fromage 1</c:v>
                </c:pt>
                <c:pt idx="1">
                  <c:v>Fromage 2</c:v>
                </c:pt>
                <c:pt idx="2">
                  <c:v>Fromage 3</c:v>
                </c:pt>
                <c:pt idx="3">
                  <c:v>Fromage 4</c:v>
                </c:pt>
                <c:pt idx="4">
                  <c:v>Fromage 5</c:v>
                </c:pt>
                <c:pt idx="5">
                  <c:v>Fromage 6</c:v>
                </c:pt>
                <c:pt idx="6">
                  <c:v>Fromage 7</c:v>
                </c:pt>
                <c:pt idx="7">
                  <c:v>Fromage 8</c:v>
                </c:pt>
                <c:pt idx="8">
                  <c:v>Fromage 9</c:v>
                </c:pt>
                <c:pt idx="9">
                  <c:v>Fromage 10</c:v>
                </c:pt>
                <c:pt idx="10">
                  <c:v>Fromage 11</c:v>
                </c:pt>
                <c:pt idx="11">
                  <c:v>Fromage 12</c:v>
                </c:pt>
                <c:pt idx="12">
                  <c:v>Fromage 13</c:v>
                </c:pt>
                <c:pt idx="13">
                  <c:v>Fromage 14</c:v>
                </c:pt>
                <c:pt idx="14">
                  <c:v>Fromage 15</c:v>
                </c:pt>
              </c:strCache>
            </c:strRef>
          </c:xVal>
          <c:yVal>
            <c:numRef>
              <c:f>'Graphique controle'!$B$2:$B$16</c:f>
              <c:numCache>
                <c:formatCode>0.0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0E1-4E89-A760-B4232F86C338}"/>
            </c:ext>
          </c:extLst>
        </c:ser>
        <c:ser>
          <c:idx val="1"/>
          <c:order val="1"/>
          <c:tx>
            <c:v>Table 2</c:v>
          </c:tx>
          <c:spPr>
            <a:ln w="25400" cap="rnd">
              <a:noFill/>
              <a:round/>
            </a:ln>
            <a:effectLst/>
          </c:spPr>
          <c:marker>
            <c:symbol val="square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xVal>
            <c:strRef>
              <c:f>'Graphique controle'!$A$17:$A$31</c:f>
              <c:strCache>
                <c:ptCount val="15"/>
                <c:pt idx="0">
                  <c:v>Fromage 16</c:v>
                </c:pt>
                <c:pt idx="1">
                  <c:v>Fromage 17</c:v>
                </c:pt>
                <c:pt idx="2">
                  <c:v>Fromage 18</c:v>
                </c:pt>
                <c:pt idx="3">
                  <c:v>Fromage 19</c:v>
                </c:pt>
                <c:pt idx="4">
                  <c:v>Fromage 20</c:v>
                </c:pt>
                <c:pt idx="5">
                  <c:v>Fromage 21</c:v>
                </c:pt>
                <c:pt idx="6">
                  <c:v>Fromage 22</c:v>
                </c:pt>
                <c:pt idx="7">
                  <c:v>Fromage 23</c:v>
                </c:pt>
                <c:pt idx="8">
                  <c:v>Fromage 24</c:v>
                </c:pt>
                <c:pt idx="9">
                  <c:v>Fromage 25</c:v>
                </c:pt>
                <c:pt idx="10">
                  <c:v>Fromage 26</c:v>
                </c:pt>
                <c:pt idx="11">
                  <c:v>Fromage 27</c:v>
                </c:pt>
                <c:pt idx="12">
                  <c:v>Fromage 28</c:v>
                </c:pt>
                <c:pt idx="13">
                  <c:v>Fromage 29</c:v>
                </c:pt>
                <c:pt idx="14">
                  <c:v>Fromage 30</c:v>
                </c:pt>
              </c:strCache>
            </c:strRef>
          </c:xVal>
          <c:yVal>
            <c:numRef>
              <c:f>'Graphique controle'!$B$17:$B$31</c:f>
              <c:numCache>
                <c:formatCode>0.0</c:formatCode>
                <c:ptCount val="15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937-4E5A-B02D-0C664FE06BE2}"/>
            </c:ext>
          </c:extLst>
        </c:ser>
        <c:ser>
          <c:idx val="2"/>
          <c:order val="2"/>
          <c:tx>
            <c:v>Table 3</c:v>
          </c:tx>
          <c:spPr>
            <a:ln w="25400" cap="rnd">
              <a:noFill/>
              <a:round/>
            </a:ln>
            <a:effectLst/>
          </c:spPr>
          <c:marker>
            <c:symbol val="triangle"/>
            <c:size val="6"/>
            <c:spPr>
              <a:solidFill>
                <a:schemeClr val="accent3"/>
              </a:solidFill>
              <a:ln w="9525">
                <a:solidFill>
                  <a:schemeClr val="accent3"/>
                </a:solidFill>
                <a:round/>
              </a:ln>
              <a:effectLst/>
            </c:spPr>
          </c:marker>
          <c:xVal>
            <c:strRef>
              <c:f>'Graphique controle'!$A$32:$A$46</c:f>
              <c:strCache>
                <c:ptCount val="15"/>
                <c:pt idx="0">
                  <c:v>Fromage 31</c:v>
                </c:pt>
                <c:pt idx="1">
                  <c:v>Fromage 32</c:v>
                </c:pt>
                <c:pt idx="2">
                  <c:v>Fromage 33</c:v>
                </c:pt>
                <c:pt idx="3">
                  <c:v>Fromage 34</c:v>
                </c:pt>
                <c:pt idx="4">
                  <c:v>Fromage 35</c:v>
                </c:pt>
                <c:pt idx="5">
                  <c:v>Fromage 36</c:v>
                </c:pt>
                <c:pt idx="6">
                  <c:v>Fromage 37</c:v>
                </c:pt>
                <c:pt idx="7">
                  <c:v>Fromage 38</c:v>
                </c:pt>
                <c:pt idx="8">
                  <c:v>Fromage 39</c:v>
                </c:pt>
                <c:pt idx="9">
                  <c:v>Fromage 40</c:v>
                </c:pt>
                <c:pt idx="10">
                  <c:v>Fromage 41</c:v>
                </c:pt>
                <c:pt idx="11">
                  <c:v>Fromage 42</c:v>
                </c:pt>
                <c:pt idx="12">
                  <c:v>Fromage 43</c:v>
                </c:pt>
                <c:pt idx="13">
                  <c:v>Fromage 44</c:v>
                </c:pt>
                <c:pt idx="14">
                  <c:v>Fromage 45</c:v>
                </c:pt>
              </c:strCache>
            </c:strRef>
          </c:xVal>
          <c:yVal>
            <c:numRef>
              <c:f>'Graphique controle'!$B$32:$B$46</c:f>
              <c:numCache>
                <c:formatCode>0.0</c:formatCode>
                <c:ptCount val="15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937-4E5A-B02D-0C664FE06BE2}"/>
            </c:ext>
          </c:extLst>
        </c:ser>
        <c:ser>
          <c:idx val="3"/>
          <c:order val="3"/>
          <c:tx>
            <c:v>Table 4</c:v>
          </c:tx>
          <c:spPr>
            <a:ln w="25400" cap="rnd">
              <a:noFill/>
              <a:round/>
            </a:ln>
            <a:effectLst/>
          </c:spPr>
          <c:marker>
            <c:symbol val="x"/>
            <c:size val="6"/>
            <c:spPr>
              <a:noFill/>
              <a:ln w="9525">
                <a:solidFill>
                  <a:schemeClr val="accent4"/>
                </a:solidFill>
                <a:round/>
              </a:ln>
              <a:effectLst/>
            </c:spPr>
          </c:marker>
          <c:xVal>
            <c:strRef>
              <c:f>'Graphique controle'!$A$47:$A$61</c:f>
              <c:strCache>
                <c:ptCount val="15"/>
                <c:pt idx="0">
                  <c:v>Fromage 46</c:v>
                </c:pt>
                <c:pt idx="1">
                  <c:v>Fromage 47</c:v>
                </c:pt>
                <c:pt idx="2">
                  <c:v>Fromage 48</c:v>
                </c:pt>
                <c:pt idx="3">
                  <c:v>Fromage 49</c:v>
                </c:pt>
                <c:pt idx="4">
                  <c:v>Fromage 50</c:v>
                </c:pt>
                <c:pt idx="5">
                  <c:v>Fromage 51</c:v>
                </c:pt>
                <c:pt idx="6">
                  <c:v>Fromage 52</c:v>
                </c:pt>
                <c:pt idx="7">
                  <c:v>Fromage 53</c:v>
                </c:pt>
                <c:pt idx="8">
                  <c:v>Fromage 54</c:v>
                </c:pt>
                <c:pt idx="9">
                  <c:v>Fromage 55</c:v>
                </c:pt>
                <c:pt idx="10">
                  <c:v>Fromage 56</c:v>
                </c:pt>
                <c:pt idx="11">
                  <c:v>Fromage 57</c:v>
                </c:pt>
                <c:pt idx="12">
                  <c:v>Fromage 58</c:v>
                </c:pt>
                <c:pt idx="13">
                  <c:v>Fromage 59</c:v>
                </c:pt>
                <c:pt idx="14">
                  <c:v>Fromage 60</c:v>
                </c:pt>
              </c:strCache>
            </c:strRef>
          </c:xVal>
          <c:yVal>
            <c:numRef>
              <c:f>'Graphique controle'!$B$47:$B$61</c:f>
              <c:numCache>
                <c:formatCode>0.0</c:formatCode>
                <c:ptCount val="15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B08-4046-837E-3FE0B5C1EF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10355311"/>
        <c:axId val="2006515551"/>
      </c:scatterChart>
      <c:valAx>
        <c:axId val="201035531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Numéro des fromages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6515551"/>
        <c:crosses val="autoZero"/>
        <c:crossBetween val="midCat"/>
      </c:valAx>
      <c:valAx>
        <c:axId val="2006515551"/>
        <c:scaling>
          <c:orientation val="minMax"/>
          <c:max val="1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Poids</a:t>
                </a:r>
                <a:r>
                  <a:rPr lang="fr-FR" baseline="0"/>
                  <a:t> des fromages (kg)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10355311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Poids Moyen selon</a:t>
            </a:r>
            <a:r>
              <a:rPr lang="en-US" baseline="0"/>
              <a:t> les tables d'égouttage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controle'!$E$2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'Graphique controle'!$F$3:$F$6</c:f>
                <c:numCache>
                  <c:formatCode>General</c:formatCode>
                  <c:ptCount val="4"/>
                  <c:pt idx="0">
                    <c:v>1.9235384061671343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</c:numCache>
              </c:numRef>
            </c:plus>
            <c:minus>
              <c:numRef>
                <c:f>'Graphique controle'!$F$3:$F$6</c:f>
                <c:numCache>
                  <c:formatCode>General</c:formatCode>
                  <c:ptCount val="4"/>
                  <c:pt idx="0">
                    <c:v>1.9235384061671343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'Graphique controle'!$D$3:$D$6</c:f>
              <c:strCache>
                <c:ptCount val="4"/>
                <c:pt idx="0">
                  <c:v>Table 1</c:v>
                </c:pt>
                <c:pt idx="1">
                  <c:v>Table 2</c:v>
                </c:pt>
                <c:pt idx="2">
                  <c:v>Table 3</c:v>
                </c:pt>
                <c:pt idx="3">
                  <c:v>Table 4</c:v>
                </c:pt>
              </c:strCache>
            </c:strRef>
          </c:cat>
          <c:val>
            <c:numRef>
              <c:f>'Graphique controle'!$E$3:$E$6</c:f>
              <c:numCache>
                <c:formatCode>0.0</c:formatCode>
                <c:ptCount val="4"/>
                <c:pt idx="0">
                  <c:v>4.2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5-4FCA-8C2F-2081B95765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9912224"/>
        <c:axId val="279911808"/>
      </c:barChart>
      <c:catAx>
        <c:axId val="27991222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Tables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911808"/>
        <c:crosses val="autoZero"/>
        <c:auto val="1"/>
        <c:lblAlgn val="ctr"/>
        <c:lblOffset val="100"/>
        <c:noMultiLvlLbl val="0"/>
      </c:catAx>
      <c:valAx>
        <c:axId val="279911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Poids</a:t>
                </a:r>
                <a:r>
                  <a:rPr lang="fr-FR" baseline="0"/>
                  <a:t> (kg)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912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552450</xdr:colOff>
          <xdr:row>4</xdr:row>
          <xdr:rowOff>28575</xdr:rowOff>
        </xdr:from>
        <xdr:to>
          <xdr:col>8</xdr:col>
          <xdr:colOff>400050</xdr:colOff>
          <xdr:row>10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formulaire de saisie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523876</xdr:colOff>
      <xdr:row>7</xdr:row>
      <xdr:rowOff>104775</xdr:rowOff>
    </xdr:from>
    <xdr:to>
      <xdr:col>11</xdr:col>
      <xdr:colOff>552450</xdr:colOff>
      <xdr:row>27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171450</xdr:colOff>
      <xdr:row>5</xdr:row>
      <xdr:rowOff>128587</xdr:rowOff>
    </xdr:from>
    <xdr:to>
      <xdr:col>21</xdr:col>
      <xdr:colOff>247650</xdr:colOff>
      <xdr:row>22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N26" totalsRowShown="0">
  <autoFilter ref="A1:BN26" xr:uid="{00000000-0009-0000-0100-000001000000}"/>
  <tableColumns count="66">
    <tableColumn id="1" xr3:uid="{00000000-0010-0000-0000-000001000000}" name="Date"/>
    <tableColumn id="2" xr3:uid="{00000000-0010-0000-0000-000002000000}" name="Lot"/>
    <tableColumn id="3" xr3:uid="{00000000-0010-0000-0000-000003000000}" name="Cuve"/>
    <tableColumn id="4" xr3:uid="{00000000-0010-0000-0000-000004000000}" name="Fromage 1" dataDxfId="62"/>
    <tableColumn id="5" xr3:uid="{00000000-0010-0000-0000-000005000000}" name="Fromage 2" dataDxfId="61"/>
    <tableColumn id="6" xr3:uid="{00000000-0010-0000-0000-000006000000}" name="Fromage 3" dataDxfId="60"/>
    <tableColumn id="7" xr3:uid="{00000000-0010-0000-0000-000007000000}" name="Fromage 4" dataDxfId="59"/>
    <tableColumn id="8" xr3:uid="{00000000-0010-0000-0000-000008000000}" name="Fromage 5" dataDxfId="58"/>
    <tableColumn id="9" xr3:uid="{00000000-0010-0000-0000-000009000000}" name="Fromage 6" dataDxfId="57"/>
    <tableColumn id="10" xr3:uid="{00000000-0010-0000-0000-00000A000000}" name="Fromage 7" dataDxfId="56"/>
    <tableColumn id="11" xr3:uid="{00000000-0010-0000-0000-00000B000000}" name="Fromage 8" dataDxfId="55"/>
    <tableColumn id="12" xr3:uid="{00000000-0010-0000-0000-00000C000000}" name="Fromage 9" dataDxfId="54"/>
    <tableColumn id="13" xr3:uid="{00000000-0010-0000-0000-00000D000000}" name="Fromage 10" dataDxfId="53"/>
    <tableColumn id="14" xr3:uid="{00000000-0010-0000-0000-00000E000000}" name="Fromage 11" dataDxfId="52"/>
    <tableColumn id="15" xr3:uid="{00000000-0010-0000-0000-00000F000000}" name="Fromage 12" dataDxfId="51"/>
    <tableColumn id="16" xr3:uid="{00000000-0010-0000-0000-000010000000}" name="Fromage 13" dataDxfId="50"/>
    <tableColumn id="17" xr3:uid="{00000000-0010-0000-0000-000011000000}" name="Fromage 14" dataDxfId="49"/>
    <tableColumn id="18" xr3:uid="{00000000-0010-0000-0000-000012000000}" name="Fromage 15" dataDxfId="48"/>
    <tableColumn id="19" xr3:uid="{00000000-0010-0000-0000-000013000000}" name="Fromage 16" dataDxfId="47"/>
    <tableColumn id="20" xr3:uid="{00000000-0010-0000-0000-000014000000}" name="Fromage 17" dataDxfId="46"/>
    <tableColumn id="21" xr3:uid="{00000000-0010-0000-0000-000015000000}" name="Fromage 18" dataDxfId="45"/>
    <tableColumn id="22" xr3:uid="{00000000-0010-0000-0000-000016000000}" name="Fromage 19" dataDxfId="44"/>
    <tableColumn id="23" xr3:uid="{00000000-0010-0000-0000-000017000000}" name="Fromage 20" dataDxfId="43"/>
    <tableColumn id="24" xr3:uid="{00000000-0010-0000-0000-000018000000}" name="Fromage 21" dataDxfId="42"/>
    <tableColumn id="25" xr3:uid="{00000000-0010-0000-0000-000019000000}" name="Fromage 22" dataDxfId="41"/>
    <tableColumn id="26" xr3:uid="{00000000-0010-0000-0000-00001A000000}" name="Fromage 23" dataDxfId="40"/>
    <tableColumn id="27" xr3:uid="{00000000-0010-0000-0000-00001B000000}" name="Fromage 24" dataDxfId="39"/>
    <tableColumn id="28" xr3:uid="{00000000-0010-0000-0000-00001C000000}" name="Fromage 25" dataDxfId="38"/>
    <tableColumn id="29" xr3:uid="{00000000-0010-0000-0000-00001D000000}" name="Fromage 26" dataDxfId="37"/>
    <tableColumn id="30" xr3:uid="{00000000-0010-0000-0000-00001E000000}" name="Fromage 27" dataDxfId="36"/>
    <tableColumn id="31" xr3:uid="{00000000-0010-0000-0000-00001F000000}" name="Fromage 28" dataDxfId="35"/>
    <tableColumn id="32" xr3:uid="{00000000-0010-0000-0000-000020000000}" name="Fromage 29" dataDxfId="34"/>
    <tableColumn id="33" xr3:uid="{00000000-0010-0000-0000-000021000000}" name="Fromage 30" dataDxfId="33"/>
    <tableColumn id="34" xr3:uid="{00000000-0010-0000-0000-000022000000}" name="Fromage 31" dataDxfId="32"/>
    <tableColumn id="35" xr3:uid="{00000000-0010-0000-0000-000023000000}" name="Fromage 32" dataDxfId="31"/>
    <tableColumn id="36" xr3:uid="{00000000-0010-0000-0000-000024000000}" name="Fromage 33" dataDxfId="30"/>
    <tableColumn id="37" xr3:uid="{00000000-0010-0000-0000-000025000000}" name="Fromage 34" dataDxfId="29"/>
    <tableColumn id="38" xr3:uid="{00000000-0010-0000-0000-000026000000}" name="Fromage 35" dataDxfId="28"/>
    <tableColumn id="39" xr3:uid="{00000000-0010-0000-0000-000027000000}" name="Fromage 36" dataDxfId="27"/>
    <tableColumn id="40" xr3:uid="{00000000-0010-0000-0000-000028000000}" name="Fromage 37" dataDxfId="26"/>
    <tableColumn id="41" xr3:uid="{00000000-0010-0000-0000-000029000000}" name="Fromage 38" dataDxfId="25"/>
    <tableColumn id="42" xr3:uid="{00000000-0010-0000-0000-00002A000000}" name="Fromage 39" dataDxfId="24"/>
    <tableColumn id="43" xr3:uid="{00000000-0010-0000-0000-00002B000000}" name="Fromage 40" dataDxfId="23"/>
    <tableColumn id="44" xr3:uid="{00000000-0010-0000-0000-00002C000000}" name="Fromage 41" dataDxfId="22"/>
    <tableColumn id="45" xr3:uid="{00000000-0010-0000-0000-00002D000000}" name="Fromage 42" dataDxfId="21"/>
    <tableColumn id="46" xr3:uid="{00000000-0010-0000-0000-00002E000000}" name="Fromage 43" dataDxfId="20"/>
    <tableColumn id="47" xr3:uid="{00000000-0010-0000-0000-00002F000000}" name="Fromage 44" dataDxfId="19"/>
    <tableColumn id="48" xr3:uid="{00000000-0010-0000-0000-000030000000}" name="Fromage 45" dataDxfId="18"/>
    <tableColumn id="49" xr3:uid="{00000000-0010-0000-0000-000031000000}" name="Fromage 46" dataDxfId="17"/>
    <tableColumn id="50" xr3:uid="{00000000-0010-0000-0000-000032000000}" name="Fromage 47" dataDxfId="16"/>
    <tableColumn id="51" xr3:uid="{00000000-0010-0000-0000-000033000000}" name="Fromage 48" dataDxfId="15"/>
    <tableColumn id="52" xr3:uid="{00000000-0010-0000-0000-000034000000}" name="Fromage 49" dataDxfId="14"/>
    <tableColumn id="53" xr3:uid="{00000000-0010-0000-0000-000035000000}" name="Fromage 50" dataDxfId="13"/>
    <tableColumn id="54" xr3:uid="{00000000-0010-0000-0000-000036000000}" name="Fromage 51" dataDxfId="12"/>
    <tableColumn id="55" xr3:uid="{00000000-0010-0000-0000-000037000000}" name="Fromage 52" dataDxfId="11"/>
    <tableColumn id="56" xr3:uid="{00000000-0010-0000-0000-000038000000}" name="Fromage 53" dataDxfId="10"/>
    <tableColumn id="57" xr3:uid="{00000000-0010-0000-0000-000039000000}" name="Fromage 54" dataDxfId="9"/>
    <tableColumn id="58" xr3:uid="{00000000-0010-0000-0000-00003A000000}" name="Fromage 55" dataDxfId="8"/>
    <tableColumn id="59" xr3:uid="{00000000-0010-0000-0000-00003B000000}" name="Fromage 56" dataDxfId="7"/>
    <tableColumn id="60" xr3:uid="{00000000-0010-0000-0000-00003C000000}" name="Fromage 57" dataDxfId="6"/>
    <tableColumn id="61" xr3:uid="{00000000-0010-0000-0000-00003D000000}" name="Fromage 58" dataDxfId="5"/>
    <tableColumn id="62" xr3:uid="{00000000-0010-0000-0000-00003E000000}" name="Fromage 59" dataDxfId="4"/>
    <tableColumn id="63" xr3:uid="{00000000-0010-0000-0000-00003F000000}" name="Fromage 60" dataDxfId="3"/>
    <tableColumn id="64" xr3:uid="{00000000-0010-0000-0000-000040000000}" name="Poids total" dataDxfId="2"/>
    <tableColumn id="66" xr3:uid="{00000000-0010-0000-0000-000042000000}" name="Litrage" dataDxfId="1"/>
    <tableColumn id="65" xr3:uid="{00000000-0010-0000-0000-000041000000}" name="Rend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E35"/>
  <sheetViews>
    <sheetView showGridLines="0" workbookViewId="0">
      <selection activeCell="B2" sqref="B2:B46"/>
    </sheetView>
  </sheetViews>
  <sheetFormatPr baseColWidth="10" defaultRowHeight="15" x14ac:dyDescent="0.25"/>
  <sheetData>
    <row r="3" spans="4:4" x14ac:dyDescent="0.25">
      <c r="D3" t="s">
        <v>56</v>
      </c>
    </row>
    <row r="35" spans="5:5" x14ac:dyDescent="0.25">
      <c r="E35" t="s">
        <v>55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Feuil1.lancerUserform">
                <anchor moveWithCells="1" sizeWithCells="1">
                  <from>
                    <xdr:col>1</xdr:col>
                    <xdr:colOff>552450</xdr:colOff>
                    <xdr:row>4</xdr:row>
                    <xdr:rowOff>28575</xdr:rowOff>
                  </from>
                  <to>
                    <xdr:col>8</xdr:col>
                    <xdr:colOff>400050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N26"/>
  <sheetViews>
    <sheetView tabSelected="1" zoomScale="70" zoomScaleNormal="70" workbookViewId="0">
      <selection activeCell="AU39" sqref="AU39"/>
    </sheetView>
  </sheetViews>
  <sheetFormatPr baseColWidth="10" defaultRowHeight="15" x14ac:dyDescent="0.25"/>
  <cols>
    <col min="1" max="1" width="14.7109375" customWidth="1"/>
    <col min="4" max="12" width="12.28515625" style="1" customWidth="1"/>
    <col min="13" max="48" width="13.28515625" style="1" customWidth="1"/>
  </cols>
  <sheetData>
    <row r="1" spans="1:66" x14ac:dyDescent="0.25">
      <c r="A1" t="s">
        <v>45</v>
      </c>
      <c r="B1" t="s">
        <v>47</v>
      </c>
      <c r="C1" t="s">
        <v>46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  <c r="AD1" s="1" t="s">
        <v>26</v>
      </c>
      <c r="AE1" s="1" t="s">
        <v>27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36</v>
      </c>
      <c r="AO1" s="1" t="s">
        <v>37</v>
      </c>
      <c r="AP1" s="1" t="s">
        <v>38</v>
      </c>
      <c r="AQ1" s="1" t="s">
        <v>39</v>
      </c>
      <c r="AR1" s="1" t="s">
        <v>40</v>
      </c>
      <c r="AS1" s="1" t="s">
        <v>41</v>
      </c>
      <c r="AT1" s="1" t="s">
        <v>42</v>
      </c>
      <c r="AU1" s="1" t="s">
        <v>43</v>
      </c>
      <c r="AV1" s="1" t="s">
        <v>44</v>
      </c>
      <c r="AW1" s="1" t="s">
        <v>61</v>
      </c>
      <c r="AX1" s="1" t="s">
        <v>62</v>
      </c>
      <c r="AY1" s="1" t="s">
        <v>63</v>
      </c>
      <c r="AZ1" s="1" t="s">
        <v>64</v>
      </c>
      <c r="BA1" s="1" t="s">
        <v>65</v>
      </c>
      <c r="BB1" s="1" t="s">
        <v>66</v>
      </c>
      <c r="BC1" s="1" t="s">
        <v>67</v>
      </c>
      <c r="BD1" s="1" t="s">
        <v>68</v>
      </c>
      <c r="BE1" s="1" t="s">
        <v>69</v>
      </c>
      <c r="BF1" s="1" t="s">
        <v>70</v>
      </c>
      <c r="BG1" s="1" t="s">
        <v>71</v>
      </c>
      <c r="BH1" s="1" t="s">
        <v>72</v>
      </c>
      <c r="BI1" s="1" t="s">
        <v>73</v>
      </c>
      <c r="BJ1" s="1" t="s">
        <v>74</v>
      </c>
      <c r="BK1" s="1" t="s">
        <v>75</v>
      </c>
      <c r="BL1" t="s">
        <v>77</v>
      </c>
      <c r="BM1" t="s">
        <v>79</v>
      </c>
      <c r="BN1" t="s">
        <v>78</v>
      </c>
    </row>
    <row r="2" spans="1:66" x14ac:dyDescent="0.25">
      <c r="A2" s="4" t="s">
        <v>51</v>
      </c>
      <c r="B2" t="s">
        <v>52</v>
      </c>
      <c r="C2">
        <v>1</v>
      </c>
      <c r="D2" s="1">
        <v>9.36</v>
      </c>
      <c r="E2" s="1">
        <v>8.75</v>
      </c>
      <c r="F2" s="1">
        <v>9.0299999999999994</v>
      </c>
      <c r="G2" s="1">
        <v>9.14</v>
      </c>
      <c r="H2" s="1">
        <v>9.83</v>
      </c>
      <c r="I2" s="1">
        <v>9.42</v>
      </c>
      <c r="J2" s="1">
        <v>8.93</v>
      </c>
      <c r="K2" s="1">
        <v>9.42</v>
      </c>
      <c r="L2" s="1">
        <v>9.4</v>
      </c>
      <c r="M2" s="1">
        <v>9.66</v>
      </c>
      <c r="N2" s="1">
        <v>8.6300000000000008</v>
      </c>
      <c r="O2" s="1">
        <v>8.5299999999999994</v>
      </c>
      <c r="P2" s="1">
        <v>8.5500000000000007</v>
      </c>
      <c r="Q2" s="1">
        <v>7.27</v>
      </c>
      <c r="R2" s="1">
        <v>7.39</v>
      </c>
      <c r="S2" s="1">
        <v>7.14</v>
      </c>
      <c r="T2" s="1">
        <v>7.41</v>
      </c>
      <c r="U2" s="1">
        <v>7.44</v>
      </c>
      <c r="V2" s="1">
        <v>7.11</v>
      </c>
      <c r="W2" s="1">
        <v>7.47</v>
      </c>
      <c r="X2" s="1">
        <v>7.25</v>
      </c>
      <c r="Y2" s="1">
        <v>7.12</v>
      </c>
      <c r="Z2" s="1">
        <v>7.59</v>
      </c>
      <c r="AA2" s="1">
        <v>8.2100000000000009</v>
      </c>
      <c r="AB2" s="1">
        <v>6.43</v>
      </c>
      <c r="AC2" s="1">
        <v>7.95</v>
      </c>
      <c r="AD2" s="1">
        <v>7.99</v>
      </c>
      <c r="AE2" s="1">
        <v>7.4</v>
      </c>
      <c r="AF2" s="1">
        <v>5.95</v>
      </c>
      <c r="AG2" s="1">
        <v>6.68</v>
      </c>
      <c r="AH2" s="1">
        <v>5.77</v>
      </c>
      <c r="AI2" s="1">
        <v>6.36</v>
      </c>
      <c r="AJ2" s="1">
        <v>8.2100000000000009</v>
      </c>
      <c r="AK2" s="1">
        <v>7.1</v>
      </c>
      <c r="AL2" s="1">
        <v>6.66</v>
      </c>
      <c r="AM2" s="1">
        <v>7.52</v>
      </c>
      <c r="AN2" s="1">
        <v>7.2</v>
      </c>
      <c r="AO2" s="1">
        <v>7.17</v>
      </c>
      <c r="AP2" s="1">
        <v>7.11</v>
      </c>
      <c r="AQ2" s="1">
        <v>7.48</v>
      </c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x14ac:dyDescent="0.25">
      <c r="A3" s="5">
        <v>44598</v>
      </c>
      <c r="B3" t="s">
        <v>50</v>
      </c>
      <c r="C3">
        <v>2</v>
      </c>
      <c r="D3" s="1">
        <v>7.83</v>
      </c>
      <c r="E3" s="1">
        <v>7.65</v>
      </c>
      <c r="F3" s="1">
        <v>7.07</v>
      </c>
      <c r="G3" s="1">
        <v>6.81</v>
      </c>
      <c r="H3" s="1">
        <v>7.69</v>
      </c>
      <c r="I3" s="1">
        <v>7.51</v>
      </c>
      <c r="J3" s="1">
        <v>7.29</v>
      </c>
      <c r="K3" s="1">
        <v>7.21</v>
      </c>
      <c r="L3" s="1">
        <v>7.85</v>
      </c>
      <c r="M3" s="1">
        <v>7.41</v>
      </c>
      <c r="N3" s="1">
        <v>7.17</v>
      </c>
      <c r="O3" s="1">
        <v>8.36</v>
      </c>
      <c r="P3" s="1">
        <v>7.47</v>
      </c>
      <c r="Q3" s="1">
        <v>7.92</v>
      </c>
      <c r="R3" s="1">
        <v>7.2</v>
      </c>
      <c r="S3" s="1">
        <v>8.01</v>
      </c>
      <c r="T3" s="1">
        <v>7.8</v>
      </c>
      <c r="U3" s="1">
        <v>7.95</v>
      </c>
      <c r="V3" s="1">
        <v>7.4</v>
      </c>
      <c r="W3" s="1">
        <v>7.46</v>
      </c>
      <c r="X3" s="1">
        <v>7.25</v>
      </c>
      <c r="Y3" s="1">
        <v>7.7</v>
      </c>
      <c r="Z3" s="1">
        <v>8.1300000000000008</v>
      </c>
      <c r="AA3" s="1">
        <v>7.57</v>
      </c>
      <c r="AB3" s="1">
        <v>7.83</v>
      </c>
      <c r="AC3" s="1">
        <v>7.92</v>
      </c>
      <c r="AD3" s="1">
        <v>8.08</v>
      </c>
      <c r="AE3" s="1">
        <v>7.58</v>
      </c>
      <c r="AF3" s="1">
        <v>7.5</v>
      </c>
      <c r="AG3" s="1">
        <v>7.9</v>
      </c>
      <c r="AH3" s="1">
        <v>8.1999999999999993</v>
      </c>
      <c r="AI3" s="1">
        <v>8.4</v>
      </c>
      <c r="AJ3" s="1">
        <v>7.62</v>
      </c>
      <c r="AK3" s="1">
        <v>7.83</v>
      </c>
      <c r="AL3" s="1">
        <v>7.69</v>
      </c>
      <c r="AM3" s="1">
        <v>8.16</v>
      </c>
      <c r="AN3" s="1">
        <v>8.01</v>
      </c>
      <c r="AO3" s="1">
        <v>8.4700000000000006</v>
      </c>
      <c r="AP3" s="1">
        <v>8.6300000000000008</v>
      </c>
      <c r="AQ3" s="1">
        <v>8.51</v>
      </c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</row>
    <row r="4" spans="1:66" x14ac:dyDescent="0.25">
      <c r="A4" s="5">
        <v>44598</v>
      </c>
      <c r="B4" t="s">
        <v>50</v>
      </c>
      <c r="C4">
        <v>1</v>
      </c>
      <c r="D4" s="1">
        <v>7.78</v>
      </c>
      <c r="E4" s="1">
        <v>7.35</v>
      </c>
      <c r="F4" s="1">
        <v>7.71</v>
      </c>
      <c r="G4" s="1">
        <v>7.82</v>
      </c>
      <c r="H4" s="1">
        <v>7.64</v>
      </c>
      <c r="I4" s="1">
        <v>7.75</v>
      </c>
      <c r="J4" s="1">
        <v>7.53</v>
      </c>
      <c r="K4" s="1">
        <v>7.69</v>
      </c>
      <c r="L4" s="1">
        <v>7.73</v>
      </c>
      <c r="M4" s="1">
        <v>8.33</v>
      </c>
      <c r="N4" s="1">
        <v>8.31</v>
      </c>
      <c r="O4" s="1">
        <v>8.0500000000000007</v>
      </c>
      <c r="P4" s="1">
        <v>8.33</v>
      </c>
      <c r="Q4" s="1">
        <v>8.1</v>
      </c>
      <c r="R4" s="1">
        <v>7.72</v>
      </c>
      <c r="S4" s="1">
        <v>7.31</v>
      </c>
      <c r="T4" s="1">
        <v>6.86</v>
      </c>
      <c r="U4" s="1">
        <v>7.27</v>
      </c>
      <c r="V4" s="1">
        <v>7.07</v>
      </c>
      <c r="W4" s="1">
        <v>7.31</v>
      </c>
      <c r="X4" s="1">
        <v>7.46</v>
      </c>
      <c r="Y4" s="1">
        <v>7.24</v>
      </c>
      <c r="Z4" s="1">
        <v>7.46</v>
      </c>
      <c r="AA4" s="1">
        <v>7.45</v>
      </c>
      <c r="AB4" s="1">
        <v>7.74</v>
      </c>
      <c r="AC4" s="1">
        <v>7.11</v>
      </c>
      <c r="AD4" s="1">
        <v>7.65</v>
      </c>
      <c r="AE4" s="1">
        <v>7.46</v>
      </c>
      <c r="AF4" s="1">
        <v>7.73</v>
      </c>
      <c r="AG4" s="1">
        <v>7.62</v>
      </c>
      <c r="AH4" s="1">
        <v>6.83</v>
      </c>
      <c r="AI4" s="1">
        <v>7.18</v>
      </c>
      <c r="AJ4" s="1">
        <v>6.35</v>
      </c>
      <c r="AK4" s="1">
        <v>6.63</v>
      </c>
      <c r="AL4" s="1">
        <v>6.89</v>
      </c>
      <c r="AM4" s="1">
        <v>6.57</v>
      </c>
      <c r="AN4" s="1">
        <v>6.53</v>
      </c>
      <c r="AO4" s="1">
        <v>6.84</v>
      </c>
      <c r="AP4" s="1">
        <v>7.15</v>
      </c>
      <c r="AQ4" s="1">
        <v>6.59</v>
      </c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</row>
    <row r="5" spans="1:66" x14ac:dyDescent="0.25">
      <c r="A5" s="4" t="s">
        <v>48</v>
      </c>
      <c r="B5" t="s">
        <v>49</v>
      </c>
      <c r="C5">
        <v>1</v>
      </c>
      <c r="D5" s="1">
        <v>8</v>
      </c>
      <c r="E5" s="1">
        <v>8</v>
      </c>
      <c r="F5" s="1">
        <v>8.3000000000000007</v>
      </c>
      <c r="G5" s="1">
        <v>8.0399999999999991</v>
      </c>
      <c r="H5" s="1">
        <v>7.35</v>
      </c>
      <c r="I5" s="1">
        <v>7.94</v>
      </c>
      <c r="J5" s="1">
        <v>7.23</v>
      </c>
      <c r="K5" s="1">
        <v>6.91</v>
      </c>
      <c r="L5" s="1">
        <v>7.8</v>
      </c>
      <c r="M5" s="1">
        <v>6.91</v>
      </c>
      <c r="N5" s="1">
        <v>8.5</v>
      </c>
      <c r="O5" s="1">
        <v>8.7899999999999991</v>
      </c>
      <c r="P5" s="1">
        <v>8.43</v>
      </c>
      <c r="Q5" s="1">
        <v>7.49</v>
      </c>
      <c r="R5" s="1">
        <v>7.55</v>
      </c>
      <c r="S5" s="1">
        <v>7.17</v>
      </c>
      <c r="T5" s="1">
        <v>7.72</v>
      </c>
      <c r="U5" s="1">
        <v>7.88</v>
      </c>
      <c r="V5" s="1">
        <v>8.64</v>
      </c>
      <c r="W5" s="1">
        <v>8.93</v>
      </c>
      <c r="X5" s="1">
        <v>8.15</v>
      </c>
      <c r="Y5" s="1">
        <v>8.36</v>
      </c>
      <c r="Z5" s="1">
        <v>7.66</v>
      </c>
      <c r="AA5" s="1">
        <v>7.96</v>
      </c>
      <c r="AB5" s="1">
        <v>7.2</v>
      </c>
      <c r="AC5" s="1">
        <v>8.9499999999999993</v>
      </c>
      <c r="AD5" s="1">
        <v>8.93</v>
      </c>
      <c r="AE5" s="1">
        <v>8.35</v>
      </c>
      <c r="AF5" s="1">
        <v>7.98</v>
      </c>
      <c r="AG5" s="1">
        <v>8.32</v>
      </c>
      <c r="AH5" s="1">
        <v>8.49</v>
      </c>
      <c r="AI5" s="1">
        <v>8.2799999999999994</v>
      </c>
      <c r="AJ5" s="1">
        <v>7.53</v>
      </c>
      <c r="AK5" s="1">
        <v>7.77</v>
      </c>
      <c r="AL5" s="1">
        <v>8.15</v>
      </c>
      <c r="AM5" s="1">
        <v>7.79</v>
      </c>
      <c r="AN5" s="1">
        <v>8.02</v>
      </c>
      <c r="AO5" s="1">
        <v>7.95</v>
      </c>
      <c r="AP5" s="1">
        <v>7.58</v>
      </c>
      <c r="AQ5" s="1">
        <v>7.53</v>
      </c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</row>
    <row r="6" spans="1:66" x14ac:dyDescent="0.25">
      <c r="A6" s="4" t="s">
        <v>48</v>
      </c>
      <c r="B6" t="s">
        <v>49</v>
      </c>
      <c r="C6">
        <v>2</v>
      </c>
      <c r="D6" s="1">
        <v>7.98</v>
      </c>
      <c r="E6" s="1">
        <v>7.43</v>
      </c>
      <c r="F6" s="1">
        <v>8.2899999999999991</v>
      </c>
      <c r="G6" s="1">
        <v>8.49</v>
      </c>
      <c r="H6" s="1">
        <v>8.08</v>
      </c>
      <c r="I6" s="1">
        <v>7.98</v>
      </c>
      <c r="J6" s="1">
        <v>7.96</v>
      </c>
      <c r="K6" s="1">
        <v>8.2799999999999994</v>
      </c>
      <c r="L6" s="1">
        <v>8.5500000000000007</v>
      </c>
      <c r="M6" s="1">
        <v>8.94</v>
      </c>
      <c r="N6" s="1">
        <v>8.2100000000000009</v>
      </c>
      <c r="O6" s="1">
        <v>8.36</v>
      </c>
      <c r="P6" s="1">
        <v>8.92</v>
      </c>
      <c r="Q6" s="1">
        <v>8.42</v>
      </c>
      <c r="R6" s="1">
        <v>7.89</v>
      </c>
      <c r="S6" s="1">
        <v>7.71</v>
      </c>
      <c r="T6" s="1">
        <v>7.12</v>
      </c>
      <c r="U6" s="1">
        <v>7.78</v>
      </c>
      <c r="V6" s="1">
        <v>8.08</v>
      </c>
      <c r="W6" s="1">
        <v>7.83</v>
      </c>
      <c r="X6" s="1">
        <v>7.77</v>
      </c>
      <c r="Y6" s="1">
        <v>8.32</v>
      </c>
      <c r="Z6" s="1">
        <v>7.31</v>
      </c>
      <c r="AA6" s="1">
        <v>7.9</v>
      </c>
      <c r="AB6" s="1">
        <v>8.08</v>
      </c>
      <c r="AC6" s="1">
        <v>7.57</v>
      </c>
      <c r="AD6" s="1">
        <v>7.16</v>
      </c>
      <c r="AE6" s="1">
        <v>7.57</v>
      </c>
      <c r="AF6" s="1">
        <v>7.33</v>
      </c>
      <c r="AG6" s="1">
        <v>6.94</v>
      </c>
      <c r="AH6" s="1">
        <v>7.16</v>
      </c>
      <c r="AI6" s="1">
        <v>6.55</v>
      </c>
      <c r="AJ6" s="1">
        <v>6.74</v>
      </c>
      <c r="AK6" s="1">
        <v>5.94</v>
      </c>
      <c r="AL6" s="1">
        <v>7.13</v>
      </c>
      <c r="AM6" s="1">
        <v>6.32</v>
      </c>
      <c r="AN6" s="1">
        <v>6.33</v>
      </c>
      <c r="AO6" s="1">
        <v>6.84</v>
      </c>
      <c r="AP6" s="1">
        <v>7.03</v>
      </c>
      <c r="AQ6" s="1">
        <v>6.29</v>
      </c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</row>
    <row r="7" spans="1:66" x14ac:dyDescent="0.25"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</row>
    <row r="8" spans="1:66" x14ac:dyDescent="0.25"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</row>
    <row r="9" spans="1:66" x14ac:dyDescent="0.25"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</row>
    <row r="10" spans="1:66" x14ac:dyDescent="0.25"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</row>
    <row r="11" spans="1:66" x14ac:dyDescent="0.25"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</row>
    <row r="12" spans="1:66" x14ac:dyDescent="0.25"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</row>
    <row r="13" spans="1:66" x14ac:dyDescent="0.25"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</row>
    <row r="14" spans="1:66" x14ac:dyDescent="0.25"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</row>
    <row r="15" spans="1:66" x14ac:dyDescent="0.25"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</row>
    <row r="16" spans="1:66" x14ac:dyDescent="0.25"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</row>
    <row r="17" spans="49:66" x14ac:dyDescent="0.25"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</row>
    <row r="18" spans="49:66" x14ac:dyDescent="0.25"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</row>
    <row r="19" spans="49:66" x14ac:dyDescent="0.25"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</row>
    <row r="20" spans="49:66" x14ac:dyDescent="0.25"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</row>
    <row r="21" spans="49:66" x14ac:dyDescent="0.25"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</row>
    <row r="22" spans="49:66" x14ac:dyDescent="0.25"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</row>
    <row r="23" spans="49:66" x14ac:dyDescent="0.25"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</row>
    <row r="24" spans="49:66" x14ac:dyDescent="0.25"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</row>
    <row r="25" spans="49:66" x14ac:dyDescent="0.25"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</row>
    <row r="26" spans="49:66" x14ac:dyDescent="0.25"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62"/>
  <sheetViews>
    <sheetView workbookViewId="0">
      <selection activeCell="I5" sqref="I5"/>
    </sheetView>
  </sheetViews>
  <sheetFormatPr baseColWidth="10" defaultRowHeight="15" x14ac:dyDescent="0.25"/>
  <cols>
    <col min="2" max="2" width="11.42578125" style="1"/>
    <col min="15" max="15" width="11.42578125" style="2"/>
  </cols>
  <sheetData>
    <row r="1" spans="1:6" x14ac:dyDescent="0.25">
      <c r="B1" s="1" t="s">
        <v>53</v>
      </c>
    </row>
    <row r="2" spans="1:6" x14ac:dyDescent="0.25">
      <c r="A2" t="s">
        <v>0</v>
      </c>
      <c r="B2" s="3">
        <v>2</v>
      </c>
      <c r="E2" t="s">
        <v>59</v>
      </c>
      <c r="F2" t="s">
        <v>60</v>
      </c>
    </row>
    <row r="3" spans="1:6" x14ac:dyDescent="0.25">
      <c r="A3" t="s">
        <v>1</v>
      </c>
      <c r="B3" s="3">
        <v>3</v>
      </c>
      <c r="D3" t="s">
        <v>55</v>
      </c>
      <c r="E3" s="3">
        <f>AVERAGE(B2:B16)</f>
        <v>4.2</v>
      </c>
      <c r="F3">
        <f>STDEV(B2:B16)</f>
        <v>1.9235384061671343</v>
      </c>
    </row>
    <row r="4" spans="1:6" x14ac:dyDescent="0.25">
      <c r="A4" t="s">
        <v>2</v>
      </c>
      <c r="B4" s="3">
        <v>4</v>
      </c>
      <c r="D4" t="s">
        <v>57</v>
      </c>
      <c r="E4" s="3" t="e">
        <f>AVERAGE(B17:B31)</f>
        <v>#DIV/0!</v>
      </c>
      <c r="F4" t="e">
        <f>STDEV(B17:B31)</f>
        <v>#DIV/0!</v>
      </c>
    </row>
    <row r="5" spans="1:6" x14ac:dyDescent="0.25">
      <c r="A5" t="s">
        <v>3</v>
      </c>
      <c r="B5" s="3">
        <v>5</v>
      </c>
      <c r="D5" t="s">
        <v>58</v>
      </c>
      <c r="E5" s="3" t="e">
        <f>AVERAGE(B32:B46)</f>
        <v>#DIV/0!</v>
      </c>
      <c r="F5" t="e">
        <f>STDEV(B32:B46)</f>
        <v>#DIV/0!</v>
      </c>
    </row>
    <row r="6" spans="1:6" x14ac:dyDescent="0.25">
      <c r="A6" t="s">
        <v>4</v>
      </c>
      <c r="B6" s="3">
        <v>7</v>
      </c>
      <c r="D6" t="s">
        <v>76</v>
      </c>
      <c r="E6" s="3" t="e">
        <f>AVERAGE(B47:B61)</f>
        <v>#DIV/0!</v>
      </c>
      <c r="F6" t="e">
        <f>STDEV(B47:B61)</f>
        <v>#DIV/0!</v>
      </c>
    </row>
    <row r="7" spans="1:6" x14ac:dyDescent="0.25">
      <c r="A7" t="s">
        <v>5</v>
      </c>
      <c r="B7" s="3"/>
    </row>
    <row r="8" spans="1:6" x14ac:dyDescent="0.25">
      <c r="A8" t="s">
        <v>6</v>
      </c>
      <c r="B8" s="3"/>
    </row>
    <row r="9" spans="1:6" x14ac:dyDescent="0.25">
      <c r="A9" t="s">
        <v>7</v>
      </c>
      <c r="B9" s="3"/>
    </row>
    <row r="10" spans="1:6" x14ac:dyDescent="0.25">
      <c r="A10" t="s">
        <v>8</v>
      </c>
      <c r="B10" s="3"/>
    </row>
    <row r="11" spans="1:6" x14ac:dyDescent="0.25">
      <c r="A11" t="s">
        <v>9</v>
      </c>
      <c r="B11" s="3"/>
    </row>
    <row r="12" spans="1:6" x14ac:dyDescent="0.25">
      <c r="A12" t="s">
        <v>10</v>
      </c>
      <c r="B12" s="3"/>
    </row>
    <row r="13" spans="1:6" x14ac:dyDescent="0.25">
      <c r="A13" t="s">
        <v>11</v>
      </c>
      <c r="B13" s="3"/>
    </row>
    <row r="14" spans="1:6" x14ac:dyDescent="0.25">
      <c r="A14" t="s">
        <v>12</v>
      </c>
      <c r="B14" s="3"/>
    </row>
    <row r="15" spans="1:6" x14ac:dyDescent="0.25">
      <c r="A15" t="s">
        <v>13</v>
      </c>
      <c r="B15" s="3"/>
    </row>
    <row r="16" spans="1:6" x14ac:dyDescent="0.25">
      <c r="A16" t="s">
        <v>14</v>
      </c>
      <c r="B16" s="3"/>
    </row>
    <row r="17" spans="1:2" x14ac:dyDescent="0.25">
      <c r="A17" t="s">
        <v>15</v>
      </c>
      <c r="B17" s="3"/>
    </row>
    <row r="18" spans="1:2" x14ac:dyDescent="0.25">
      <c r="A18" t="s">
        <v>16</v>
      </c>
      <c r="B18" s="3"/>
    </row>
    <row r="19" spans="1:2" x14ac:dyDescent="0.25">
      <c r="A19" t="s">
        <v>17</v>
      </c>
      <c r="B19" s="3"/>
    </row>
    <row r="20" spans="1:2" x14ac:dyDescent="0.25">
      <c r="A20" t="s">
        <v>18</v>
      </c>
      <c r="B20" s="3"/>
    </row>
    <row r="21" spans="1:2" x14ac:dyDescent="0.25">
      <c r="A21" t="s">
        <v>19</v>
      </c>
      <c r="B21" s="3"/>
    </row>
    <row r="22" spans="1:2" x14ac:dyDescent="0.25">
      <c r="A22" t="s">
        <v>20</v>
      </c>
      <c r="B22" s="3"/>
    </row>
    <row r="23" spans="1:2" x14ac:dyDescent="0.25">
      <c r="A23" t="s">
        <v>21</v>
      </c>
      <c r="B23" s="3"/>
    </row>
    <row r="24" spans="1:2" x14ac:dyDescent="0.25">
      <c r="A24" t="s">
        <v>22</v>
      </c>
      <c r="B24" s="3"/>
    </row>
    <row r="25" spans="1:2" x14ac:dyDescent="0.25">
      <c r="A25" t="s">
        <v>23</v>
      </c>
      <c r="B25" s="3"/>
    </row>
    <row r="26" spans="1:2" x14ac:dyDescent="0.25">
      <c r="A26" t="s">
        <v>24</v>
      </c>
      <c r="B26" s="3"/>
    </row>
    <row r="27" spans="1:2" x14ac:dyDescent="0.25">
      <c r="A27" t="s">
        <v>25</v>
      </c>
      <c r="B27" s="3"/>
    </row>
    <row r="28" spans="1:2" x14ac:dyDescent="0.25">
      <c r="A28" t="s">
        <v>26</v>
      </c>
      <c r="B28" s="3"/>
    </row>
    <row r="29" spans="1:2" x14ac:dyDescent="0.25">
      <c r="A29" t="s">
        <v>27</v>
      </c>
      <c r="B29" s="3"/>
    </row>
    <row r="30" spans="1:2" x14ac:dyDescent="0.25">
      <c r="A30" t="s">
        <v>28</v>
      </c>
      <c r="B30" s="3"/>
    </row>
    <row r="31" spans="1:2" x14ac:dyDescent="0.25">
      <c r="A31" t="s">
        <v>29</v>
      </c>
      <c r="B31" s="3"/>
    </row>
    <row r="32" spans="1:2" x14ac:dyDescent="0.25">
      <c r="A32" t="s">
        <v>30</v>
      </c>
      <c r="B32" s="3"/>
    </row>
    <row r="33" spans="1:2" x14ac:dyDescent="0.25">
      <c r="A33" t="s">
        <v>31</v>
      </c>
      <c r="B33" s="3"/>
    </row>
    <row r="34" spans="1:2" x14ac:dyDescent="0.25">
      <c r="A34" t="s">
        <v>32</v>
      </c>
      <c r="B34" s="3"/>
    </row>
    <row r="35" spans="1:2" x14ac:dyDescent="0.25">
      <c r="A35" t="s">
        <v>33</v>
      </c>
      <c r="B35" s="3"/>
    </row>
    <row r="36" spans="1:2" x14ac:dyDescent="0.25">
      <c r="A36" t="s">
        <v>34</v>
      </c>
      <c r="B36" s="3"/>
    </row>
    <row r="37" spans="1:2" x14ac:dyDescent="0.25">
      <c r="A37" t="s">
        <v>35</v>
      </c>
      <c r="B37" s="3"/>
    </row>
    <row r="38" spans="1:2" x14ac:dyDescent="0.25">
      <c r="A38" t="s">
        <v>36</v>
      </c>
      <c r="B38" s="3"/>
    </row>
    <row r="39" spans="1:2" x14ac:dyDescent="0.25">
      <c r="A39" t="s">
        <v>37</v>
      </c>
      <c r="B39" s="3"/>
    </row>
    <row r="40" spans="1:2" x14ac:dyDescent="0.25">
      <c r="A40" t="s">
        <v>38</v>
      </c>
      <c r="B40" s="3"/>
    </row>
    <row r="41" spans="1:2" x14ac:dyDescent="0.25">
      <c r="A41" t="s">
        <v>39</v>
      </c>
      <c r="B41" s="3"/>
    </row>
    <row r="42" spans="1:2" x14ac:dyDescent="0.25">
      <c r="A42" t="s">
        <v>40</v>
      </c>
      <c r="B42" s="3"/>
    </row>
    <row r="43" spans="1:2" x14ac:dyDescent="0.25">
      <c r="A43" t="s">
        <v>41</v>
      </c>
      <c r="B43" s="3"/>
    </row>
    <row r="44" spans="1:2" x14ac:dyDescent="0.25">
      <c r="A44" t="s">
        <v>42</v>
      </c>
      <c r="B44" s="3"/>
    </row>
    <row r="45" spans="1:2" x14ac:dyDescent="0.25">
      <c r="A45" t="s">
        <v>43</v>
      </c>
      <c r="B45" s="3"/>
    </row>
    <row r="46" spans="1:2" x14ac:dyDescent="0.25">
      <c r="A46" t="s">
        <v>44</v>
      </c>
      <c r="B46" s="3"/>
    </row>
    <row r="47" spans="1:2" x14ac:dyDescent="0.25">
      <c r="A47" t="s">
        <v>61</v>
      </c>
      <c r="B47" s="3"/>
    </row>
    <row r="48" spans="1:2" x14ac:dyDescent="0.25">
      <c r="A48" t="s">
        <v>62</v>
      </c>
      <c r="B48" s="3"/>
    </row>
    <row r="49" spans="1:2" x14ac:dyDescent="0.25">
      <c r="A49" t="s">
        <v>63</v>
      </c>
      <c r="B49" s="3"/>
    </row>
    <row r="50" spans="1:2" x14ac:dyDescent="0.25">
      <c r="A50" t="s">
        <v>64</v>
      </c>
      <c r="B50" s="3"/>
    </row>
    <row r="51" spans="1:2" x14ac:dyDescent="0.25">
      <c r="A51" t="s">
        <v>65</v>
      </c>
      <c r="B51" s="3"/>
    </row>
    <row r="52" spans="1:2" x14ac:dyDescent="0.25">
      <c r="A52" t="s">
        <v>66</v>
      </c>
      <c r="B52" s="3"/>
    </row>
    <row r="53" spans="1:2" x14ac:dyDescent="0.25">
      <c r="A53" t="s">
        <v>67</v>
      </c>
      <c r="B53" s="3"/>
    </row>
    <row r="54" spans="1:2" x14ac:dyDescent="0.25">
      <c r="A54" t="s">
        <v>68</v>
      </c>
      <c r="B54" s="3"/>
    </row>
    <row r="55" spans="1:2" x14ac:dyDescent="0.25">
      <c r="A55" t="s">
        <v>69</v>
      </c>
      <c r="B55" s="3"/>
    </row>
    <row r="56" spans="1:2" x14ac:dyDescent="0.25">
      <c r="A56" t="s">
        <v>70</v>
      </c>
      <c r="B56" s="3"/>
    </row>
    <row r="57" spans="1:2" x14ac:dyDescent="0.25">
      <c r="A57" t="s">
        <v>71</v>
      </c>
      <c r="B57" s="3"/>
    </row>
    <row r="58" spans="1:2" x14ac:dyDescent="0.25">
      <c r="A58" t="s">
        <v>72</v>
      </c>
      <c r="B58" s="3"/>
    </row>
    <row r="59" spans="1:2" x14ac:dyDescent="0.25">
      <c r="A59" t="s">
        <v>73</v>
      </c>
      <c r="B59" s="3"/>
    </row>
    <row r="60" spans="1:2" x14ac:dyDescent="0.25">
      <c r="A60" t="s">
        <v>74</v>
      </c>
      <c r="B60" s="3"/>
    </row>
    <row r="61" spans="1:2" x14ac:dyDescent="0.25">
      <c r="A61" t="s">
        <v>75</v>
      </c>
      <c r="B61" s="3"/>
    </row>
    <row r="62" spans="1:2" x14ac:dyDescent="0.25">
      <c r="A62" t="s">
        <v>54</v>
      </c>
      <c r="B62" s="3">
        <f>SUM(B2:B46)</f>
        <v>21</v>
      </c>
    </row>
  </sheetData>
  <pageMargins left="0.7" right="0.7" top="0.75" bottom="0.75" header="0.3" footer="0.3"/>
  <ignoredErrors>
    <ignoredError sqref="E3:E5 F3:F5" formulaRang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 saisie</vt:lpstr>
      <vt:lpstr>Données</vt:lpstr>
      <vt:lpstr>Graphique controle</vt:lpstr>
    </vt:vector>
  </TitlesOfParts>
  <Company>ENIL Mamirolle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Michel</dc:creator>
  <cp:lastModifiedBy>Etienne Michel</cp:lastModifiedBy>
  <dcterms:created xsi:type="dcterms:W3CDTF">2022-06-13T06:29:08Z</dcterms:created>
  <dcterms:modified xsi:type="dcterms:W3CDTF">2022-06-27T07:25:17Z</dcterms:modified>
</cp:coreProperties>
</file>