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f0f62cc282ff2dd/Desktop/Formation/ESG/Sujets/"/>
    </mc:Choice>
  </mc:AlternateContent>
  <xr:revisionPtr revIDLastSave="8" documentId="8_{E5ADBF3B-B468-434C-8B4A-FF5D539236CB}" xr6:coauthVersionLast="47" xr6:coauthVersionMax="47" xr10:uidLastSave="{AB260E84-F975-4066-8841-FD83499E67D4}"/>
  <bookViews>
    <workbookView xWindow="35865" yWindow="4095" windowWidth="21600" windowHeight="11385" xr2:uid="{8793C09C-034D-4445-A1A0-022AE6C2CF9F}"/>
  </bookViews>
  <sheets>
    <sheet name="Introduction" sheetId="7" r:id="rId1"/>
    <sheet name="Consignes" sheetId="6" r:id="rId2"/>
    <sheet name="Facture" sheetId="2" r:id="rId3"/>
    <sheet name="BaseProduit" sheetId="3" r:id="rId4"/>
    <sheet name="BaseClient" sheetId="4" r:id="rId5"/>
    <sheet name="BaseRemises&amp;FdP" sheetId="5" r:id="rId6"/>
  </sheets>
  <externalReferences>
    <externalReference r:id="rId7"/>
  </externalReferences>
  <definedNames>
    <definedName name="Produits">OFFSET([1]Listes!$A$2,,,COUNTA([1]Listes!$A:$A)-1,2)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8" i="2" l="1"/>
  <c r="E18" i="2"/>
  <c r="F18" i="2"/>
  <c r="D19" i="2"/>
  <c r="E19" i="2"/>
  <c r="F19" i="2"/>
  <c r="D20" i="2"/>
  <c r="E20" i="2"/>
  <c r="F20" i="2"/>
  <c r="D21" i="2"/>
  <c r="E21" i="2"/>
  <c r="F21" i="2"/>
  <c r="D22" i="2"/>
  <c r="E22" i="2"/>
  <c r="F22" i="2"/>
  <c r="D23" i="2"/>
  <c r="E23" i="2"/>
  <c r="F23" i="2"/>
  <c r="D24" i="2"/>
  <c r="E24" i="2"/>
  <c r="F24" i="2"/>
  <c r="D25" i="2"/>
  <c r="E25" i="2"/>
  <c r="F25" i="2"/>
  <c r="D26" i="2"/>
  <c r="E26" i="2"/>
  <c r="F26" i="2"/>
  <c r="D27" i="2"/>
  <c r="E27" i="2"/>
  <c r="F27" i="2"/>
  <c r="D28" i="2"/>
  <c r="E28" i="2"/>
  <c r="F28" i="2"/>
  <c r="D29" i="2"/>
  <c r="E29" i="2"/>
  <c r="F29" i="2"/>
  <c r="D30" i="2"/>
  <c r="E30" i="2"/>
  <c r="F30" i="2"/>
  <c r="D31" i="2"/>
  <c r="E31" i="2"/>
  <c r="F31" i="2"/>
</calcChain>
</file>

<file path=xl/sharedStrings.xml><?xml version="1.0" encoding="utf-8"?>
<sst xmlns="http://schemas.openxmlformats.org/spreadsheetml/2006/main" count="207" uniqueCount="178">
  <si>
    <t>Facture n° :</t>
  </si>
  <si>
    <t xml:space="preserve">Date d'émission : </t>
  </si>
  <si>
    <t xml:space="preserve">Date d'échéance : </t>
  </si>
  <si>
    <t>Référence :</t>
  </si>
  <si>
    <t>Total</t>
  </si>
  <si>
    <t>Ref Prod</t>
  </si>
  <si>
    <t>Désignation</t>
  </si>
  <si>
    <t>PU.HT</t>
  </si>
  <si>
    <t>Qté</t>
  </si>
  <si>
    <t>Taux TVA</t>
  </si>
  <si>
    <t>Prix total HT</t>
  </si>
  <si>
    <t>Montant TVA 20% :</t>
  </si>
  <si>
    <t>Montant TVA 10% :</t>
  </si>
  <si>
    <t>Montant TVA 5,5% :</t>
  </si>
  <si>
    <t>Total H.T :</t>
  </si>
  <si>
    <t>Remise (€) :</t>
  </si>
  <si>
    <t>Frais de port :</t>
  </si>
  <si>
    <t>TOTAL TTC :</t>
  </si>
  <si>
    <t>/20</t>
  </si>
  <si>
    <t>/0,5</t>
  </si>
  <si>
    <t>Les éléments importants de la facture sont en gras (ne pas tout mettre en gras)</t>
  </si>
  <si>
    <t>Tous les nombres sont dans un format pertinent</t>
  </si>
  <si>
    <t>Mettez en forme le document (bordures, entêtes, centrage, couleurs, …) :</t>
  </si>
  <si>
    <t>Trouvez un moyen de gérer toutes les erreurs (dans le cas où une référence ne serait pas rentrée, que cela n'affiche pas #N/A! et que les autres calculs se fassent normalement)</t>
  </si>
  <si>
    <t>/2</t>
  </si>
  <si>
    <t>En F42, calculez le total final</t>
  </si>
  <si>
    <t>En F40, calculez les frais de port (voir feuille dédiée)</t>
  </si>
  <si>
    <t>/1</t>
  </si>
  <si>
    <t>En F39, calculez la remise (dépend du niveau de fidélité du client, voir explications sur feuille dédiée</t>
  </si>
  <si>
    <t>En F36, F37 et F38, calculez respectivement les montants de TVA en fonction de leurs taux</t>
  </si>
  <si>
    <t>En F35, calculer le total hors taxe</t>
  </si>
  <si>
    <t>(pour avoir tous les points sur ces 4 dernières questions, il faut que les formules soient entrées en ligne 18 et restent fonctionnelles quand elles sont copiées vers le bas)</t>
  </si>
  <si>
    <t>En B14, faites en sorte que la date d'échéance affiche 30 jours après la date d'émission</t>
  </si>
  <si>
    <t>En D8, affichez le code postal et la ville du client (dans la même cellule)</t>
  </si>
  <si>
    <t xml:space="preserve">En D7, affichez l'adresse du client </t>
  </si>
  <si>
    <t>En D6, affichez le nom du client pour qu'il apparaisse sous la forme : Monsieur LEPONGE Bob. Il doit s'actualiser automatiquement en fonction du numéro de client</t>
  </si>
  <si>
    <t>/3</t>
  </si>
  <si>
    <t>De là, faites les actions suivantes :</t>
  </si>
  <si>
    <t>Rendez-vous sur la feuille Facture.</t>
  </si>
  <si>
    <t>ID Produit</t>
  </si>
  <si>
    <t>Code TVA</t>
  </si>
  <si>
    <t>AL10001</t>
  </si>
  <si>
    <t>Spaguettis 1kg</t>
  </si>
  <si>
    <t>AL10002</t>
  </si>
  <si>
    <t>Riz basmati 1kg</t>
  </si>
  <si>
    <t>Chocolat noir tablette 100g</t>
  </si>
  <si>
    <t>AL20001</t>
  </si>
  <si>
    <t>AL20002</t>
  </si>
  <si>
    <t>Chocolat lait tablette 100g</t>
  </si>
  <si>
    <t>Chocolat blanc tablette 100g</t>
  </si>
  <si>
    <t>AL20003</t>
  </si>
  <si>
    <t>EL10001</t>
  </si>
  <si>
    <t>Ecran plat 120 cm</t>
  </si>
  <si>
    <t>EL10002</t>
  </si>
  <si>
    <t>EL10003</t>
  </si>
  <si>
    <t>EL10004</t>
  </si>
  <si>
    <t>Console "Station de jeux" 5</t>
  </si>
  <si>
    <t>BB10001</t>
  </si>
  <si>
    <t>Livre "50 variantes d'obscurité"</t>
  </si>
  <si>
    <t>BB10002</t>
  </si>
  <si>
    <t>Manga "Un seul Morceau tome 100"</t>
  </si>
  <si>
    <t>Ecouteurs sans fil WindPod</t>
  </si>
  <si>
    <t>AL20004</t>
  </si>
  <si>
    <t>Yahourt à boire 750g</t>
  </si>
  <si>
    <t>PH10001</t>
  </si>
  <si>
    <t>Shampooing 300 ml</t>
  </si>
  <si>
    <t>P.U HT</t>
  </si>
  <si>
    <t>Correspondance code TVA</t>
  </si>
  <si>
    <t>Téléphone MoiPhone XIII</t>
  </si>
  <si>
    <t>ABENHAÏM</t>
  </si>
  <si>
    <t>Myriam</t>
  </si>
  <si>
    <t>ABSCHEN</t>
  </si>
  <si>
    <t>Paul</t>
  </si>
  <si>
    <t>ADAMO</t>
  </si>
  <si>
    <t>Stéphane</t>
  </si>
  <si>
    <t>ANGONIN</t>
  </si>
  <si>
    <t>Jean-Pierre</t>
  </si>
  <si>
    <t>AZOURA</t>
  </si>
  <si>
    <t>Marie-France</t>
  </si>
  <si>
    <t>AZRIA</t>
  </si>
  <si>
    <t>Maryse</t>
  </si>
  <si>
    <t>BACH</t>
  </si>
  <si>
    <t>Ginette</t>
  </si>
  <si>
    <t>Gérard</t>
  </si>
  <si>
    <t>BERDUGO</t>
  </si>
  <si>
    <t>Bernadette</t>
  </si>
  <si>
    <t>René</t>
  </si>
  <si>
    <t>Marie-Louise</t>
  </si>
  <si>
    <t>CYMBALIST</t>
  </si>
  <si>
    <t>DAMBSKI</t>
  </si>
  <si>
    <t>DANIEL</t>
  </si>
  <si>
    <t>DOUCOURE</t>
  </si>
  <si>
    <t>Jean-Jacques</t>
  </si>
  <si>
    <t>NOM</t>
  </si>
  <si>
    <t>Prénom</t>
  </si>
  <si>
    <t>Genre</t>
  </si>
  <si>
    <t>Adresse</t>
  </si>
  <si>
    <t>Code Postal</t>
  </si>
  <si>
    <t>Ville</t>
  </si>
  <si>
    <t>Madame</t>
  </si>
  <si>
    <t>Monsieur</t>
  </si>
  <si>
    <t>59 place de Miremont</t>
  </si>
  <si>
    <t>Villeparisis</t>
  </si>
  <si>
    <t>ID Client</t>
  </si>
  <si>
    <t>AM01</t>
  </si>
  <si>
    <t>AP02</t>
  </si>
  <si>
    <t>AS03</t>
  </si>
  <si>
    <t>AJ04</t>
  </si>
  <si>
    <t>AM05</t>
  </si>
  <si>
    <t>AM06</t>
  </si>
  <si>
    <t>BG07</t>
  </si>
  <si>
    <t>BB08</t>
  </si>
  <si>
    <t>CG09</t>
  </si>
  <si>
    <t>DR10</t>
  </si>
  <si>
    <t>DM11</t>
  </si>
  <si>
    <t>DJ12</t>
  </si>
  <si>
    <t>55 place Maurice-Charretier</t>
  </si>
  <si>
    <t>Charenton-le-pont</t>
  </si>
  <si>
    <t>68 rue Adolphe Wurtz</t>
  </si>
  <si>
    <t>Le Petit-quevilly</t>
  </si>
  <si>
    <t>54 rue de la Hulotais</t>
  </si>
  <si>
    <t>Saint-pol-sur-mer</t>
  </si>
  <si>
    <t>90 rue de la Boétie</t>
  </si>
  <si>
    <t>69 avenue de Provence</t>
  </si>
  <si>
    <t>Valenciennes</t>
  </si>
  <si>
    <t>8 Place de la Gare</t>
  </si>
  <si>
    <t>Colmar</t>
  </si>
  <si>
    <t>9 route de Lyon</t>
  </si>
  <si>
    <t>Illkirch-graffenstaden</t>
  </si>
  <si>
    <t>3 rue Victor Hugo</t>
  </si>
  <si>
    <t>40 rue du Clair Bocage</t>
  </si>
  <si>
    <t>La Teste-de-buch</t>
  </si>
  <si>
    <t>42 rue Michel Ange</t>
  </si>
  <si>
    <t>Le Havre</t>
  </si>
  <si>
    <t>2 rue Beauvau</t>
  </si>
  <si>
    <t>Marseille</t>
  </si>
  <si>
    <t>Nb de commandes</t>
  </si>
  <si>
    <t>Remise : si le nombre de commandes est supérieur à :</t>
  </si>
  <si>
    <t>Dans le cas contraire, ils s'appliquent à chaque article dépendent de la quantité d'articles :</t>
  </si>
  <si>
    <t>Les frais de ports sont gratuits pour toute commande dépassant les 100€ HT</t>
  </si>
  <si>
    <t>Par article</t>
  </si>
  <si>
    <t>En D5, renseignez un numéro de client. Ne permettre de rentrer qu'un numéro qui existe dans la feuille BaseClient</t>
  </si>
  <si>
    <t>Montluçon</t>
  </si>
  <si>
    <t>Nice</t>
  </si>
  <si>
    <t>En B12, générez un numéro de facture qui correspondra à la nomenclature suivante : ANNEE-MOIS-JOUR-[1re lettre du nom du client en majuscule][1re lettre du prénom du client en majuscule1][Nombre de commandes+1 sur 3 chiffres] (ex : 2022-06-10-GB007)</t>
  </si>
  <si>
    <t>En B13, affichez automatiquement la date qui s'actualisera automatiquement (ce document étant destiné à être imprimé, ce n'est pas un problème)</t>
  </si>
  <si>
    <t>En B18:B35, permettre la sélection d'une désignation parmi la liste de BaseProduit</t>
  </si>
  <si>
    <t>Sur la plage A18:F35, faites en sorte que, suivant la désignation produit entrée en colonne B, s'affichent automatiquement :</t>
  </si>
  <si>
    <t>- le code produit en colonne A</t>
  </si>
  <si>
    <t>- le prix unitaire hors taxe en colonne C</t>
  </si>
  <si>
    <t>- le taux de TVA (en % ; pas le code TVA) en colonne E</t>
  </si>
  <si>
    <t>- le prix total hors taxe en colonne F (renseignez la quantité que vous voulez)</t>
  </si>
  <si>
    <t>La table A17:F34 est mise en forme : Titres centrés (juste les titres), cellules avec bordures, entêtes de colonne avec couleur de fond, …</t>
  </si>
  <si>
    <t>En B1, B2, B3, Indiquez votre nom ainsi que des données (qui peuvent être fictives) pour faire une sorte d'entête de facture d'une société (vous). En A1:A3, insérez un logo (cela peut être une image ou une simple forme)</t>
  </si>
  <si>
    <t>Bonjour à tous,</t>
  </si>
  <si>
    <t>Voici le sujet du partiel.</t>
  </si>
  <si>
    <t>Tout d'abord, n'oubliez pas de nommer votre fichier en y ajoutant votre nom, selon la nomenclature ci-dessous :</t>
  </si>
  <si>
    <t>Exemple :</t>
  </si>
  <si>
    <t>CLASSE - Guillaume BRESCH</t>
  </si>
  <si>
    <t xml:space="preserve">ça ça y est déjà !↑      </t>
  </si>
  <si>
    <t xml:space="preserve">     ↑ ça c'est ce que vous devez ajouter. Attenton aux majuscules/minuscules</t>
  </si>
  <si>
    <t>1 point en moins si la nomenclature n'est PAS DU TOUT respectée</t>
  </si>
  <si>
    <t>0,5 point en moins si la nomenclature n'est pas EAXCTEMENT respectée (majuscules, espaces, …)</t>
  </si>
  <si>
    <t>Pour cet examen, vous avez le droit à tout document, physique ou numérique, y compris la recherche internet.</t>
  </si>
  <si>
    <t>Cependant, cela doit rester un travail individuel, par conséquent ne sont pas autorisés :</t>
  </si>
  <si>
    <t>- les accès aux boites mail</t>
  </si>
  <si>
    <t>- les sites de chat/discussion et autres assimilés</t>
  </si>
  <si>
    <t>- les téléphones portables</t>
  </si>
  <si>
    <t>- et d'une manière générale tout ce qui pourrait vous permettre de communiquer avec quelqu'un</t>
  </si>
  <si>
    <t>En cas de non respect de ces consignes, ce sera une exclusion immédiate de l'examen et un 0 à celui-ci</t>
  </si>
  <si>
    <t>Si des copies venaient à être similaires malgré tout, ce serait 0 pour les deux avec interdiction de passer le rattrapage dans la matière.</t>
  </si>
  <si>
    <t>Pour rappel, je me moque de la formule que vous utilisez pour arriver au résultat, tant que :</t>
  </si>
  <si>
    <t>- Elle marche dans tous les cas, même si les données sont modifiées, ajoutées, supprimées</t>
  </si>
  <si>
    <t>- Elle respecte les consignes (s'il y en a)</t>
  </si>
  <si>
    <t>Ainsi, entrer 3 dans une cellule parce que vous avez fait les calculs à la main et trouvé le résultat ne sera jamais considéré comme une bonne réponse.</t>
  </si>
  <si>
    <t>Par contre, si vous modifiez les données pour faire des tests, veuillez svp les réinitialiser (valeurs, colonnes, lignes, …) avant de rendre votre devoir.</t>
  </si>
  <si>
    <t>Bon courage,</t>
  </si>
  <si>
    <t>Guillaume BRESCH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</si>
</sst>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0000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MT"/>
    </font>
    <font>
      <sz val="10"/>
      <color theme="1"/>
      <name val="ArialMT"/>
    </font>
    <font>
      <sz val="8"/>
      <name val="Calibri"/>
      <family val="2"/>
      <scheme val="minor"/>
    </font>
    <font>
      <sz val="11"/>
      <color rgb="FF333333"/>
      <name val="Open San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Continuous" vertical="center"/>
    </xf>
    <xf numFmtId="14" fontId="1" fillId="0" borderId="0" xfId="0" applyNumberFormat="1" applyFont="1" applyAlignment="1">
      <alignment horizontal="centerContinuous" vertical="center"/>
    </xf>
    <xf numFmtId="1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quotePrefix="1"/>
    <xf numFmtId="9" fontId="0" fillId="0" borderId="0" xfId="0" applyNumberFormat="1"/>
    <xf numFmtId="10" fontId="0" fillId="0" borderId="0" xfId="0" applyNumberFormat="1"/>
    <xf numFmtId="0" fontId="8" fillId="0" borderId="0" xfId="0" applyFont="1"/>
    <xf numFmtId="0" fontId="8" fillId="0" borderId="0" xfId="0" quotePrefix="1" applyFont="1"/>
    <xf numFmtId="8" fontId="0" fillId="0" borderId="0" xfId="0" applyNumberFormat="1"/>
    <xf numFmtId="164" fontId="0" fillId="0" borderId="0" xfId="0" applyNumberFormat="1"/>
    <xf numFmtId="164" fontId="8" fillId="0" borderId="0" xfId="0" applyNumberFormat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f0f62cc282ff2dd/Desktop/Formation/Factures/2022/Factures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Répertoire"/>
      <sheetName val="2022-001"/>
      <sheetName val="2022-002"/>
      <sheetName val="2022-003"/>
      <sheetName val="2022-004"/>
      <sheetName val="2022-005"/>
      <sheetName val="2022-006"/>
      <sheetName val="2022-007"/>
      <sheetName val="2022-008"/>
      <sheetName val="2022-009"/>
      <sheetName val="2022-010"/>
      <sheetName val="2022-011"/>
      <sheetName val="2022-012"/>
      <sheetName val="2022-013"/>
      <sheetName val="2022-014"/>
      <sheetName val="2022-015"/>
      <sheetName val="2022-016"/>
      <sheetName val="2022-017"/>
      <sheetName val="Listes"/>
      <sheetName val="Modèle"/>
      <sheetName val="Modèle2"/>
      <sheetName val="A factur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A1" t="str">
            <v>Produit</v>
          </cell>
        </row>
        <row r="2">
          <cell r="A2" t="str">
            <v>Word initiation</v>
          </cell>
        </row>
        <row r="3">
          <cell r="A3" t="str">
            <v>Word intermédiaire</v>
          </cell>
        </row>
        <row r="4">
          <cell r="A4" t="str">
            <v>Word perfectionnement</v>
          </cell>
        </row>
        <row r="5">
          <cell r="A5" t="str">
            <v>Excel initiation</v>
          </cell>
        </row>
        <row r="6">
          <cell r="A6" t="str">
            <v>Excel intermédiaire</v>
          </cell>
        </row>
        <row r="7">
          <cell r="A7" t="str">
            <v>Excel perfectionnement</v>
          </cell>
        </row>
        <row r="8">
          <cell r="A8" t="str">
            <v>Excel expert</v>
          </cell>
        </row>
        <row r="9">
          <cell r="A9" t="str">
            <v>Excel VBA</v>
          </cell>
        </row>
        <row r="10">
          <cell r="A10" t="str">
            <v>PowerPoint initiation</v>
          </cell>
        </row>
        <row r="11">
          <cell r="A11" t="str">
            <v>PowerPoint intermédiaire</v>
          </cell>
        </row>
        <row r="12">
          <cell r="A12" t="str">
            <v>PowerPoint perfectionnement</v>
          </cell>
        </row>
        <row r="13">
          <cell r="A13" t="str">
            <v>Access Initiation</v>
          </cell>
        </row>
        <row r="14">
          <cell r="A14" t="str">
            <v>Initiation Office</v>
          </cell>
        </row>
        <row r="15">
          <cell r="A15" t="str">
            <v>Outlook initiation</v>
          </cell>
        </row>
        <row r="16">
          <cell r="A16" t="str">
            <v>Outlook perfectionnement</v>
          </cell>
        </row>
        <row r="17">
          <cell r="A17" t="str">
            <v>Prestation GRETA 91</v>
          </cell>
        </row>
        <row r="18">
          <cell r="A18" t="str">
            <v>Prestations variées Formatiel</v>
          </cell>
        </row>
        <row r="19">
          <cell r="A19" t="str">
            <v>Prestations ILCI 8h</v>
          </cell>
        </row>
        <row r="20">
          <cell r="A20" t="str">
            <v>Publisher</v>
          </cell>
        </row>
        <row r="21">
          <cell r="A21" t="str">
            <v>Prestations diverses SR3</v>
          </cell>
        </row>
      </sheetData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B988E-18BB-4C37-B1E2-D0007BD45CDC}">
  <sheetPr codeName="Feuil1"/>
  <dimension ref="A3:D32"/>
  <sheetViews>
    <sheetView tabSelected="1" topLeftCell="A10" workbookViewId="0">
      <selection activeCell="A13" sqref="A13:A18"/>
    </sheetView>
  </sheetViews>
  <sheetFormatPr baseColWidth="10" defaultRowHeight="15"/>
  <sheetData>
    <row r="3" spans="1:4">
      <c r="A3" t="s">
        <v>154</v>
      </c>
    </row>
    <row r="5" spans="1:4">
      <c r="A5" t="s">
        <v>155</v>
      </c>
    </row>
    <row r="7" spans="1:4">
      <c r="A7" t="s">
        <v>156</v>
      </c>
    </row>
    <row r="8" spans="1:4">
      <c r="A8" t="s">
        <v>157</v>
      </c>
      <c r="B8" s="22" t="s">
        <v>158</v>
      </c>
      <c r="C8" s="22"/>
      <c r="D8" s="22"/>
    </row>
    <row r="9" spans="1:4">
      <c r="B9" s="12" t="s">
        <v>159</v>
      </c>
      <c r="C9" t="s">
        <v>160</v>
      </c>
    </row>
    <row r="10" spans="1:4">
      <c r="A10" t="s">
        <v>161</v>
      </c>
      <c r="B10" s="12"/>
    </row>
    <row r="11" spans="1:4">
      <c r="A11" t="s">
        <v>162</v>
      </c>
      <c r="B11" s="12"/>
    </row>
    <row r="12" spans="1:4">
      <c r="B12" s="12"/>
    </row>
    <row r="13" spans="1:4">
      <c r="A13" t="s">
        <v>163</v>
      </c>
    </row>
    <row r="14" spans="1:4">
      <c r="A14" t="s">
        <v>164</v>
      </c>
    </row>
    <row r="15" spans="1:4">
      <c r="A15" s="13" t="s">
        <v>165</v>
      </c>
    </row>
    <row r="16" spans="1:4">
      <c r="A16" s="13" t="s">
        <v>166</v>
      </c>
    </row>
    <row r="17" spans="1:1">
      <c r="A17" s="13" t="s">
        <v>167</v>
      </c>
    </row>
    <row r="18" spans="1:1">
      <c r="A18" s="13" t="s">
        <v>168</v>
      </c>
    </row>
    <row r="20" spans="1:1">
      <c r="A20" t="s">
        <v>169</v>
      </c>
    </row>
    <row r="21" spans="1:1">
      <c r="A21" s="1" t="s">
        <v>170</v>
      </c>
    </row>
    <row r="23" spans="1:1">
      <c r="A23" t="s">
        <v>171</v>
      </c>
    </row>
    <row r="24" spans="1:1">
      <c r="A24" s="13" t="s">
        <v>172</v>
      </c>
    </row>
    <row r="25" spans="1:1">
      <c r="A25" s="13" t="s">
        <v>173</v>
      </c>
    </row>
    <row r="26" spans="1:1">
      <c r="A26" t="s">
        <v>174</v>
      </c>
    </row>
    <row r="28" spans="1:1">
      <c r="A28" t="s">
        <v>175</v>
      </c>
    </row>
    <row r="30" spans="1:1">
      <c r="A30" t="s">
        <v>176</v>
      </c>
    </row>
    <row r="32" spans="1:1">
      <c r="A32" t="s">
        <v>177</v>
      </c>
    </row>
  </sheetData>
  <mergeCells count="1">
    <mergeCell ref="B8:D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B9A8F-4505-4A56-A27E-F0512AB16D4E}">
  <dimension ref="A1:C31"/>
  <sheetViews>
    <sheetView workbookViewId="0">
      <selection activeCell="B3" sqref="B3"/>
    </sheetView>
  </sheetViews>
  <sheetFormatPr baseColWidth="10" defaultRowHeight="15"/>
  <cols>
    <col min="1" max="1" width="5.28515625" customWidth="1"/>
    <col min="2" max="2" width="5.7109375" customWidth="1"/>
  </cols>
  <sheetData>
    <row r="1" spans="1:3">
      <c r="A1" t="s">
        <v>38</v>
      </c>
    </row>
    <row r="2" spans="1:3">
      <c r="A2" t="s">
        <v>37</v>
      </c>
    </row>
    <row r="3" spans="1:3">
      <c r="B3" s="13" t="s">
        <v>19</v>
      </c>
      <c r="C3" t="s">
        <v>153</v>
      </c>
    </row>
    <row r="4" spans="1:3">
      <c r="B4" s="13" t="s">
        <v>19</v>
      </c>
      <c r="C4" t="s">
        <v>141</v>
      </c>
    </row>
    <row r="5" spans="1:3">
      <c r="B5" s="13" t="s">
        <v>24</v>
      </c>
      <c r="C5" t="s">
        <v>35</v>
      </c>
    </row>
    <row r="6" spans="1:3">
      <c r="B6" s="13" t="s">
        <v>27</v>
      </c>
      <c r="C6" t="s">
        <v>34</v>
      </c>
    </row>
    <row r="7" spans="1:3">
      <c r="B7" s="13" t="s">
        <v>27</v>
      </c>
      <c r="C7" t="s">
        <v>33</v>
      </c>
    </row>
    <row r="8" spans="1:3">
      <c r="B8" s="13" t="s">
        <v>36</v>
      </c>
      <c r="C8" t="s">
        <v>144</v>
      </c>
    </row>
    <row r="9" spans="1:3">
      <c r="B9" s="13" t="s">
        <v>27</v>
      </c>
      <c r="C9" t="s">
        <v>145</v>
      </c>
    </row>
    <row r="10" spans="1:3">
      <c r="B10" s="13" t="s">
        <v>19</v>
      </c>
      <c r="C10" t="s">
        <v>32</v>
      </c>
    </row>
    <row r="11" spans="1:3">
      <c r="B11" s="13" t="s">
        <v>19</v>
      </c>
      <c r="C11" t="s">
        <v>146</v>
      </c>
    </row>
    <row r="12" spans="1:3">
      <c r="A12" t="s">
        <v>147</v>
      </c>
    </row>
    <row r="13" spans="1:3">
      <c r="B13" s="13" t="s">
        <v>27</v>
      </c>
      <c r="C13" s="13" t="s">
        <v>148</v>
      </c>
    </row>
    <row r="14" spans="1:3">
      <c r="B14" s="13" t="s">
        <v>19</v>
      </c>
      <c r="C14" s="13" t="s">
        <v>149</v>
      </c>
    </row>
    <row r="15" spans="1:3">
      <c r="B15" s="13" t="s">
        <v>27</v>
      </c>
      <c r="C15" s="13" t="s">
        <v>150</v>
      </c>
    </row>
    <row r="16" spans="1:3">
      <c r="B16" s="13" t="s">
        <v>19</v>
      </c>
      <c r="C16" s="13" t="s">
        <v>151</v>
      </c>
    </row>
    <row r="17" spans="1:3">
      <c r="A17" t="s">
        <v>31</v>
      </c>
    </row>
    <row r="18" spans="1:3">
      <c r="B18" s="13" t="s">
        <v>19</v>
      </c>
      <c r="C18" t="s">
        <v>30</v>
      </c>
    </row>
    <row r="19" spans="1:3">
      <c r="B19" s="13" t="s">
        <v>27</v>
      </c>
      <c r="C19" t="s">
        <v>29</v>
      </c>
    </row>
    <row r="20" spans="1:3">
      <c r="B20" s="13" t="s">
        <v>27</v>
      </c>
      <c r="C20" t="s">
        <v>28</v>
      </c>
    </row>
    <row r="21" spans="1:3">
      <c r="B21" s="13" t="s">
        <v>27</v>
      </c>
      <c r="C21" t="s">
        <v>26</v>
      </c>
    </row>
    <row r="22" spans="1:3">
      <c r="B22" s="13" t="s">
        <v>19</v>
      </c>
      <c r="C22" t="s">
        <v>25</v>
      </c>
    </row>
    <row r="24" spans="1:3">
      <c r="B24" s="13" t="s">
        <v>24</v>
      </c>
      <c r="C24" t="s">
        <v>23</v>
      </c>
    </row>
    <row r="25" spans="1:3">
      <c r="B25" s="13"/>
    </row>
    <row r="26" spans="1:3">
      <c r="A26" t="s">
        <v>22</v>
      </c>
    </row>
    <row r="27" spans="1:3">
      <c r="B27" s="13" t="s">
        <v>19</v>
      </c>
      <c r="C27" t="s">
        <v>21</v>
      </c>
    </row>
    <row r="28" spans="1:3">
      <c r="B28" s="13" t="s">
        <v>19</v>
      </c>
      <c r="C28" t="s">
        <v>20</v>
      </c>
    </row>
    <row r="29" spans="1:3">
      <c r="B29" s="13" t="s">
        <v>19</v>
      </c>
      <c r="C29" t="s">
        <v>152</v>
      </c>
    </row>
    <row r="30" spans="1:3">
      <c r="B30" s="13"/>
    </row>
    <row r="31" spans="1:3">
      <c r="A31" t="s">
        <v>4</v>
      </c>
      <c r="C31" s="13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15055-C4B4-4BB6-AF21-949AE97ACF24}">
  <dimension ref="A1:F42"/>
  <sheetViews>
    <sheetView workbookViewId="0">
      <selection activeCell="B18" sqref="B18"/>
    </sheetView>
  </sheetViews>
  <sheetFormatPr baseColWidth="10" defaultRowHeight="15"/>
  <cols>
    <col min="1" max="1" width="16.5703125" customWidth="1"/>
    <col min="2" max="2" width="36.5703125" customWidth="1"/>
    <col min="3" max="3" width="7.7109375" customWidth="1"/>
    <col min="4" max="4" width="7.28515625" customWidth="1"/>
    <col min="5" max="5" width="9.5703125" customWidth="1"/>
  </cols>
  <sheetData>
    <row r="1" spans="1:6">
      <c r="A1" s="1"/>
    </row>
    <row r="6" spans="1:6" ht="15.75">
      <c r="F6" s="2"/>
    </row>
    <row r="7" spans="1:6">
      <c r="F7" s="3"/>
    </row>
    <row r="8" spans="1:6">
      <c r="F8" s="4"/>
    </row>
    <row r="9" spans="1:6">
      <c r="F9" s="5"/>
    </row>
    <row r="10" spans="1:6">
      <c r="F10" s="6"/>
    </row>
    <row r="12" spans="1:6">
      <c r="A12" t="s">
        <v>0</v>
      </c>
      <c r="B12" s="8"/>
      <c r="C12" s="7"/>
    </row>
    <row r="13" spans="1:6">
      <c r="A13" t="s">
        <v>1</v>
      </c>
      <c r="B13" s="9"/>
      <c r="C13" s="10"/>
    </row>
    <row r="14" spans="1:6">
      <c r="A14" t="s">
        <v>2</v>
      </c>
      <c r="B14" s="9"/>
      <c r="C14" s="10"/>
    </row>
    <row r="15" spans="1:6">
      <c r="A15" t="s">
        <v>3</v>
      </c>
      <c r="B15" s="11"/>
      <c r="C15" s="11"/>
    </row>
    <row r="17" spans="1:6">
      <c r="A17" t="s">
        <v>5</v>
      </c>
      <c r="B17" t="s">
        <v>6</v>
      </c>
      <c r="C17" t="s">
        <v>7</v>
      </c>
      <c r="D17" t="s">
        <v>8</v>
      </c>
      <c r="E17" t="s">
        <v>9</v>
      </c>
      <c r="F17" t="s">
        <v>10</v>
      </c>
    </row>
    <row r="18" spans="1:6">
      <c r="D18" t="str">
        <f t="shared" ref="D18:D31" si="0">IF(A18&lt;&gt;"",VLOOKUP(A18,Produits,2,0),"")</f>
        <v/>
      </c>
      <c r="E18" t="str">
        <f t="shared" ref="E18:E31" si="1">IF(A18&lt;&gt;"",C18-B18+1,"")</f>
        <v/>
      </c>
      <c r="F18" t="str">
        <f t="shared" ref="F18:F31" si="2">IF(A18&lt;&gt;"",D18*E18,"")</f>
        <v/>
      </c>
    </row>
    <row r="19" spans="1:6">
      <c r="D19" t="str">
        <f t="shared" si="0"/>
        <v/>
      </c>
      <c r="E19" t="str">
        <f t="shared" si="1"/>
        <v/>
      </c>
      <c r="F19" t="str">
        <f t="shared" si="2"/>
        <v/>
      </c>
    </row>
    <row r="20" spans="1:6">
      <c r="D20" t="str">
        <f t="shared" si="0"/>
        <v/>
      </c>
      <c r="E20" t="str">
        <f t="shared" si="1"/>
        <v/>
      </c>
      <c r="F20" t="str">
        <f t="shared" si="2"/>
        <v/>
      </c>
    </row>
    <row r="21" spans="1:6">
      <c r="D21" t="str">
        <f t="shared" si="0"/>
        <v/>
      </c>
      <c r="E21" t="str">
        <f t="shared" si="1"/>
        <v/>
      </c>
      <c r="F21" t="str">
        <f t="shared" si="2"/>
        <v/>
      </c>
    </row>
    <row r="22" spans="1:6">
      <c r="D22" t="str">
        <f t="shared" si="0"/>
        <v/>
      </c>
      <c r="E22" t="str">
        <f t="shared" si="1"/>
        <v/>
      </c>
      <c r="F22" t="str">
        <f t="shared" si="2"/>
        <v/>
      </c>
    </row>
    <row r="23" spans="1:6">
      <c r="D23" t="str">
        <f t="shared" si="0"/>
        <v/>
      </c>
      <c r="E23" t="str">
        <f t="shared" si="1"/>
        <v/>
      </c>
      <c r="F23" t="str">
        <f t="shared" si="2"/>
        <v/>
      </c>
    </row>
    <row r="24" spans="1:6">
      <c r="D24" t="str">
        <f t="shared" si="0"/>
        <v/>
      </c>
      <c r="E24" t="str">
        <f t="shared" si="1"/>
        <v/>
      </c>
      <c r="F24" t="str">
        <f t="shared" si="2"/>
        <v/>
      </c>
    </row>
    <row r="25" spans="1:6">
      <c r="D25" t="str">
        <f t="shared" si="0"/>
        <v/>
      </c>
      <c r="E25" t="str">
        <f t="shared" si="1"/>
        <v/>
      </c>
      <c r="F25" t="str">
        <f t="shared" si="2"/>
        <v/>
      </c>
    </row>
    <row r="26" spans="1:6">
      <c r="D26" t="str">
        <f t="shared" si="0"/>
        <v/>
      </c>
      <c r="E26" t="str">
        <f t="shared" si="1"/>
        <v/>
      </c>
      <c r="F26" t="str">
        <f t="shared" si="2"/>
        <v/>
      </c>
    </row>
    <row r="27" spans="1:6">
      <c r="D27" t="str">
        <f t="shared" si="0"/>
        <v/>
      </c>
      <c r="E27" t="str">
        <f t="shared" si="1"/>
        <v/>
      </c>
      <c r="F27" t="str">
        <f t="shared" si="2"/>
        <v/>
      </c>
    </row>
    <row r="28" spans="1:6">
      <c r="D28" t="str">
        <f t="shared" si="0"/>
        <v/>
      </c>
      <c r="E28" t="str">
        <f t="shared" si="1"/>
        <v/>
      </c>
      <c r="F28" t="str">
        <f t="shared" si="2"/>
        <v/>
      </c>
    </row>
    <row r="29" spans="1:6">
      <c r="D29" t="str">
        <f t="shared" si="0"/>
        <v/>
      </c>
      <c r="E29" t="str">
        <f t="shared" si="1"/>
        <v/>
      </c>
      <c r="F29" t="str">
        <f t="shared" si="2"/>
        <v/>
      </c>
    </row>
    <row r="30" spans="1:6">
      <c r="D30" t="str">
        <f t="shared" si="0"/>
        <v/>
      </c>
      <c r="E30" t="str">
        <f t="shared" si="1"/>
        <v/>
      </c>
      <c r="F30" t="str">
        <f t="shared" si="2"/>
        <v/>
      </c>
    </row>
    <row r="31" spans="1:6">
      <c r="D31" t="str">
        <f t="shared" si="0"/>
        <v/>
      </c>
      <c r="E31" t="str">
        <f t="shared" si="1"/>
        <v/>
      </c>
      <c r="F31" t="str">
        <f t="shared" si="2"/>
        <v/>
      </c>
    </row>
    <row r="35" spans="5:5">
      <c r="E35" s="12" t="s">
        <v>14</v>
      </c>
    </row>
    <row r="36" spans="5:5">
      <c r="E36" s="12" t="s">
        <v>13</v>
      </c>
    </row>
    <row r="37" spans="5:5">
      <c r="E37" s="12" t="s">
        <v>12</v>
      </c>
    </row>
    <row r="38" spans="5:5">
      <c r="E38" s="12" t="s">
        <v>11</v>
      </c>
    </row>
    <row r="39" spans="5:5">
      <c r="E39" s="12" t="s">
        <v>15</v>
      </c>
    </row>
    <row r="40" spans="5:5">
      <c r="E40" s="12" t="s">
        <v>16</v>
      </c>
    </row>
    <row r="42" spans="5:5">
      <c r="E42" s="12" t="s">
        <v>17</v>
      </c>
    </row>
  </sheetData>
  <dataValidations count="1">
    <dataValidation type="date" operator="greaterThan" allowBlank="1" showInputMessage="1" showErrorMessage="1" sqref="B18:B34" xr:uid="{27D556CE-2617-4866-8BAD-1F729A7C5578}">
      <formula1>44105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8A3CA-4161-4CDE-BFC3-23F732457674}">
  <dimension ref="A1:G14"/>
  <sheetViews>
    <sheetView workbookViewId="0">
      <selection activeCell="C15" sqref="C15"/>
    </sheetView>
  </sheetViews>
  <sheetFormatPr baseColWidth="10" defaultRowHeight="15"/>
  <cols>
    <col min="2" max="2" width="32.85546875" bestFit="1" customWidth="1"/>
  </cols>
  <sheetData>
    <row r="1" spans="1:7">
      <c r="A1" t="s">
        <v>39</v>
      </c>
      <c r="B1" t="s">
        <v>6</v>
      </c>
      <c r="C1" t="s">
        <v>66</v>
      </c>
      <c r="D1" t="s">
        <v>40</v>
      </c>
      <c r="F1" t="s">
        <v>67</v>
      </c>
    </row>
    <row r="2" spans="1:7">
      <c r="A2" t="s">
        <v>41</v>
      </c>
      <c r="B2" t="s">
        <v>42</v>
      </c>
      <c r="C2">
        <v>1.0900000000000001</v>
      </c>
      <c r="D2">
        <v>1</v>
      </c>
      <c r="F2">
        <v>1</v>
      </c>
      <c r="G2" s="14">
        <v>0.1</v>
      </c>
    </row>
    <row r="3" spans="1:7">
      <c r="A3" t="s">
        <v>43</v>
      </c>
      <c r="B3" t="s">
        <v>44</v>
      </c>
      <c r="C3">
        <v>1.29</v>
      </c>
      <c r="D3">
        <v>1</v>
      </c>
      <c r="F3">
        <v>2</v>
      </c>
      <c r="G3" s="14">
        <v>0.2</v>
      </c>
    </row>
    <row r="4" spans="1:7">
      <c r="A4" t="s">
        <v>46</v>
      </c>
      <c r="B4" t="s">
        <v>45</v>
      </c>
      <c r="C4">
        <v>1.42</v>
      </c>
      <c r="D4">
        <v>1</v>
      </c>
      <c r="F4">
        <v>3</v>
      </c>
      <c r="G4" s="15">
        <v>5.5E-2</v>
      </c>
    </row>
    <row r="5" spans="1:7">
      <c r="A5" t="s">
        <v>47</v>
      </c>
      <c r="B5" t="s">
        <v>48</v>
      </c>
      <c r="C5">
        <v>1.42</v>
      </c>
      <c r="D5">
        <v>2</v>
      </c>
    </row>
    <row r="6" spans="1:7">
      <c r="A6" t="s">
        <v>50</v>
      </c>
      <c r="B6" t="s">
        <v>49</v>
      </c>
      <c r="C6">
        <v>1.42</v>
      </c>
      <c r="D6">
        <v>2</v>
      </c>
    </row>
    <row r="7" spans="1:7">
      <c r="A7" t="s">
        <v>51</v>
      </c>
      <c r="B7" t="s">
        <v>52</v>
      </c>
      <c r="C7">
        <v>1055</v>
      </c>
      <c r="D7">
        <v>2</v>
      </c>
    </row>
    <row r="8" spans="1:7">
      <c r="A8" t="s">
        <v>53</v>
      </c>
      <c r="B8" t="s">
        <v>56</v>
      </c>
      <c r="C8">
        <v>415.84</v>
      </c>
      <c r="D8">
        <v>2</v>
      </c>
    </row>
    <row r="9" spans="1:7">
      <c r="A9" t="s">
        <v>54</v>
      </c>
      <c r="B9" t="s">
        <v>68</v>
      </c>
      <c r="C9">
        <v>965.83</v>
      </c>
      <c r="D9">
        <v>2</v>
      </c>
    </row>
    <row r="10" spans="1:7">
      <c r="A10" t="s">
        <v>55</v>
      </c>
      <c r="B10" t="s">
        <v>61</v>
      </c>
      <c r="C10">
        <v>124.17</v>
      </c>
      <c r="D10">
        <v>2</v>
      </c>
    </row>
    <row r="11" spans="1:7">
      <c r="A11" t="s">
        <v>57</v>
      </c>
      <c r="B11" t="s">
        <v>58</v>
      </c>
      <c r="C11">
        <v>18.940000000000001</v>
      </c>
      <c r="D11">
        <v>3</v>
      </c>
    </row>
    <row r="12" spans="1:7">
      <c r="A12" t="s">
        <v>59</v>
      </c>
      <c r="B12" t="s">
        <v>60</v>
      </c>
      <c r="C12">
        <v>6.86</v>
      </c>
      <c r="D12">
        <v>3</v>
      </c>
    </row>
    <row r="13" spans="1:7">
      <c r="A13" t="s">
        <v>62</v>
      </c>
      <c r="B13" t="s">
        <v>63</v>
      </c>
      <c r="C13">
        <v>1.95</v>
      </c>
      <c r="D13">
        <v>1</v>
      </c>
    </row>
    <row r="14" spans="1:7">
      <c r="A14" t="s">
        <v>64</v>
      </c>
      <c r="B14" t="s">
        <v>65</v>
      </c>
      <c r="C14">
        <v>1.93</v>
      </c>
      <c r="D14">
        <v>2</v>
      </c>
    </row>
  </sheetData>
  <sheetProtection sheet="1" objects="1" scenarios="1"/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23A30-8CBC-437E-BA8C-DB1B29E35AD7}">
  <dimension ref="A1:I13"/>
  <sheetViews>
    <sheetView workbookViewId="0">
      <selection activeCell="G1" sqref="G1"/>
    </sheetView>
  </sheetViews>
  <sheetFormatPr baseColWidth="10" defaultRowHeight="15"/>
  <cols>
    <col min="6" max="6" width="11.42578125" style="19"/>
    <col min="7" max="7" width="11.7109375" customWidth="1"/>
  </cols>
  <sheetData>
    <row r="1" spans="1:9">
      <c r="A1" t="s">
        <v>103</v>
      </c>
      <c r="B1" t="s">
        <v>93</v>
      </c>
      <c r="C1" t="s">
        <v>94</v>
      </c>
      <c r="D1" t="s">
        <v>95</v>
      </c>
      <c r="E1" t="s">
        <v>96</v>
      </c>
      <c r="F1" s="19" t="s">
        <v>97</v>
      </c>
      <c r="G1" t="s">
        <v>98</v>
      </c>
      <c r="H1" t="s">
        <v>136</v>
      </c>
    </row>
    <row r="2" spans="1:9" ht="16.5">
      <c r="A2" t="s">
        <v>104</v>
      </c>
      <c r="B2" t="s">
        <v>69</v>
      </c>
      <c r="C2" t="s">
        <v>70</v>
      </c>
      <c r="D2" t="s">
        <v>99</v>
      </c>
      <c r="E2" s="16" t="s">
        <v>101</v>
      </c>
      <c r="F2" s="20">
        <v>77270</v>
      </c>
      <c r="G2" s="16" t="s">
        <v>102</v>
      </c>
      <c r="H2">
        <v>10</v>
      </c>
      <c r="I2" s="17"/>
    </row>
    <row r="3" spans="1:9" ht="16.5">
      <c r="A3" t="s">
        <v>105</v>
      </c>
      <c r="B3" t="s">
        <v>71</v>
      </c>
      <c r="C3" t="s">
        <v>72</v>
      </c>
      <c r="D3" t="s">
        <v>100</v>
      </c>
      <c r="E3" s="16" t="s">
        <v>116</v>
      </c>
      <c r="F3" s="20">
        <v>94220</v>
      </c>
      <c r="G3" s="16" t="s">
        <v>117</v>
      </c>
      <c r="H3">
        <v>20</v>
      </c>
      <c r="I3" s="17"/>
    </row>
    <row r="4" spans="1:9" ht="16.5">
      <c r="A4" t="s">
        <v>106</v>
      </c>
      <c r="B4" t="s">
        <v>73</v>
      </c>
      <c r="C4" t="s">
        <v>74</v>
      </c>
      <c r="D4" t="s">
        <v>100</v>
      </c>
      <c r="E4" s="16" t="s">
        <v>118</v>
      </c>
      <c r="F4" s="20">
        <v>76140</v>
      </c>
      <c r="G4" s="16" t="s">
        <v>119</v>
      </c>
      <c r="H4">
        <v>104</v>
      </c>
      <c r="I4" s="17"/>
    </row>
    <row r="5" spans="1:9" ht="16.5">
      <c r="A5" t="s">
        <v>107</v>
      </c>
      <c r="B5" t="s">
        <v>75</v>
      </c>
      <c r="C5" t="s">
        <v>76</v>
      </c>
      <c r="D5" t="s">
        <v>100</v>
      </c>
      <c r="E5" s="16" t="s">
        <v>120</v>
      </c>
      <c r="F5" s="20">
        <v>59430</v>
      </c>
      <c r="G5" s="16" t="s">
        <v>121</v>
      </c>
      <c r="H5">
        <v>76</v>
      </c>
      <c r="I5" s="17"/>
    </row>
    <row r="6" spans="1:9" ht="16.5">
      <c r="A6" t="s">
        <v>108</v>
      </c>
      <c r="B6" t="s">
        <v>77</v>
      </c>
      <c r="C6" t="s">
        <v>78</v>
      </c>
      <c r="D6" t="s">
        <v>99</v>
      </c>
      <c r="E6" s="16" t="s">
        <v>122</v>
      </c>
      <c r="F6" s="20">
        <v>6000</v>
      </c>
      <c r="G6" s="16" t="s">
        <v>143</v>
      </c>
      <c r="H6">
        <v>137</v>
      </c>
      <c r="I6" s="17"/>
    </row>
    <row r="7" spans="1:9" ht="16.5">
      <c r="A7" t="s">
        <v>109</v>
      </c>
      <c r="B7" t="s">
        <v>79</v>
      </c>
      <c r="C7" t="s">
        <v>80</v>
      </c>
      <c r="D7" t="s">
        <v>99</v>
      </c>
      <c r="E7" s="16" t="s">
        <v>123</v>
      </c>
      <c r="F7" s="20">
        <v>59300</v>
      </c>
      <c r="G7" s="16" t="s">
        <v>124</v>
      </c>
      <c r="H7">
        <v>134</v>
      </c>
      <c r="I7" s="17"/>
    </row>
    <row r="8" spans="1:9" ht="16.5">
      <c r="A8" t="s">
        <v>110</v>
      </c>
      <c r="B8" t="s">
        <v>81</v>
      </c>
      <c r="C8" t="s">
        <v>82</v>
      </c>
      <c r="D8" t="s">
        <v>99</v>
      </c>
      <c r="E8" s="16" t="s">
        <v>125</v>
      </c>
      <c r="F8" s="20">
        <v>68000</v>
      </c>
      <c r="G8" s="16" t="s">
        <v>126</v>
      </c>
      <c r="H8">
        <v>19</v>
      </c>
      <c r="I8" s="17"/>
    </row>
    <row r="9" spans="1:9" ht="16.5">
      <c r="A9" t="s">
        <v>111</v>
      </c>
      <c r="B9" t="s">
        <v>84</v>
      </c>
      <c r="C9" t="s">
        <v>85</v>
      </c>
      <c r="D9" t="s">
        <v>99</v>
      </c>
      <c r="E9" s="16" t="s">
        <v>127</v>
      </c>
      <c r="F9" s="20">
        <v>67400</v>
      </c>
      <c r="G9" s="16" t="s">
        <v>128</v>
      </c>
      <c r="H9">
        <v>31</v>
      </c>
      <c r="I9" s="17"/>
    </row>
    <row r="10" spans="1:9" ht="16.5">
      <c r="A10" t="s">
        <v>112</v>
      </c>
      <c r="B10" t="s">
        <v>88</v>
      </c>
      <c r="C10" t="s">
        <v>83</v>
      </c>
      <c r="D10" t="s">
        <v>100</v>
      </c>
      <c r="E10" s="16" t="s">
        <v>129</v>
      </c>
      <c r="F10" s="20">
        <v>3100</v>
      </c>
      <c r="G10" s="16" t="s">
        <v>142</v>
      </c>
      <c r="H10">
        <v>100</v>
      </c>
      <c r="I10" s="17"/>
    </row>
    <row r="11" spans="1:9" ht="16.5">
      <c r="A11" t="s">
        <v>113</v>
      </c>
      <c r="B11" t="s">
        <v>89</v>
      </c>
      <c r="C11" t="s">
        <v>86</v>
      </c>
      <c r="D11" t="s">
        <v>100</v>
      </c>
      <c r="E11" s="16" t="s">
        <v>130</v>
      </c>
      <c r="F11" s="20">
        <v>33260</v>
      </c>
      <c r="G11" s="16" t="s">
        <v>131</v>
      </c>
      <c r="H11">
        <v>39</v>
      </c>
      <c r="I11" s="17"/>
    </row>
    <row r="12" spans="1:9" ht="16.5">
      <c r="A12" t="s">
        <v>114</v>
      </c>
      <c r="B12" t="s">
        <v>90</v>
      </c>
      <c r="C12" t="s">
        <v>87</v>
      </c>
      <c r="D12" t="s">
        <v>99</v>
      </c>
      <c r="E12" s="16" t="s">
        <v>132</v>
      </c>
      <c r="F12" s="20">
        <v>76620</v>
      </c>
      <c r="G12" s="16" t="s">
        <v>133</v>
      </c>
      <c r="H12">
        <v>48</v>
      </c>
      <c r="I12" s="17"/>
    </row>
    <row r="13" spans="1:9" ht="16.5">
      <c r="A13" t="s">
        <v>115</v>
      </c>
      <c r="B13" t="s">
        <v>91</v>
      </c>
      <c r="C13" t="s">
        <v>92</v>
      </c>
      <c r="D13" t="s">
        <v>100</v>
      </c>
      <c r="E13" s="16" t="s">
        <v>134</v>
      </c>
      <c r="F13" s="20">
        <v>13004</v>
      </c>
      <c r="G13" s="16" t="s">
        <v>135</v>
      </c>
      <c r="H13">
        <v>1</v>
      </c>
      <c r="I13" s="17"/>
    </row>
  </sheetData>
  <sheetProtection sheet="1" objects="1" scenarios="1"/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1CCFE-5673-4048-8533-BCBF798ADF8C}">
  <dimension ref="A1:D14"/>
  <sheetViews>
    <sheetView workbookViewId="0">
      <selection activeCell="F15" sqref="F15"/>
    </sheetView>
  </sheetViews>
  <sheetFormatPr baseColWidth="10" defaultRowHeight="15"/>
  <sheetData>
    <row r="1" spans="1:4">
      <c r="A1" t="s">
        <v>137</v>
      </c>
    </row>
    <row r="2" spans="1:4">
      <c r="A2">
        <v>0</v>
      </c>
      <c r="B2" s="14">
        <v>0</v>
      </c>
    </row>
    <row r="3" spans="1:4">
      <c r="A3">
        <v>15</v>
      </c>
      <c r="B3" s="14">
        <v>0.02</v>
      </c>
    </row>
    <row r="4" spans="1:4">
      <c r="A4">
        <v>30</v>
      </c>
      <c r="B4" s="14">
        <v>0.05</v>
      </c>
    </row>
    <row r="5" spans="1:4">
      <c r="A5">
        <v>80</v>
      </c>
      <c r="B5" s="14">
        <v>0.08</v>
      </c>
    </row>
    <row r="6" spans="1:4">
      <c r="A6">
        <v>100</v>
      </c>
      <c r="B6" s="14">
        <v>0.1</v>
      </c>
    </row>
    <row r="8" spans="1:4">
      <c r="A8" t="s">
        <v>139</v>
      </c>
    </row>
    <row r="9" spans="1:4">
      <c r="A9" t="s">
        <v>138</v>
      </c>
    </row>
    <row r="10" spans="1:4">
      <c r="A10">
        <v>0</v>
      </c>
      <c r="B10" s="18">
        <v>0.5</v>
      </c>
      <c r="C10" s="21" t="s">
        <v>140</v>
      </c>
      <c r="D10" s="21"/>
    </row>
    <row r="11" spans="1:4">
      <c r="A11">
        <v>5</v>
      </c>
      <c r="B11" s="18">
        <v>0.4</v>
      </c>
      <c r="C11" s="21"/>
      <c r="D11" s="21"/>
    </row>
    <row r="12" spans="1:4">
      <c r="A12">
        <v>10</v>
      </c>
      <c r="B12" s="18">
        <v>0.3</v>
      </c>
      <c r="C12" s="21"/>
      <c r="D12" s="21"/>
    </row>
    <row r="13" spans="1:4">
      <c r="A13">
        <v>20</v>
      </c>
      <c r="B13" s="18">
        <v>0.2</v>
      </c>
      <c r="C13" s="21"/>
      <c r="D13" s="21"/>
    </row>
    <row r="14" spans="1:4">
      <c r="A14">
        <v>50</v>
      </c>
      <c r="B14" s="18">
        <v>0.1</v>
      </c>
      <c r="C14" s="21"/>
      <c r="D14" s="21"/>
    </row>
  </sheetData>
  <sheetProtection sheet="1" objects="1" scenarios="1"/>
  <mergeCells count="1">
    <mergeCell ref="C10:D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Introduction</vt:lpstr>
      <vt:lpstr>Consignes</vt:lpstr>
      <vt:lpstr>Facture</vt:lpstr>
      <vt:lpstr>BaseProduit</vt:lpstr>
      <vt:lpstr>BaseClient</vt:lpstr>
      <vt:lpstr>BaseRemises&amp;FdP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BRESCH</dc:creator>
  <cp:lastModifiedBy>Guillaume BRESCH</cp:lastModifiedBy>
  <cp:lastPrinted>2022-05-04T16:34:24Z</cp:lastPrinted>
  <dcterms:created xsi:type="dcterms:W3CDTF">2022-05-04T16:03:10Z</dcterms:created>
  <dcterms:modified xsi:type="dcterms:W3CDTF">2022-06-14T20:58:46Z</dcterms:modified>
</cp:coreProperties>
</file>