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exandre\Desktop\Tests\"/>
    </mc:Choice>
  </mc:AlternateContent>
  <xr:revisionPtr revIDLastSave="0" documentId="13_ncr:1_{2851D0FE-34A5-43F0-B5AC-F42D305D5D5C}" xr6:coauthVersionLast="47" xr6:coauthVersionMax="47" xr10:uidLastSave="{00000000-0000-0000-0000-000000000000}"/>
  <bookViews>
    <workbookView xWindow="-120" yWindow="-120" windowWidth="29040" windowHeight="15720" xr2:uid="{75B3449B-260E-44A3-9A68-1CB125EC328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21" i="1" l="1"/>
  <c r="A21" i="1"/>
  <c r="B20" i="1"/>
  <c r="A20" i="1"/>
  <c r="B19" i="1"/>
  <c r="A19" i="1"/>
  <c r="B18" i="1"/>
  <c r="A18" i="1"/>
  <c r="B17" i="1"/>
  <c r="A17" i="1"/>
  <c r="B16" i="1"/>
  <c r="A16" i="1"/>
  <c r="B15" i="1"/>
  <c r="A15" i="1"/>
  <c r="B14" i="1"/>
  <c r="A14" i="1"/>
  <c r="B13" i="1"/>
  <c r="A13" i="1"/>
  <c r="B12" i="1"/>
  <c r="A12" i="1"/>
  <c r="B11" i="1"/>
  <c r="A11" i="1"/>
  <c r="B10" i="1"/>
  <c r="A10" i="1"/>
  <c r="B9" i="1"/>
  <c r="A9" i="1"/>
  <c r="B8" i="1"/>
  <c r="A8" i="1"/>
  <c r="B7" i="1"/>
  <c r="A7" i="1"/>
  <c r="B6" i="1"/>
  <c r="A6" i="1"/>
  <c r="B5" i="1"/>
  <c r="A5" i="1"/>
  <c r="B4" i="1"/>
  <c r="A4" i="1"/>
  <c r="B3" i="1"/>
  <c r="A3" i="1"/>
  <c r="B2" i="1"/>
  <c r="A2" i="1"/>
</calcChain>
</file>

<file path=xl/sharedStrings.xml><?xml version="1.0" encoding="utf-8"?>
<sst xmlns="http://schemas.openxmlformats.org/spreadsheetml/2006/main" count="48" uniqueCount="13">
  <si>
    <t>idCompany</t>
  </si>
  <si>
    <t>idCommande</t>
  </si>
  <si>
    <t>orderType</t>
  </si>
  <si>
    <t>orderStatus</t>
  </si>
  <si>
    <t>dateHeureLivraison</t>
  </si>
  <si>
    <t>dateHeureCommande</t>
  </si>
  <si>
    <t>montantTotal</t>
  </si>
  <si>
    <t>Livraison</t>
  </si>
  <si>
    <t>Livraison réussie</t>
  </si>
  <si>
    <t>Commande finalisée</t>
  </si>
  <si>
    <t>En erreur</t>
  </si>
  <si>
    <t>A emporter</t>
  </si>
  <si>
    <t>montantLivraison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</si>
</sst>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/>
    <xf numFmtId="0" fontId="0" fillId="3" borderId="1" xfId="0" applyFill="1" applyBorder="1"/>
    <xf numFmtId="22" fontId="0" fillId="3" borderId="1" xfId="0" applyNumberFormat="1" applyFill="1" applyBorder="1"/>
    <xf numFmtId="0" fontId="0" fillId="0" borderId="1" xfId="0" applyBorder="1"/>
    <xf numFmtId="22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D9DC24-7AC4-41AC-9A5E-A9D31949EAD4}">
  <dimension ref="A1:H21"/>
  <sheetViews>
    <sheetView tabSelected="1" workbookViewId="0">
      <selection activeCell="L6" sqref="L6"/>
    </sheetView>
  </sheetViews>
  <sheetFormatPr baseColWidth="10" defaultRowHeight="15" x14ac:dyDescent="0.25"/>
  <sheetData>
    <row r="1" spans="1: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12</v>
      </c>
    </row>
    <row r="2" spans="1:8" x14ac:dyDescent="0.25">
      <c r="A2" s="2" t="str">
        <f>"-LSGJVs9GwGDXNY6wR0n"</f>
        <v>-LSGJVs9GwGDXNY6wR0n</v>
      </c>
      <c r="B2" s="2" t="str">
        <f>"-N0yvCyJ6T0lLaq6Vmrq"</f>
        <v>-N0yvCyJ6T0lLaq6Vmrq</v>
      </c>
      <c r="C2" s="2" t="s">
        <v>7</v>
      </c>
      <c r="D2" s="2" t="s">
        <v>8</v>
      </c>
      <c r="E2" s="3">
        <v>44682.486805555556</v>
      </c>
      <c r="F2" s="3">
        <v>44682.472916666666</v>
      </c>
      <c r="G2" s="2">
        <v>20.09</v>
      </c>
      <c r="H2" s="2">
        <v>3.99</v>
      </c>
    </row>
    <row r="3" spans="1:8" x14ac:dyDescent="0.25">
      <c r="A3" s="4" t="str">
        <f>"-MZlJg4yMhUaEDDwO_B4"</f>
        <v>-MZlJg4yMhUaEDDwO_B4</v>
      </c>
      <c r="B3" s="4" t="str">
        <f>"-N0yvbp5VttyCCEyiPd8"</f>
        <v>-N0yvbp5VttyCCEyiPd8</v>
      </c>
      <c r="C3" s="4" t="s">
        <v>7</v>
      </c>
      <c r="D3" s="4" t="s">
        <v>8</v>
      </c>
      <c r="E3" s="5">
        <v>44682.496527777781</v>
      </c>
      <c r="F3" s="5">
        <v>44682.474305555559</v>
      </c>
      <c r="G3" s="4">
        <v>17.39</v>
      </c>
      <c r="H3" s="4">
        <v>3.49</v>
      </c>
    </row>
    <row r="4" spans="1:8" x14ac:dyDescent="0.25">
      <c r="A4" s="2" t="str">
        <f>"-LSGJVs9GwGDXNY6wR0n"</f>
        <v>-LSGJVs9GwGDXNY6wR0n</v>
      </c>
      <c r="B4" s="2" t="str">
        <f>"-N0yyoOv4KSIhWxI3bh6"</f>
        <v>-N0yyoOv4KSIhWxI3bh6</v>
      </c>
      <c r="C4" s="2" t="s">
        <v>7</v>
      </c>
      <c r="D4" s="2" t="s">
        <v>8</v>
      </c>
      <c r="E4" s="3">
        <v>44682.495833333334</v>
      </c>
      <c r="F4" s="3">
        <v>44682.484027777777</v>
      </c>
      <c r="G4" s="2">
        <v>23.49</v>
      </c>
      <c r="H4" s="2">
        <v>3.49</v>
      </c>
    </row>
    <row r="5" spans="1:8" x14ac:dyDescent="0.25">
      <c r="A5" s="4" t="str">
        <f>"-LSGJVs9GwGDXNY6wR0n"</f>
        <v>-LSGJVs9GwGDXNY6wR0n</v>
      </c>
      <c r="B5" s="4" t="str">
        <f>"-N0z0ZsiNliOUjagdcfH"</f>
        <v>-N0z0ZsiNliOUjagdcfH</v>
      </c>
      <c r="C5" s="4" t="s">
        <v>7</v>
      </c>
      <c r="D5" s="4" t="s">
        <v>8</v>
      </c>
      <c r="E5" s="5">
        <v>44682.505555555559</v>
      </c>
      <c r="F5" s="5">
        <v>44682.492361111108</v>
      </c>
      <c r="G5" s="4">
        <v>37.29</v>
      </c>
      <c r="H5" s="4">
        <v>3.49</v>
      </c>
    </row>
    <row r="6" spans="1:8" x14ac:dyDescent="0.25">
      <c r="A6" s="2" t="str">
        <f>"-LHiCUGYOPh54ophebWz"</f>
        <v>-LHiCUGYOPh54ophebWz</v>
      </c>
      <c r="B6" s="2" t="str">
        <f>"-N0z2F9SfhKt-uPCg64E"</f>
        <v>-N0z2F9SfhKt-uPCg64E</v>
      </c>
      <c r="C6" s="2" t="s">
        <v>7</v>
      </c>
      <c r="D6" s="2" t="s">
        <v>8</v>
      </c>
      <c r="E6" s="3">
        <v>44682.507638888892</v>
      </c>
      <c r="F6" s="3">
        <v>44682.49722222222</v>
      </c>
      <c r="G6" s="2">
        <v>20.59</v>
      </c>
      <c r="H6" s="2">
        <v>3.49</v>
      </c>
    </row>
    <row r="7" spans="1:8" x14ac:dyDescent="0.25">
      <c r="A7" s="4" t="str">
        <f>"-Lgb2hi6bB5oZoo7EhpD"</f>
        <v>-Lgb2hi6bB5oZoo7EhpD</v>
      </c>
      <c r="B7" s="4" t="str">
        <f>"-N0z-EK0fB5BKM4n_HZY"</f>
        <v>-N0z-EK0fB5BKM4n_HZY</v>
      </c>
      <c r="C7" s="4" t="s">
        <v>7</v>
      </c>
      <c r="D7" s="4" t="s">
        <v>9</v>
      </c>
      <c r="E7" s="5">
        <v>44682.506249999999</v>
      </c>
      <c r="F7" s="5">
        <v>44682.488194444442</v>
      </c>
      <c r="G7" s="4">
        <v>42.99</v>
      </c>
      <c r="H7" s="4">
        <v>4.49</v>
      </c>
    </row>
    <row r="8" spans="1:8" x14ac:dyDescent="0.25">
      <c r="A8" s="2" t="str">
        <f>"-LSGJVs9GwGDXNY6wR0n"</f>
        <v>-LSGJVs9GwGDXNY6wR0n</v>
      </c>
      <c r="B8" s="2" t="str">
        <f>"-N0z0IZQ5xHW77tji_33"</f>
        <v>-N0z0IZQ5xHW77tji_33</v>
      </c>
      <c r="C8" s="2" t="s">
        <v>7</v>
      </c>
      <c r="D8" s="2" t="s">
        <v>8</v>
      </c>
      <c r="E8" s="3">
        <v>44682.509027777778</v>
      </c>
      <c r="F8" s="3">
        <v>44682.491666666669</v>
      </c>
      <c r="G8" s="2">
        <v>47.69</v>
      </c>
      <c r="H8" s="2">
        <v>4.99</v>
      </c>
    </row>
    <row r="9" spans="1:8" x14ac:dyDescent="0.25">
      <c r="A9" s="4" t="str">
        <f>"-LOJ8OLzQRh7on5PGBn8"</f>
        <v>-LOJ8OLzQRh7on5PGBn8</v>
      </c>
      <c r="B9" s="4" t="str">
        <f>"-N0z2yDvKK3vNZOQ3TJu"</f>
        <v>-N0z2yDvKK3vNZOQ3TJu</v>
      </c>
      <c r="C9" s="4" t="s">
        <v>7</v>
      </c>
      <c r="D9" s="4" t="s">
        <v>8</v>
      </c>
      <c r="E9" s="5">
        <v>44682.515972222223</v>
      </c>
      <c r="F9" s="5">
        <v>44682.499305555553</v>
      </c>
      <c r="G9" s="4">
        <v>24.64</v>
      </c>
      <c r="H9" s="4">
        <v>3.49</v>
      </c>
    </row>
    <row r="10" spans="1:8" x14ac:dyDescent="0.25">
      <c r="A10" s="2" t="str">
        <f>"-LSGJVs9GwGDXNY6wR0n"</f>
        <v>-LSGJVs9GwGDXNY6wR0n</v>
      </c>
      <c r="B10" s="2" t="str">
        <f>"-N0z0xMyncUQEueVlMDJ"</f>
        <v>-N0z0xMyncUQEueVlMDJ</v>
      </c>
      <c r="C10" s="2" t="s">
        <v>7</v>
      </c>
      <c r="D10" s="2" t="s">
        <v>8</v>
      </c>
      <c r="E10" s="3">
        <v>44682.518750000003</v>
      </c>
      <c r="F10" s="3">
        <v>44682.493750000001</v>
      </c>
      <c r="G10" s="2">
        <v>41.99</v>
      </c>
      <c r="H10" s="2">
        <v>3.49</v>
      </c>
    </row>
    <row r="11" spans="1:8" x14ac:dyDescent="0.25">
      <c r="A11" s="4" t="str">
        <f>"-LOJ8OLzQRh7on5PGBn8"</f>
        <v>-LOJ8OLzQRh7on5PGBn8</v>
      </c>
      <c r="B11" s="4" t="str">
        <f>"-N0z3CBrVDtkeSV4mksZ"</f>
        <v>-N0z3CBrVDtkeSV4mksZ</v>
      </c>
      <c r="C11" s="4" t="s">
        <v>7</v>
      </c>
      <c r="D11" s="4" t="s">
        <v>8</v>
      </c>
      <c r="E11" s="5">
        <v>44682.522222222222</v>
      </c>
      <c r="F11" s="5">
        <v>44682.5</v>
      </c>
      <c r="G11" s="4">
        <v>37.49</v>
      </c>
      <c r="H11" s="4">
        <v>3.49</v>
      </c>
    </row>
    <row r="12" spans="1:8" x14ac:dyDescent="0.25">
      <c r="A12" s="2" t="str">
        <f>"-LHiCUGYOPh54ophebWz"</f>
        <v>-LHiCUGYOPh54ophebWz</v>
      </c>
      <c r="B12" s="2" t="str">
        <f>"-N0z56EbNsnFDvLmfml7"</f>
        <v>-N0z56EbNsnFDvLmfml7</v>
      </c>
      <c r="C12" s="2" t="s">
        <v>7</v>
      </c>
      <c r="D12" s="2" t="s">
        <v>8</v>
      </c>
      <c r="E12" s="3">
        <v>44682.523611111108</v>
      </c>
      <c r="F12" s="3">
        <v>44682.506249999999</v>
      </c>
      <c r="G12" s="2">
        <v>56.69</v>
      </c>
      <c r="H12" s="2">
        <v>3.49</v>
      </c>
    </row>
    <row r="13" spans="1:8" x14ac:dyDescent="0.25">
      <c r="A13" s="4" t="str">
        <f>"-M_ungcj9wxwCav0MRhC"</f>
        <v>-M_ungcj9wxwCav0MRhC</v>
      </c>
      <c r="B13" s="4" t="str">
        <f>"-N0ym_sDqFOm5eSu_zVh"</f>
        <v>-N0ym_sDqFOm5eSu_zVh</v>
      </c>
      <c r="C13" s="4" t="s">
        <v>7</v>
      </c>
      <c r="D13" s="4" t="s">
        <v>10</v>
      </c>
      <c r="E13" s="5">
        <v>44682.524305555555</v>
      </c>
      <c r="F13" s="5">
        <v>44682.446527777778</v>
      </c>
      <c r="G13" s="4">
        <v>27.39</v>
      </c>
      <c r="H13" s="4">
        <v>4.99</v>
      </c>
    </row>
    <row r="14" spans="1:8" x14ac:dyDescent="0.25">
      <c r="A14" s="2" t="str">
        <f>"-LnNHm5P-eQy5TcPjBQ1"</f>
        <v>-LnNHm5P-eQy5TcPjBQ1</v>
      </c>
      <c r="B14" s="2" t="str">
        <f>"-N0ytXTaYAGUdE0biXoX"</f>
        <v>-N0ytXTaYAGUdE0biXoX</v>
      </c>
      <c r="C14" s="2" t="s">
        <v>7</v>
      </c>
      <c r="D14" s="2" t="s">
        <v>10</v>
      </c>
      <c r="E14" s="3">
        <v>44682.524305555555</v>
      </c>
      <c r="F14" s="3">
        <v>44682.468055555553</v>
      </c>
      <c r="G14" s="2">
        <v>48.04</v>
      </c>
      <c r="H14" s="2">
        <v>3.49</v>
      </c>
    </row>
    <row r="15" spans="1:8" x14ac:dyDescent="0.25">
      <c r="A15" s="4" t="str">
        <f>"-LnNHm5P-eQy5TcPjBQ1"</f>
        <v>-LnNHm5P-eQy5TcPjBQ1</v>
      </c>
      <c r="B15" s="4" t="str">
        <f>"-N0ytbJJlS0EOE2zLnlh"</f>
        <v>-N0ytbJJlS0EOE2zLnlh</v>
      </c>
      <c r="C15" s="4" t="s">
        <v>7</v>
      </c>
      <c r="D15" s="4" t="s">
        <v>8</v>
      </c>
      <c r="E15" s="5">
        <v>44682.521527777775</v>
      </c>
      <c r="F15" s="5">
        <v>44682.468055555553</v>
      </c>
      <c r="G15" s="4">
        <v>48.04</v>
      </c>
      <c r="H15" s="4">
        <v>3.49</v>
      </c>
    </row>
    <row r="16" spans="1:8" x14ac:dyDescent="0.25">
      <c r="A16" s="2" t="str">
        <f>"-M_ungcj9wxwCav0MRhC"</f>
        <v>-M_ungcj9wxwCav0MRhC</v>
      </c>
      <c r="B16" s="2" t="str">
        <f>"-N0ytD4wE-T8AjF3Ip2W"</f>
        <v>-N0ytD4wE-T8AjF3Ip2W</v>
      </c>
      <c r="C16" s="2" t="s">
        <v>7</v>
      </c>
      <c r="D16" s="2" t="s">
        <v>8</v>
      </c>
      <c r="E16" s="3">
        <v>44682.513194444444</v>
      </c>
      <c r="F16" s="3">
        <v>44682.466666666667</v>
      </c>
      <c r="G16" s="2">
        <v>26.39</v>
      </c>
      <c r="H16" s="2">
        <v>4.99</v>
      </c>
    </row>
    <row r="17" spans="1:8" x14ac:dyDescent="0.25">
      <c r="A17" s="4" t="str">
        <f>"-LSGJVs9GwGDXNY6wR0n"</f>
        <v>-LSGJVs9GwGDXNY6wR0n</v>
      </c>
      <c r="B17" s="4" t="str">
        <f>"-N0z2hhFUQeNjDLm8VwF"</f>
        <v>-N0z2hhFUQeNjDLm8VwF</v>
      </c>
      <c r="C17" s="4" t="s">
        <v>7</v>
      </c>
      <c r="D17" s="4" t="s">
        <v>8</v>
      </c>
      <c r="E17" s="5">
        <v>44682.518055555556</v>
      </c>
      <c r="F17" s="5">
        <v>44682.498611111114</v>
      </c>
      <c r="G17" s="4">
        <v>24.59</v>
      </c>
      <c r="H17" s="4">
        <v>4.49</v>
      </c>
    </row>
    <row r="18" spans="1:8" x14ac:dyDescent="0.25">
      <c r="A18" s="2" t="str">
        <f>"-LOJ8OLzQRh7on5PGBn8"</f>
        <v>-LOJ8OLzQRh7on5PGBn8</v>
      </c>
      <c r="B18" s="2" t="str">
        <f>"-N0z6IVqKtv0ZaHh0V8v"</f>
        <v>-N0z6IVqKtv0ZaHh0V8v</v>
      </c>
      <c r="C18" s="2" t="s">
        <v>7</v>
      </c>
      <c r="D18" s="2" t="s">
        <v>8</v>
      </c>
      <c r="E18" s="3">
        <v>44682.536805555559</v>
      </c>
      <c r="F18" s="3">
        <v>44682.509722222225</v>
      </c>
      <c r="G18" s="2">
        <v>20.49</v>
      </c>
      <c r="H18" s="2">
        <v>3.99</v>
      </c>
    </row>
    <row r="19" spans="1:8" x14ac:dyDescent="0.25">
      <c r="A19" s="4" t="str">
        <f>"-Mi_akO_kS1n6K795-ac"</f>
        <v>-Mi_akO_kS1n6K795-ac</v>
      </c>
      <c r="B19" s="4" t="str">
        <f>"-N0yrAgYkYh_YvRsYfOA"</f>
        <v>-N0yrAgYkYh_YvRsYfOA</v>
      </c>
      <c r="C19" s="4" t="s">
        <v>7</v>
      </c>
      <c r="D19" s="4" t="s">
        <v>8</v>
      </c>
      <c r="E19" s="5">
        <v>44682.527083333334</v>
      </c>
      <c r="F19" s="5">
        <v>44682.460416666669</v>
      </c>
      <c r="G19" s="4">
        <v>39.99</v>
      </c>
      <c r="H19" s="4">
        <v>3.49</v>
      </c>
    </row>
    <row r="20" spans="1:8" x14ac:dyDescent="0.25">
      <c r="A20" s="2" t="str">
        <f>"-LOJ8OLzQRh7on5PGBn8"</f>
        <v>-LOJ8OLzQRh7on5PGBn8</v>
      </c>
      <c r="B20" s="2" t="str">
        <f>"-N0z9b5AYEKJJUVW1ndO"</f>
        <v>-N0z9b5AYEKJJUVW1ndO</v>
      </c>
      <c r="C20" s="2" t="s">
        <v>7</v>
      </c>
      <c r="D20" s="2" t="s">
        <v>10</v>
      </c>
      <c r="E20" s="3">
        <v>44682.540277777778</v>
      </c>
      <c r="F20" s="3">
        <v>44682.519444444442</v>
      </c>
      <c r="G20" s="2">
        <v>21.99</v>
      </c>
      <c r="H20" s="2">
        <v>3.49</v>
      </c>
    </row>
    <row r="21" spans="1:8" x14ac:dyDescent="0.25">
      <c r="A21" s="4" t="str">
        <f>"-LSGJVs9GwGDXNY6wR0n"</f>
        <v>-LSGJVs9GwGDXNY6wR0n</v>
      </c>
      <c r="B21" s="4" t="str">
        <f>"-N0zBMrycVFCPEmeSoPS"</f>
        <v>-N0zBMrycVFCPEmeSoPS</v>
      </c>
      <c r="C21" s="4" t="s">
        <v>11</v>
      </c>
      <c r="D21" s="4" t="s">
        <v>8</v>
      </c>
      <c r="E21" s="5">
        <v>44682.532638888886</v>
      </c>
      <c r="F21" s="5">
        <v>44682.525000000001</v>
      </c>
      <c r="G21" s="4">
        <v>23.4</v>
      </c>
      <c r="H21" s="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</dc:creator>
  <cp:lastModifiedBy>alexandre</cp:lastModifiedBy>
  <dcterms:created xsi:type="dcterms:W3CDTF">2022-06-23T12:27:12Z</dcterms:created>
  <dcterms:modified xsi:type="dcterms:W3CDTF">2022-06-23T12:29:37Z</dcterms:modified>
</cp:coreProperties>
</file>