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TELIER RESULTAT\EXPORT\"/>
    </mc:Choice>
  </mc:AlternateContent>
  <bookViews>
    <workbookView xWindow="0" yWindow="0" windowWidth="19200" windowHeight="10860" tabRatio="500" firstSheet="27" activeTab="28"/>
  </bookViews>
  <sheets>
    <sheet name="1-2019 QUOTA PLV BOISSONS BARN" sheetId="1" r:id="rId1"/>
    <sheet name="2-2019 QUOTA PLV BOISSONS MEUB" sheetId="2" r:id="rId2"/>
    <sheet name="3-2019 QUOTA PLV BOISSONS STAR" sheetId="3" r:id="rId3"/>
    <sheet name="4-2019 QUOTA VD STARBUCKS" sheetId="4" r:id="rId4"/>
    <sheet name="5-2020 QUOTA VD TEMPS FORT PUE" sheetId="5" r:id="rId5"/>
    <sheet name="6-NEW 2019 QUOTA APV BOISSONS" sheetId="6" r:id="rId6"/>
    <sheet name="7-NEW 2019 QUOTA APV FA" sheetId="7" r:id="rId7"/>
    <sheet name="8-NEW 2019 QUOTA APV NUTRITION" sheetId="8" r:id="rId8"/>
    <sheet name="9-NEW 2019 QUOTA APV NUTRITION" sheetId="9" r:id="rId9"/>
    <sheet name="10-NEW 2019 QUOTA APV SPECIFIQ" sheetId="10" r:id="rId10"/>
    <sheet name="11-NEW 2019 QUOTA CULI BAC TRA" sheetId="11" r:id="rId11"/>
    <sheet name="12-NEW 2019 QUOTA CULI BALISAG" sheetId="12" r:id="rId12"/>
    <sheet name="13-NEW 2019 QUOTA CULI BALISAG" sheetId="13" r:id="rId13"/>
    <sheet name="14-NEW 2019 QUOTA CULI BALISAG" sheetId="14" r:id="rId14"/>
    <sheet name="15-NEW 2019 QUOTA CULI CARROUS" sheetId="15" r:id="rId15"/>
    <sheet name="16-NEW 2019 QUOTA CULI CARTE P" sheetId="16" r:id="rId16"/>
    <sheet name="17-NEW 2019 QUOTA CULI CARTE P" sheetId="17" r:id="rId17"/>
    <sheet name="18-NEW 2019 QUOTA CULI DESSUS" sheetId="18" r:id="rId18"/>
    <sheet name="19-NEW 2019 QUOTA CULI DISPLAY" sheetId="19" r:id="rId19"/>
    <sheet name="20-NEW 2019 QUOTA CULI GOULOTT" sheetId="20" r:id="rId20"/>
    <sheet name="21-NEW 2019 QUOTA CULI KIT CRA" sheetId="21" r:id="rId21"/>
    <sheet name="22-NEW 2019 QUOTA CULI KIT PLV" sheetId="22" r:id="rId22"/>
    <sheet name="23-NEW 2019 QUOTA CULI PLATEFO" sheetId="23" r:id="rId23"/>
    <sheet name="24-NEW 2019 QUOTA CULI TOTE BA" sheetId="24" r:id="rId24"/>
    <sheet name="25-NEW 2019 QUOTA DRIVE FOUET" sheetId="25" r:id="rId25"/>
    <sheet name="26-NEW 2019 QUOTA MEUBLE PREMI" sheetId="26" r:id="rId26"/>
    <sheet name="27-NEW 2019 QUOTA VD FA - DMF" sheetId="27" r:id="rId27"/>
    <sheet name="28-NEW 2019 QUOTA VD RDA NATIO" sheetId="28" r:id="rId28"/>
    <sheet name="Récap" sheetId="29" r:id="rId29"/>
  </sheets>
  <externalReferences>
    <externalReference r:id="rId30"/>
  </externalReferenc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" i="29" l="1"/>
  <c r="C1" i="29"/>
  <c r="G1" i="29"/>
  <c r="D1" i="29"/>
  <c r="H1" i="29"/>
  <c r="E1" i="29"/>
  <c r="F1" i="29"/>
  <c r="B4" i="29"/>
  <c r="F4" i="29"/>
  <c r="C5" i="29"/>
  <c r="G5" i="29"/>
  <c r="D6" i="29"/>
  <c r="H6" i="29"/>
  <c r="E7" i="29"/>
  <c r="B8" i="29"/>
  <c r="F8" i="29"/>
  <c r="C9" i="29"/>
  <c r="G9" i="29"/>
  <c r="D10" i="29"/>
  <c r="H10" i="29"/>
  <c r="E11" i="29"/>
  <c r="F11" i="29"/>
  <c r="B5" i="29"/>
  <c r="G6" i="29"/>
  <c r="E8" i="29"/>
  <c r="G10" i="29"/>
  <c r="C4" i="29"/>
  <c r="G4" i="29"/>
  <c r="D5" i="29"/>
  <c r="H5" i="29"/>
  <c r="E6" i="29"/>
  <c r="B7" i="29"/>
  <c r="F7" i="29"/>
  <c r="C8" i="29"/>
  <c r="G8" i="29"/>
  <c r="D9" i="29"/>
  <c r="H9" i="29"/>
  <c r="E10" i="29"/>
  <c r="B11" i="29"/>
  <c r="C6" i="29"/>
  <c r="H7" i="29"/>
  <c r="F9" i="29"/>
  <c r="D11" i="29"/>
  <c r="D4" i="29"/>
  <c r="H4" i="29"/>
  <c r="E5" i="29"/>
  <c r="B6" i="29"/>
  <c r="F6" i="29"/>
  <c r="C7" i="29"/>
  <c r="G7" i="29"/>
  <c r="D8" i="29"/>
  <c r="H8" i="29"/>
  <c r="E9" i="29"/>
  <c r="B10" i="29"/>
  <c r="F10" i="29"/>
  <c r="C11" i="29"/>
  <c r="G11" i="29"/>
  <c r="E4" i="29"/>
  <c r="F5" i="29"/>
  <c r="D7" i="29"/>
  <c r="B9" i="29"/>
  <c r="C10" i="29"/>
  <c r="H11" i="29"/>
  <c r="C3" i="29"/>
  <c r="G3" i="29"/>
  <c r="H3" i="29"/>
  <c r="F3" i="29"/>
  <c r="D3" i="29"/>
  <c r="E3" i="29"/>
  <c r="B3" i="29"/>
  <c r="I52" i="29"/>
  <c r="E52" i="29"/>
  <c r="H51" i="29"/>
  <c r="D51" i="29"/>
  <c r="G50" i="29"/>
  <c r="C50" i="29"/>
  <c r="F49" i="29"/>
  <c r="B49" i="29"/>
  <c r="E47" i="29"/>
  <c r="H46" i="29"/>
  <c r="D46" i="29"/>
  <c r="G45" i="29"/>
  <c r="C45" i="29"/>
  <c r="F44" i="29"/>
  <c r="B44" i="29"/>
  <c r="E43" i="29"/>
  <c r="H42" i="29"/>
  <c r="D42" i="29"/>
  <c r="G41" i="29"/>
  <c r="C41" i="29"/>
  <c r="F40" i="29"/>
  <c r="B40" i="29"/>
  <c r="E39" i="29"/>
  <c r="H38" i="29"/>
  <c r="D38" i="29"/>
  <c r="G35" i="29"/>
  <c r="C35" i="29"/>
  <c r="F34" i="29"/>
  <c r="B34" i="29"/>
  <c r="E33" i="29"/>
  <c r="H32" i="29"/>
  <c r="D32" i="29"/>
  <c r="G31" i="29"/>
  <c r="C31" i="29"/>
  <c r="F30" i="29"/>
  <c r="B30" i="29"/>
  <c r="E29" i="29"/>
  <c r="H28" i="29"/>
  <c r="D28" i="29"/>
  <c r="G27" i="29"/>
  <c r="C27" i="29"/>
  <c r="F26" i="29"/>
  <c r="B26" i="29"/>
  <c r="E23" i="29"/>
  <c r="H22" i="29"/>
  <c r="D22" i="29"/>
  <c r="G21" i="29"/>
  <c r="C21" i="29"/>
  <c r="F20" i="29"/>
  <c r="B20" i="29"/>
  <c r="E19" i="29"/>
  <c r="H18" i="29"/>
  <c r="D18" i="29"/>
  <c r="G17" i="29"/>
  <c r="C17" i="29"/>
  <c r="F16" i="29"/>
  <c r="B16" i="29"/>
  <c r="E15" i="29"/>
  <c r="H14" i="29"/>
  <c r="D14" i="29"/>
  <c r="F2" i="29"/>
  <c r="B2" i="29"/>
  <c r="D30" i="29"/>
  <c r="C29" i="29"/>
  <c r="H26" i="29"/>
  <c r="C23" i="29"/>
  <c r="E21" i="29"/>
  <c r="G19" i="29"/>
  <c r="E17" i="29"/>
  <c r="G15" i="29"/>
  <c r="B14" i="29"/>
  <c r="H2" i="29"/>
  <c r="H52" i="29"/>
  <c r="D52" i="29"/>
  <c r="G51" i="29"/>
  <c r="C51" i="29"/>
  <c r="F50" i="29"/>
  <c r="B50" i="29"/>
  <c r="E49" i="29"/>
  <c r="H47" i="29"/>
  <c r="D47" i="29"/>
  <c r="G46" i="29"/>
  <c r="C46" i="29"/>
  <c r="F45" i="29"/>
  <c r="B45" i="29"/>
  <c r="E44" i="29"/>
  <c r="H43" i="29"/>
  <c r="D43" i="29"/>
  <c r="G42" i="29"/>
  <c r="C42" i="29"/>
  <c r="F41" i="29"/>
  <c r="B41" i="29"/>
  <c r="E40" i="29"/>
  <c r="H39" i="29"/>
  <c r="D39" i="29"/>
  <c r="G38" i="29"/>
  <c r="C38" i="29"/>
  <c r="F35" i="29"/>
  <c r="B35" i="29"/>
  <c r="E34" i="29"/>
  <c r="H33" i="29"/>
  <c r="D33" i="29"/>
  <c r="G32" i="29"/>
  <c r="C32" i="29"/>
  <c r="F31" i="29"/>
  <c r="B31" i="29"/>
  <c r="E30" i="29"/>
  <c r="H29" i="29"/>
  <c r="D29" i="29"/>
  <c r="G28" i="29"/>
  <c r="C28" i="29"/>
  <c r="F27" i="29"/>
  <c r="B27" i="29"/>
  <c r="E26" i="29"/>
  <c r="H23" i="29"/>
  <c r="D23" i="29"/>
  <c r="G22" i="29"/>
  <c r="C22" i="29"/>
  <c r="F21" i="29"/>
  <c r="B21" i="29"/>
  <c r="E20" i="29"/>
  <c r="H19" i="29"/>
  <c r="D19" i="29"/>
  <c r="G18" i="29"/>
  <c r="C18" i="29"/>
  <c r="F17" i="29"/>
  <c r="B17" i="29"/>
  <c r="E16" i="29"/>
  <c r="H15" i="29"/>
  <c r="D15" i="29"/>
  <c r="G14" i="29"/>
  <c r="C14" i="29"/>
  <c r="E2" i="29"/>
  <c r="C47" i="29"/>
  <c r="F46" i="29"/>
  <c r="B46" i="29"/>
  <c r="E45" i="29"/>
  <c r="H44" i="29"/>
  <c r="D44" i="29"/>
  <c r="G43" i="29"/>
  <c r="C43" i="29"/>
  <c r="F42" i="29"/>
  <c r="B42" i="29"/>
  <c r="E41" i="29"/>
  <c r="H40" i="29"/>
  <c r="D40" i="29"/>
  <c r="G39" i="29"/>
  <c r="C39" i="29"/>
  <c r="F38" i="29"/>
  <c r="B38" i="29"/>
  <c r="E35" i="29"/>
  <c r="H34" i="29"/>
  <c r="D34" i="29"/>
  <c r="G33" i="29"/>
  <c r="C33" i="29"/>
  <c r="F32" i="29"/>
  <c r="B32" i="29"/>
  <c r="H30" i="29"/>
  <c r="G29" i="29"/>
  <c r="B28" i="29"/>
  <c r="D26" i="29"/>
  <c r="G23" i="29"/>
  <c r="B22" i="29"/>
  <c r="D20" i="29"/>
  <c r="F18" i="29"/>
  <c r="B18" i="29"/>
  <c r="D16" i="29"/>
  <c r="F14" i="29"/>
  <c r="G52" i="29"/>
  <c r="C52" i="29"/>
  <c r="F51" i="29"/>
  <c r="B51" i="29"/>
  <c r="E50" i="29"/>
  <c r="H49" i="29"/>
  <c r="D49" i="29"/>
  <c r="G47" i="29"/>
  <c r="F52" i="29"/>
  <c r="B52" i="29"/>
  <c r="E51" i="29"/>
  <c r="H50" i="29"/>
  <c r="D50" i="29"/>
  <c r="G49" i="29"/>
  <c r="C49" i="29"/>
  <c r="F47" i="29"/>
  <c r="B47" i="29"/>
  <c r="E46" i="29"/>
  <c r="H45" i="29"/>
  <c r="D45" i="29"/>
  <c r="G44" i="29"/>
  <c r="C44" i="29"/>
  <c r="F43" i="29"/>
  <c r="B43" i="29"/>
  <c r="E42" i="29"/>
  <c r="H41" i="29"/>
  <c r="D41" i="29"/>
  <c r="G40" i="29"/>
  <c r="C40" i="29"/>
  <c r="F39" i="29"/>
  <c r="B39" i="29"/>
  <c r="E38" i="29"/>
  <c r="H35" i="29"/>
  <c r="D35" i="29"/>
  <c r="G34" i="29"/>
  <c r="C34" i="29"/>
  <c r="F33" i="29"/>
  <c r="B33" i="29"/>
  <c r="E32" i="29"/>
  <c r="H31" i="29"/>
  <c r="D31" i="29"/>
  <c r="G30" i="29"/>
  <c r="C30" i="29"/>
  <c r="F29" i="29"/>
  <c r="B29" i="29"/>
  <c r="E28" i="29"/>
  <c r="H27" i="29"/>
  <c r="D27" i="29"/>
  <c r="G26" i="29"/>
  <c r="C26" i="29"/>
  <c r="F23" i="29"/>
  <c r="B23" i="29"/>
  <c r="E22" i="29"/>
  <c r="H21" i="29"/>
  <c r="D21" i="29"/>
  <c r="G20" i="29"/>
  <c r="C20" i="29"/>
  <c r="F19" i="29"/>
  <c r="B19" i="29"/>
  <c r="E18" i="29"/>
  <c r="H17" i="29"/>
  <c r="D17" i="29"/>
  <c r="G16" i="29"/>
  <c r="C16" i="29"/>
  <c r="F15" i="29"/>
  <c r="B15" i="29"/>
  <c r="E14" i="29"/>
  <c r="G2" i="29"/>
  <c r="C2" i="29"/>
  <c r="E31" i="29"/>
  <c r="F28" i="29"/>
  <c r="E27" i="29"/>
  <c r="F22" i="29"/>
  <c r="H20" i="29"/>
  <c r="C19" i="29"/>
  <c r="H16" i="29"/>
  <c r="C15" i="29"/>
  <c r="D2" i="29"/>
</calcChain>
</file>

<file path=xl/sharedStrings.xml><?xml version="1.0" encoding="utf-8"?>
<sst xmlns="http://schemas.openxmlformats.org/spreadsheetml/2006/main" count="4657" uniqueCount="205">
  <si>
    <t>2019 QUOTA PLV BOISSONS BARNUM SBUX</t>
  </si>
  <si>
    <t>Produits</t>
  </si>
  <si>
    <t>Temps fort</t>
  </si>
  <si>
    <t>Début</t>
  </si>
  <si>
    <t>Fin</t>
  </si>
  <si>
    <t>Unité</t>
  </si>
  <si>
    <t>PLV CAFES BARNUM STARBUCKS SBUX GMS</t>
  </si>
  <si>
    <t>21/08/2019</t>
  </si>
  <si>
    <t>31/12/2019</t>
  </si>
  <si>
    <t>Organisation</t>
  </si>
  <si>
    <t>Quota affecté</t>
  </si>
  <si>
    <t>Quota restant</t>
  </si>
  <si>
    <t>Quota consommé</t>
  </si>
  <si>
    <t>Conso cumulated</t>
  </si>
  <si>
    <t>Quota disponible</t>
  </si>
  <si>
    <t>Available cumulated</t>
  </si>
  <si>
    <t>Taux (organisation)</t>
  </si>
  <si>
    <t>Rate commitment cumulated</t>
  </si>
  <si>
    <t>BD00</t>
  </si>
  <si>
    <t>1</t>
  </si>
  <si>
    <t>0</t>
  </si>
  <si>
    <t>-</t>
  </si>
  <si>
    <t>100 %</t>
  </si>
  <si>
    <t>BD20</t>
  </si>
  <si>
    <t>BD21</t>
  </si>
  <si>
    <t>BD30</t>
  </si>
  <si>
    <t>BD31</t>
  </si>
  <si>
    <t>BD40</t>
  </si>
  <si>
    <t>BD41</t>
  </si>
  <si>
    <t>BD50</t>
  </si>
  <si>
    <t>BD51</t>
  </si>
  <si>
    <t>BD60</t>
  </si>
  <si>
    <t>BD61</t>
  </si>
  <si>
    <t>BD70</t>
  </si>
  <si>
    <t>BD71</t>
  </si>
  <si>
    <t>BD80</t>
  </si>
  <si>
    <t>BD81</t>
  </si>
  <si>
    <t>BD90</t>
  </si>
  <si>
    <t>BD91</t>
  </si>
  <si>
    <t xml:space="preserve">2019 QUOTA PLV BOISSONS MEUBLE EXT LINEAIRE SBUX </t>
  </si>
  <si>
    <t>MEUBLES CAFES EXTENSION LINEAIRE SBUX</t>
  </si>
  <si>
    <t>19/08/2019</t>
  </si>
  <si>
    <t>31/12/2020</t>
  </si>
  <si>
    <t>2019 QUOTA PLV BOISSONS STAR'BLOC XXL SBUX</t>
  </si>
  <si>
    <t>MATERIEL CAFES STAR'BLOC XXL SBUX</t>
  </si>
  <si>
    <t>2</t>
  </si>
  <si>
    <t>50 %</t>
  </si>
  <si>
    <t>2019 QUOTA VD STARBUCKS</t>
  </si>
  <si>
    <t>22/10/2019</t>
  </si>
  <si>
    <t>22</t>
  </si>
  <si>
    <t>6</t>
  </si>
  <si>
    <t xml:space="preserve">2020 QUOTA VD TEMPS FORT PUERICULTURE </t>
  </si>
  <si>
    <t xml:space="preserve">2020 TEMPS FORT PUERICULTURE </t>
  </si>
  <si>
    <t>26/09/2019</t>
  </si>
  <si>
    <t>30/04/2020</t>
  </si>
  <si>
    <t>44</t>
  </si>
  <si>
    <t>4</t>
  </si>
  <si>
    <t>NEW 2019 QUOTA APV BOISSONS</t>
  </si>
  <si>
    <t>2019 APV BOISSONS</t>
  </si>
  <si>
    <t>Euro</t>
  </si>
  <si>
    <t>5592</t>
  </si>
  <si>
    <t>24</t>
  </si>
  <si>
    <t>3648</t>
  </si>
  <si>
    <t>1944</t>
  </si>
  <si>
    <t>65,2 %</t>
  </si>
  <si>
    <t>528</t>
  </si>
  <si>
    <t>384</t>
  </si>
  <si>
    <t>144</t>
  </si>
  <si>
    <t>72,7 %</t>
  </si>
  <si>
    <t>1008</t>
  </si>
  <si>
    <t>240</t>
  </si>
  <si>
    <t>288</t>
  </si>
  <si>
    <t>45,5 %</t>
  </si>
  <si>
    <t>816</t>
  </si>
  <si>
    <t>192</t>
  </si>
  <si>
    <t>81 %</t>
  </si>
  <si>
    <t>912</t>
  </si>
  <si>
    <t>96</t>
  </si>
  <si>
    <t>89,5 %</t>
  </si>
  <si>
    <t>NEW 2019 QUOTA APV FA</t>
  </si>
  <si>
    <t>2019 APV FA</t>
  </si>
  <si>
    <t>18000</t>
  </si>
  <si>
    <t>11424</t>
  </si>
  <si>
    <t>6576</t>
  </si>
  <si>
    <t>63,5 %</t>
  </si>
  <si>
    <t>2208</t>
  </si>
  <si>
    <t>1104</t>
  </si>
  <si>
    <t>2496</t>
  </si>
  <si>
    <t>1920</t>
  </si>
  <si>
    <t>576</t>
  </si>
  <si>
    <t>76,9 %</t>
  </si>
  <si>
    <t>1872</t>
  </si>
  <si>
    <t>768</t>
  </si>
  <si>
    <t>41 %</t>
  </si>
  <si>
    <t>1968</t>
  </si>
  <si>
    <t>21,2 %</t>
  </si>
  <si>
    <t>2160</t>
  </si>
  <si>
    <t>1584</t>
  </si>
  <si>
    <t>73,3 %</t>
  </si>
  <si>
    <t>1056</t>
  </si>
  <si>
    <t>51,1 %</t>
  </si>
  <si>
    <t>2256</t>
  </si>
  <si>
    <t>NEW 2019 QUOTA APV NUTRITION - TF RENTREE</t>
  </si>
  <si>
    <t>2019 APV NUTRITION - TF RENTREE</t>
  </si>
  <si>
    <t>30/11/2019</t>
  </si>
  <si>
    <t>1392</t>
  </si>
  <si>
    <t>432</t>
  </si>
  <si>
    <t>NEW 2019 QUOTA APV NUTRITION AUCHAN &amp; CRF</t>
  </si>
  <si>
    <t>2019 APV NUTRITION AUCHAN</t>
  </si>
  <si>
    <t>480</t>
  </si>
  <si>
    <t>NEW 2019 QUOTA APV SPECIFIQUE &amp; INSTANCES - 4 CATE</t>
  </si>
  <si>
    <t>2019 APV SPECIFIQUE &amp; INSTANCES - 4 CATEG</t>
  </si>
  <si>
    <t>3888</t>
  </si>
  <si>
    <t>1200</t>
  </si>
  <si>
    <t>2688</t>
  </si>
  <si>
    <t>30,9 %</t>
  </si>
  <si>
    <t>2224</t>
  </si>
  <si>
    <t>1984</t>
  </si>
  <si>
    <t>10,8 %</t>
  </si>
  <si>
    <t>1664</t>
  </si>
  <si>
    <t>960</t>
  </si>
  <si>
    <t>704</t>
  </si>
  <si>
    <t>57,7 %</t>
  </si>
  <si>
    <t>NEW 2019 QUOTA CULI BAC TRANSPARENT</t>
  </si>
  <si>
    <t>CROSSMERCH CULI BAC TRANSPARENT</t>
  </si>
  <si>
    <t>3</t>
  </si>
  <si>
    <t>66,7 %</t>
  </si>
  <si>
    <t>NEW 2019 QUOTA CULI BALISAGE SM 1 E</t>
  </si>
  <si>
    <t>PLV CULI BALISAGE SM KIT 1 ELEMENT</t>
  </si>
  <si>
    <t>NEW 2019 QUOTA CULI BALISAGE SM 1,5 E</t>
  </si>
  <si>
    <t>PLV CULI BALISAGE SM KIT 1,5 ELEMENTS</t>
  </si>
  <si>
    <t>NEW 2019 QUOTA CULI BALISAGE SM 2 E</t>
  </si>
  <si>
    <t>PLV CULI BALISAGE SM KIT 2 ELEMENTS</t>
  </si>
  <si>
    <t>NEW 2019 QUOTA CULI CARROUSEL MAGGI GEN</t>
  </si>
  <si>
    <t>PLV CULI CARROUSSEL MAGGI GENERIQUE</t>
  </si>
  <si>
    <t>16</t>
  </si>
  <si>
    <t>NEW 2019 QUOTA CULI CARTE POSTALE</t>
  </si>
  <si>
    <t>CROSSMERCH CULI CARTE POSTALE</t>
  </si>
  <si>
    <t>NEW 2019 QUOTA CULI CARTE POSTALE PA</t>
  </si>
  <si>
    <t>CROSSMERCH CULI CARTE POSTALE PUREE AROMATES</t>
  </si>
  <si>
    <t>14</t>
  </si>
  <si>
    <t>13</t>
  </si>
  <si>
    <t>7,1 %</t>
  </si>
  <si>
    <t>NEW 2019 QUOTA CULI DESSUS BAC</t>
  </si>
  <si>
    <t>CROSSMERCH CULI DESSUS DE BAC</t>
  </si>
  <si>
    <t>NEW 2019 QUOTA CULI DISPLAY PAPILLOTE</t>
  </si>
  <si>
    <t>CROSSMERCH FRONTON JUPE DISPLAY</t>
  </si>
  <si>
    <t>7</t>
  </si>
  <si>
    <t>NEW 2019 QUOTA CULI GOULOTTE KUBOR</t>
  </si>
  <si>
    <t>CROSSMERCH CULI GOULOTTE KUBOR</t>
  </si>
  <si>
    <t>10</t>
  </si>
  <si>
    <t>37,5 %</t>
  </si>
  <si>
    <t>5</t>
  </si>
  <si>
    <t>NEW 2019 QUOTA CULI KIT CRAVATE PAPILLOTE</t>
  </si>
  <si>
    <t>CROSSMERCH CULI KIT CRAVATE PAPILLOTE</t>
  </si>
  <si>
    <t>80</t>
  </si>
  <si>
    <t>11</t>
  </si>
  <si>
    <t>69</t>
  </si>
  <si>
    <t>13,8 %</t>
  </si>
  <si>
    <t>12</t>
  </si>
  <si>
    <t>83,3 %</t>
  </si>
  <si>
    <t>NEW 2019 QUOTA CULI KIT PLV VENDEUR BIG KUB OR</t>
  </si>
  <si>
    <t>KIT TOTAL PLV VENDEUR BIG KUB OR - L. D.</t>
  </si>
  <si>
    <t>NEW 2019 QUOTA CULI PLATEFORME</t>
  </si>
  <si>
    <t xml:space="preserve">CROSSMERCH CULI PLATEFORME </t>
  </si>
  <si>
    <t>NEW 2019 QUOTA CULI TOTE BAG MAGGI</t>
  </si>
  <si>
    <t>MATERIEL CULI TOTE BAG MAGGI PQTX50  DRIVE GALEC</t>
  </si>
  <si>
    <t>16,7 %</t>
  </si>
  <si>
    <t>NEW 2019 QUOTA DRIVE FOUET NDESSERT</t>
  </si>
  <si>
    <t>CHOCO FOUET NESTLE DESSERT - SACX60</t>
  </si>
  <si>
    <t>32</t>
  </si>
  <si>
    <t>9</t>
  </si>
  <si>
    <t>23</t>
  </si>
  <si>
    <t>28,1 %</t>
  </si>
  <si>
    <t>NEW 2019 QUOTA MEUBLE PREMIUM NDG</t>
  </si>
  <si>
    <t>MEUBLE PREMIUM NESCAFE DOLCE GUSTO - CADM</t>
  </si>
  <si>
    <t>NEW 2019 QUOTA VD FA - DMF</t>
  </si>
  <si>
    <t>2019 VD FA - DMF</t>
  </si>
  <si>
    <t>103</t>
  </si>
  <si>
    <t>18</t>
  </si>
  <si>
    <t>NEW 2019 QUOTA VD RDA NATIONAL - DMF</t>
  </si>
  <si>
    <t>2019 VD RDA NATIONAL - DMF</t>
  </si>
  <si>
    <t>30</t>
  </si>
  <si>
    <t>40 %</t>
  </si>
  <si>
    <t>8-NEW 2019 QUOTA APV NUTRITION</t>
  </si>
  <si>
    <t>9-NEW 2019 QUOTA APV NUTRITION</t>
  </si>
  <si>
    <t>10-NEW 2019 QUOTA APV SPECIFIQ</t>
  </si>
  <si>
    <t>11-NEW 2019 QUOTA CULI BAC TRA</t>
  </si>
  <si>
    <t>12-NEW 2019 QUOTA CULI BALISAG</t>
  </si>
  <si>
    <t>13-NEW 2019 QUOTA CULI BALISAG</t>
  </si>
  <si>
    <t>14-NEW 2019 QUOTA CULI BALISAG</t>
  </si>
  <si>
    <t>15-NEW 2019 QUOTA CULI CARROUS</t>
  </si>
  <si>
    <t>16-NEW 2019 QUOTA CULI CARTE P</t>
  </si>
  <si>
    <t>17-NEW 2019 QUOTA CULI CARTE P</t>
  </si>
  <si>
    <t>18-NEW 2019 QUOTA CULI DESSUS</t>
  </si>
  <si>
    <t>19-NEW 2019 QUOTA CULI DISPLAY</t>
  </si>
  <si>
    <t>20-NEW 2019 QUOTA CULI GOULOTT</t>
  </si>
  <si>
    <t>21-NEW 2019 QUOTA CULI KIT CRA</t>
  </si>
  <si>
    <t>22-NEW 2019 QUOTA CULI KIT PLV</t>
  </si>
  <si>
    <t>23-NEW 2019 QUOTA CULI PLATEFO</t>
  </si>
  <si>
    <t>24-NEW 2019 QUOTA CULI TOTE BA</t>
  </si>
  <si>
    <t>25-NEW 2019 QUOTA DRIVE FOUET</t>
  </si>
  <si>
    <t>26-NEW 2019 QUOTA MEUBLE PREMI</t>
  </si>
  <si>
    <t>27-NEW 2019 QUOTA VD FA - DMF</t>
  </si>
  <si>
    <t>28-NEW 2019 QUOTA VD RDA NATIO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</si>
</sst>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charset val="1"/>
    </font>
    <font>
      <b/>
      <sz val="11"/>
      <color rgb="FF000000"/>
      <name val="Calibri"/>
      <charset val="1"/>
    </font>
    <font>
      <b/>
      <sz val="11"/>
      <color rgb="FFFFFFFF"/>
      <name val="Calibri"/>
      <charset val="1"/>
    </font>
    <font>
      <sz val="11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3D3D3"/>
        <bgColor rgb="FFC0C0C0"/>
      </patternFill>
    </fill>
    <fill>
      <patternFill patternType="solid">
        <fgColor rgb="FF000000"/>
        <bgColor rgb="FF0033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0" xfId="0" applyNumberFormat="1" applyFont="1" applyFill="1" applyBorder="1" applyAlignment="1">
      <alignment horizontal="center" vertical="center" wrapText="1"/>
    </xf>
    <xf numFmtId="0" fontId="0" fillId="2" borderId="0" xfId="0" applyFill="1"/>
    <xf numFmtId="49" fontId="1" fillId="2" borderId="0" xfId="0" applyNumberFormat="1" applyFont="1" applyFill="1" applyAlignment="1">
      <alignment horizontal="center" vertical="center" wrapText="1"/>
    </xf>
    <xf numFmtId="49" fontId="0" fillId="2" borderId="0" xfId="0" applyNumberFormat="1" applyFont="1" applyFill="1" applyAlignment="1">
      <alignment horizontal="center" vertical="center" wrapText="1"/>
    </xf>
    <xf numFmtId="49" fontId="2" fillId="3" borderId="0" xfId="0" applyNumberFormat="1" applyFont="1" applyFill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Font="1" applyAlignment="1">
      <alignment horizontal="center" vertical="top" wrapText="1"/>
    </xf>
    <xf numFmtId="0" fontId="0" fillId="0" borderId="0" xfId="0" applyFont="1" applyAlignment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m_feuill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0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6</v>
      </c>
      <c r="B4" s="4"/>
      <c r="C4" s="4" t="s">
        <v>7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19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19</v>
      </c>
      <c r="C16" s="6" t="s">
        <v>19</v>
      </c>
      <c r="D16" s="6" t="s">
        <v>19</v>
      </c>
      <c r="E16" s="6" t="s">
        <v>19</v>
      </c>
      <c r="F16" s="6" t="s">
        <v>20</v>
      </c>
      <c r="G16" s="6" t="s">
        <v>20</v>
      </c>
      <c r="H16" s="6" t="s">
        <v>22</v>
      </c>
      <c r="I16" s="6" t="s">
        <v>22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39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40</v>
      </c>
      <c r="B4" s="4"/>
      <c r="C4" s="4" t="s">
        <v>41</v>
      </c>
      <c r="D4" s="4" t="s">
        <v>42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19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19</v>
      </c>
      <c r="C8" s="6" t="s">
        <v>19</v>
      </c>
      <c r="D8" s="6" t="s">
        <v>19</v>
      </c>
      <c r="E8" s="6" t="s">
        <v>19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4" zoomScaleNormal="100" workbookViewId="0">
      <selection activeCell="A4" sqref="A4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43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44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45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19</v>
      </c>
      <c r="H7" s="6" t="s">
        <v>21</v>
      </c>
      <c r="I7" s="6" t="s">
        <v>46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45</v>
      </c>
      <c r="C16" s="6" t="s">
        <v>45</v>
      </c>
      <c r="D16" s="6" t="s">
        <v>19</v>
      </c>
      <c r="E16" s="6" t="s">
        <v>19</v>
      </c>
      <c r="F16" s="6" t="s">
        <v>19</v>
      </c>
      <c r="G16" s="6" t="s">
        <v>19</v>
      </c>
      <c r="H16" s="6" t="s">
        <v>46</v>
      </c>
      <c r="I16" s="6" t="s">
        <v>46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47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47</v>
      </c>
      <c r="B4" s="4"/>
      <c r="C4" s="4" t="s">
        <v>48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49</v>
      </c>
      <c r="C7" s="6" t="s">
        <v>50</v>
      </c>
      <c r="D7" s="6" t="s">
        <v>20</v>
      </c>
      <c r="E7" s="6" t="s">
        <v>20</v>
      </c>
      <c r="F7" s="6" t="s">
        <v>50</v>
      </c>
      <c r="G7" s="6" t="s">
        <v>49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45</v>
      </c>
      <c r="C8" s="6" t="s">
        <v>45</v>
      </c>
      <c r="D8" s="6" t="s">
        <v>20</v>
      </c>
      <c r="E8" s="6" t="s">
        <v>20</v>
      </c>
      <c r="F8" s="6" t="s">
        <v>45</v>
      </c>
      <c r="G8" s="6" t="s">
        <v>45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45</v>
      </c>
      <c r="C10" s="6" t="s">
        <v>45</v>
      </c>
      <c r="D10" s="6" t="s">
        <v>20</v>
      </c>
      <c r="E10" s="6" t="s">
        <v>20</v>
      </c>
      <c r="F10" s="6" t="s">
        <v>45</v>
      </c>
      <c r="G10" s="6" t="s">
        <v>45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45</v>
      </c>
      <c r="C12" s="6" t="s">
        <v>45</v>
      </c>
      <c r="D12" s="6" t="s">
        <v>20</v>
      </c>
      <c r="E12" s="6" t="s">
        <v>20</v>
      </c>
      <c r="F12" s="6" t="s">
        <v>45</v>
      </c>
      <c r="G12" s="6" t="s">
        <v>45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45</v>
      </c>
      <c r="C14" s="6" t="s">
        <v>45</v>
      </c>
      <c r="D14" s="6" t="s">
        <v>20</v>
      </c>
      <c r="E14" s="6" t="s">
        <v>20</v>
      </c>
      <c r="F14" s="6" t="s">
        <v>45</v>
      </c>
      <c r="G14" s="6" t="s">
        <v>45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45</v>
      </c>
      <c r="C16" s="6" t="s">
        <v>45</v>
      </c>
      <c r="D16" s="6" t="s">
        <v>20</v>
      </c>
      <c r="E16" s="6" t="s">
        <v>20</v>
      </c>
      <c r="F16" s="6" t="s">
        <v>45</v>
      </c>
      <c r="G16" s="6" t="s">
        <v>45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45</v>
      </c>
      <c r="C18" s="6" t="s">
        <v>45</v>
      </c>
      <c r="D18" s="6" t="s">
        <v>20</v>
      </c>
      <c r="E18" s="6" t="s">
        <v>20</v>
      </c>
      <c r="F18" s="6" t="s">
        <v>45</v>
      </c>
      <c r="G18" s="6" t="s">
        <v>45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45</v>
      </c>
      <c r="C20" s="6" t="s">
        <v>45</v>
      </c>
      <c r="D20" s="6" t="s">
        <v>20</v>
      </c>
      <c r="E20" s="6" t="s">
        <v>20</v>
      </c>
      <c r="F20" s="6" t="s">
        <v>45</v>
      </c>
      <c r="G20" s="6" t="s">
        <v>45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45</v>
      </c>
      <c r="C22" s="6" t="s">
        <v>45</v>
      </c>
      <c r="D22" s="6" t="s">
        <v>20</v>
      </c>
      <c r="E22" s="6" t="s">
        <v>20</v>
      </c>
      <c r="F22" s="6" t="s">
        <v>45</v>
      </c>
      <c r="G22" s="6" t="s">
        <v>45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C4" sqref="C4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51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52</v>
      </c>
      <c r="B4" s="4"/>
      <c r="C4" s="4" t="s">
        <v>53</v>
      </c>
      <c r="D4" s="4" t="s">
        <v>54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55</v>
      </c>
      <c r="C7" s="6" t="s">
        <v>45</v>
      </c>
      <c r="D7" s="6" t="s">
        <v>20</v>
      </c>
      <c r="E7" s="6" t="s">
        <v>20</v>
      </c>
      <c r="F7" s="6" t="s">
        <v>45</v>
      </c>
      <c r="G7" s="6" t="s">
        <v>55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56</v>
      </c>
      <c r="C8" s="6" t="s">
        <v>56</v>
      </c>
      <c r="D8" s="6" t="s">
        <v>20</v>
      </c>
      <c r="E8" s="6" t="s">
        <v>20</v>
      </c>
      <c r="F8" s="6" t="s">
        <v>56</v>
      </c>
      <c r="G8" s="6" t="s">
        <v>56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50</v>
      </c>
      <c r="C10" s="6" t="s">
        <v>50</v>
      </c>
      <c r="D10" s="6" t="s">
        <v>20</v>
      </c>
      <c r="E10" s="6" t="s">
        <v>20</v>
      </c>
      <c r="F10" s="6" t="s">
        <v>50</v>
      </c>
      <c r="G10" s="6" t="s">
        <v>50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56</v>
      </c>
      <c r="C12" s="6" t="s">
        <v>56</v>
      </c>
      <c r="D12" s="6" t="s">
        <v>20</v>
      </c>
      <c r="E12" s="6" t="s">
        <v>20</v>
      </c>
      <c r="F12" s="6" t="s">
        <v>56</v>
      </c>
      <c r="G12" s="6" t="s">
        <v>56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50</v>
      </c>
      <c r="C14" s="6" t="s">
        <v>50</v>
      </c>
      <c r="D14" s="6" t="s">
        <v>20</v>
      </c>
      <c r="E14" s="6" t="s">
        <v>20</v>
      </c>
      <c r="F14" s="6" t="s">
        <v>50</v>
      </c>
      <c r="G14" s="6" t="s">
        <v>50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50</v>
      </c>
      <c r="C16" s="6" t="s">
        <v>50</v>
      </c>
      <c r="D16" s="6" t="s">
        <v>20</v>
      </c>
      <c r="E16" s="6" t="s">
        <v>20</v>
      </c>
      <c r="F16" s="6" t="s">
        <v>50</v>
      </c>
      <c r="G16" s="6" t="s">
        <v>50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56</v>
      </c>
      <c r="C18" s="6" t="s">
        <v>56</v>
      </c>
      <c r="D18" s="6" t="s">
        <v>20</v>
      </c>
      <c r="E18" s="6" t="s">
        <v>20</v>
      </c>
      <c r="F18" s="6" t="s">
        <v>56</v>
      </c>
      <c r="G18" s="6" t="s">
        <v>56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50</v>
      </c>
      <c r="C20" s="6" t="s">
        <v>50</v>
      </c>
      <c r="D20" s="6" t="s">
        <v>20</v>
      </c>
      <c r="E20" s="6" t="s">
        <v>20</v>
      </c>
      <c r="F20" s="6" t="s">
        <v>50</v>
      </c>
      <c r="G20" s="6" t="s">
        <v>50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50</v>
      </c>
      <c r="C22" s="6" t="s">
        <v>50</v>
      </c>
      <c r="D22" s="6" t="s">
        <v>20</v>
      </c>
      <c r="E22" s="6" t="s">
        <v>20</v>
      </c>
      <c r="F22" s="6" t="s">
        <v>50</v>
      </c>
      <c r="G22" s="6" t="s">
        <v>50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57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30" x14ac:dyDescent="0.25">
      <c r="A4" s="4" t="s">
        <v>58</v>
      </c>
      <c r="B4" s="4"/>
      <c r="C4" s="4" t="s">
        <v>41</v>
      </c>
      <c r="D4" s="4" t="s">
        <v>8</v>
      </c>
      <c r="E4" s="4" t="s">
        <v>59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60</v>
      </c>
      <c r="C7" s="6" t="s">
        <v>61</v>
      </c>
      <c r="D7" s="6" t="s">
        <v>20</v>
      </c>
      <c r="E7" s="6" t="s">
        <v>62</v>
      </c>
      <c r="F7" s="6" t="s">
        <v>61</v>
      </c>
      <c r="G7" s="6" t="s">
        <v>63</v>
      </c>
      <c r="H7" s="6" t="s">
        <v>21</v>
      </c>
      <c r="I7" s="6" t="s">
        <v>64</v>
      </c>
    </row>
    <row r="8" spans="1:9" x14ac:dyDescent="0.25">
      <c r="A8" s="6" t="s">
        <v>23</v>
      </c>
      <c r="B8" s="6" t="s">
        <v>65</v>
      </c>
      <c r="C8" s="6" t="s">
        <v>65</v>
      </c>
      <c r="D8" s="6" t="s">
        <v>66</v>
      </c>
      <c r="E8" s="6" t="s">
        <v>66</v>
      </c>
      <c r="F8" s="6" t="s">
        <v>67</v>
      </c>
      <c r="G8" s="6" t="s">
        <v>67</v>
      </c>
      <c r="H8" s="6" t="s">
        <v>68</v>
      </c>
      <c r="I8" s="6" t="s">
        <v>68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65</v>
      </c>
      <c r="C10" s="6" t="s">
        <v>65</v>
      </c>
      <c r="D10" s="6" t="s">
        <v>20</v>
      </c>
      <c r="E10" s="6" t="s">
        <v>20</v>
      </c>
      <c r="F10" s="6" t="s">
        <v>65</v>
      </c>
      <c r="G10" s="6" t="s">
        <v>65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65</v>
      </c>
      <c r="C12" s="6" t="s">
        <v>65</v>
      </c>
      <c r="D12" s="6" t="s">
        <v>20</v>
      </c>
      <c r="E12" s="6" t="s">
        <v>20</v>
      </c>
      <c r="F12" s="6" t="s">
        <v>65</v>
      </c>
      <c r="G12" s="6" t="s">
        <v>65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69</v>
      </c>
      <c r="C14" s="6" t="s">
        <v>69</v>
      </c>
      <c r="D14" s="6" t="s">
        <v>69</v>
      </c>
      <c r="E14" s="6" t="s">
        <v>69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65</v>
      </c>
      <c r="C16" s="6" t="s">
        <v>65</v>
      </c>
      <c r="D16" s="6" t="s">
        <v>66</v>
      </c>
      <c r="E16" s="6" t="s">
        <v>66</v>
      </c>
      <c r="F16" s="6" t="s">
        <v>67</v>
      </c>
      <c r="G16" s="6" t="s">
        <v>67</v>
      </c>
      <c r="H16" s="6" t="s">
        <v>68</v>
      </c>
      <c r="I16" s="6" t="s">
        <v>68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65</v>
      </c>
      <c r="C18" s="6" t="s">
        <v>65</v>
      </c>
      <c r="D18" s="6" t="s">
        <v>70</v>
      </c>
      <c r="E18" s="6" t="s">
        <v>70</v>
      </c>
      <c r="F18" s="6" t="s">
        <v>71</v>
      </c>
      <c r="G18" s="6" t="s">
        <v>71</v>
      </c>
      <c r="H18" s="6" t="s">
        <v>72</v>
      </c>
      <c r="I18" s="6" t="s">
        <v>72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69</v>
      </c>
      <c r="C20" s="6" t="s">
        <v>69</v>
      </c>
      <c r="D20" s="6" t="s">
        <v>73</v>
      </c>
      <c r="E20" s="6" t="s">
        <v>73</v>
      </c>
      <c r="F20" s="6" t="s">
        <v>74</v>
      </c>
      <c r="G20" s="6" t="s">
        <v>74</v>
      </c>
      <c r="H20" s="6" t="s">
        <v>75</v>
      </c>
      <c r="I20" s="6" t="s">
        <v>75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76</v>
      </c>
      <c r="C22" s="6" t="s">
        <v>76</v>
      </c>
      <c r="D22" s="6" t="s">
        <v>73</v>
      </c>
      <c r="E22" s="6" t="s">
        <v>73</v>
      </c>
      <c r="F22" s="6" t="s">
        <v>77</v>
      </c>
      <c r="G22" s="6" t="s">
        <v>77</v>
      </c>
      <c r="H22" s="6" t="s">
        <v>78</v>
      </c>
      <c r="I22" s="6" t="s">
        <v>78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79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x14ac:dyDescent="0.25">
      <c r="A4" s="4" t="s">
        <v>80</v>
      </c>
      <c r="B4" s="4"/>
      <c r="C4" s="4" t="s">
        <v>41</v>
      </c>
      <c r="D4" s="4" t="s">
        <v>8</v>
      </c>
      <c r="E4" s="4" t="s">
        <v>59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81</v>
      </c>
      <c r="C7" s="6" t="s">
        <v>74</v>
      </c>
      <c r="D7" s="6" t="s">
        <v>20</v>
      </c>
      <c r="E7" s="6" t="s">
        <v>82</v>
      </c>
      <c r="F7" s="6" t="s">
        <v>74</v>
      </c>
      <c r="G7" s="6" t="s">
        <v>83</v>
      </c>
      <c r="H7" s="6" t="s">
        <v>21</v>
      </c>
      <c r="I7" s="6" t="s">
        <v>84</v>
      </c>
    </row>
    <row r="8" spans="1:9" x14ac:dyDescent="0.25">
      <c r="A8" s="6" t="s">
        <v>23</v>
      </c>
      <c r="B8" s="6" t="s">
        <v>85</v>
      </c>
      <c r="C8" s="6" t="s">
        <v>85</v>
      </c>
      <c r="D8" s="6" t="s">
        <v>86</v>
      </c>
      <c r="E8" s="6" t="s">
        <v>86</v>
      </c>
      <c r="F8" s="6" t="s">
        <v>86</v>
      </c>
      <c r="G8" s="6" t="s">
        <v>86</v>
      </c>
      <c r="H8" s="6" t="s">
        <v>46</v>
      </c>
      <c r="I8" s="6" t="s">
        <v>46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87</v>
      </c>
      <c r="C10" s="6" t="s">
        <v>87</v>
      </c>
      <c r="D10" s="6" t="s">
        <v>88</v>
      </c>
      <c r="E10" s="6" t="s">
        <v>88</v>
      </c>
      <c r="F10" s="6" t="s">
        <v>89</v>
      </c>
      <c r="G10" s="6" t="s">
        <v>89</v>
      </c>
      <c r="H10" s="6" t="s">
        <v>90</v>
      </c>
      <c r="I10" s="6" t="s">
        <v>90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91</v>
      </c>
      <c r="C12" s="6" t="s">
        <v>91</v>
      </c>
      <c r="D12" s="6" t="s">
        <v>92</v>
      </c>
      <c r="E12" s="6" t="s">
        <v>92</v>
      </c>
      <c r="F12" s="6" t="s">
        <v>86</v>
      </c>
      <c r="G12" s="6" t="s">
        <v>86</v>
      </c>
      <c r="H12" s="6" t="s">
        <v>93</v>
      </c>
      <c r="I12" s="6" t="s">
        <v>93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87</v>
      </c>
      <c r="C14" s="6" t="s">
        <v>87</v>
      </c>
      <c r="D14" s="6" t="s">
        <v>65</v>
      </c>
      <c r="E14" s="6" t="s">
        <v>65</v>
      </c>
      <c r="F14" s="6" t="s">
        <v>94</v>
      </c>
      <c r="G14" s="6" t="s">
        <v>94</v>
      </c>
      <c r="H14" s="6" t="s">
        <v>95</v>
      </c>
      <c r="I14" s="6" t="s">
        <v>95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96</v>
      </c>
      <c r="C16" s="6" t="s">
        <v>96</v>
      </c>
      <c r="D16" s="6" t="s">
        <v>96</v>
      </c>
      <c r="E16" s="6" t="s">
        <v>96</v>
      </c>
      <c r="F16" s="6" t="s">
        <v>20</v>
      </c>
      <c r="G16" s="6" t="s">
        <v>20</v>
      </c>
      <c r="H16" s="6" t="s">
        <v>22</v>
      </c>
      <c r="I16" s="6" t="s">
        <v>22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96</v>
      </c>
      <c r="C18" s="6" t="s">
        <v>96</v>
      </c>
      <c r="D18" s="6" t="s">
        <v>97</v>
      </c>
      <c r="E18" s="6" t="s">
        <v>97</v>
      </c>
      <c r="F18" s="6" t="s">
        <v>89</v>
      </c>
      <c r="G18" s="6" t="s">
        <v>89</v>
      </c>
      <c r="H18" s="6" t="s">
        <v>98</v>
      </c>
      <c r="I18" s="6" t="s">
        <v>98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96</v>
      </c>
      <c r="C20" s="6" t="s">
        <v>96</v>
      </c>
      <c r="D20" s="6" t="s">
        <v>86</v>
      </c>
      <c r="E20" s="6" t="s">
        <v>86</v>
      </c>
      <c r="F20" s="6" t="s">
        <v>99</v>
      </c>
      <c r="G20" s="6" t="s">
        <v>99</v>
      </c>
      <c r="H20" s="6" t="s">
        <v>100</v>
      </c>
      <c r="I20" s="6" t="s">
        <v>100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101</v>
      </c>
      <c r="C22" s="6" t="s">
        <v>101</v>
      </c>
      <c r="D22" s="6" t="s">
        <v>101</v>
      </c>
      <c r="E22" s="6" t="s">
        <v>101</v>
      </c>
      <c r="F22" s="6" t="s">
        <v>20</v>
      </c>
      <c r="G22" s="6" t="s">
        <v>20</v>
      </c>
      <c r="H22" s="6" t="s">
        <v>22</v>
      </c>
      <c r="I22" s="6" t="s">
        <v>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102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103</v>
      </c>
      <c r="B4" s="4"/>
      <c r="C4" s="4" t="s">
        <v>41</v>
      </c>
      <c r="D4" s="4" t="s">
        <v>104</v>
      </c>
      <c r="E4" s="4" t="s">
        <v>59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105</v>
      </c>
      <c r="C7" s="6" t="s">
        <v>20</v>
      </c>
      <c r="D7" s="6" t="s">
        <v>20</v>
      </c>
      <c r="E7" s="6" t="s">
        <v>105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74</v>
      </c>
      <c r="C8" s="6" t="s">
        <v>74</v>
      </c>
      <c r="D8" s="6" t="s">
        <v>74</v>
      </c>
      <c r="E8" s="6" t="s">
        <v>74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106</v>
      </c>
      <c r="C10" s="6" t="s">
        <v>106</v>
      </c>
      <c r="D10" s="6" t="s">
        <v>106</v>
      </c>
      <c r="E10" s="6" t="s">
        <v>106</v>
      </c>
      <c r="F10" s="6" t="s">
        <v>20</v>
      </c>
      <c r="G10" s="6" t="s">
        <v>20</v>
      </c>
      <c r="H10" s="6" t="s">
        <v>22</v>
      </c>
      <c r="I10" s="6" t="s">
        <v>22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70</v>
      </c>
      <c r="C14" s="6" t="s">
        <v>70</v>
      </c>
      <c r="D14" s="6" t="s">
        <v>70</v>
      </c>
      <c r="E14" s="6" t="s">
        <v>70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67</v>
      </c>
      <c r="C16" s="6" t="s">
        <v>67</v>
      </c>
      <c r="D16" s="6" t="s">
        <v>67</v>
      </c>
      <c r="E16" s="6" t="s">
        <v>67</v>
      </c>
      <c r="F16" s="6" t="s">
        <v>20</v>
      </c>
      <c r="G16" s="6" t="s">
        <v>20</v>
      </c>
      <c r="H16" s="6" t="s">
        <v>22</v>
      </c>
      <c r="I16" s="6" t="s">
        <v>22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67</v>
      </c>
      <c r="C18" s="6" t="s">
        <v>67</v>
      </c>
      <c r="D18" s="6" t="s">
        <v>67</v>
      </c>
      <c r="E18" s="6" t="s">
        <v>67</v>
      </c>
      <c r="F18" s="6" t="s">
        <v>20</v>
      </c>
      <c r="G18" s="6" t="s">
        <v>20</v>
      </c>
      <c r="H18" s="6" t="s">
        <v>22</v>
      </c>
      <c r="I18" s="6" t="s">
        <v>22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70</v>
      </c>
      <c r="C20" s="6" t="s">
        <v>70</v>
      </c>
      <c r="D20" s="6" t="s">
        <v>70</v>
      </c>
      <c r="E20" s="6" t="s">
        <v>70</v>
      </c>
      <c r="F20" s="6" t="s">
        <v>20</v>
      </c>
      <c r="G20" s="6" t="s">
        <v>20</v>
      </c>
      <c r="H20" s="6" t="s">
        <v>22</v>
      </c>
      <c r="I20" s="6" t="s">
        <v>22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107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108</v>
      </c>
      <c r="B4" s="4"/>
      <c r="C4" s="4" t="s">
        <v>41</v>
      </c>
      <c r="D4" s="4" t="s">
        <v>8</v>
      </c>
      <c r="E4" s="4" t="s">
        <v>59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109</v>
      </c>
      <c r="C7" s="6" t="s">
        <v>20</v>
      </c>
      <c r="D7" s="6" t="s">
        <v>20</v>
      </c>
      <c r="E7" s="6" t="s">
        <v>109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71</v>
      </c>
      <c r="C10" s="6" t="s">
        <v>71</v>
      </c>
      <c r="D10" s="6" t="s">
        <v>71</v>
      </c>
      <c r="E10" s="6" t="s">
        <v>71</v>
      </c>
      <c r="F10" s="6" t="s">
        <v>20</v>
      </c>
      <c r="G10" s="6" t="s">
        <v>20</v>
      </c>
      <c r="H10" s="6" t="s">
        <v>22</v>
      </c>
      <c r="I10" s="6" t="s">
        <v>22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74</v>
      </c>
      <c r="C14" s="6" t="s">
        <v>74</v>
      </c>
      <c r="D14" s="6" t="s">
        <v>74</v>
      </c>
      <c r="E14" s="6" t="s">
        <v>74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110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111</v>
      </c>
      <c r="B4" s="4"/>
      <c r="C4" s="4" t="s">
        <v>41</v>
      </c>
      <c r="D4" s="4" t="s">
        <v>8</v>
      </c>
      <c r="E4" s="4" t="s">
        <v>59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112</v>
      </c>
      <c r="C7" s="6" t="s">
        <v>20</v>
      </c>
      <c r="D7" s="6" t="s">
        <v>20</v>
      </c>
      <c r="E7" s="6" t="s">
        <v>113</v>
      </c>
      <c r="F7" s="6" t="s">
        <v>20</v>
      </c>
      <c r="G7" s="6" t="s">
        <v>114</v>
      </c>
      <c r="H7" s="6" t="s">
        <v>21</v>
      </c>
      <c r="I7" s="6" t="s">
        <v>115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116</v>
      </c>
      <c r="C14" s="6" t="s">
        <v>116</v>
      </c>
      <c r="D14" s="6" t="s">
        <v>70</v>
      </c>
      <c r="E14" s="6" t="s">
        <v>70</v>
      </c>
      <c r="F14" s="6" t="s">
        <v>117</v>
      </c>
      <c r="G14" s="6" t="s">
        <v>117</v>
      </c>
      <c r="H14" s="6" t="s">
        <v>118</v>
      </c>
      <c r="I14" s="6" t="s">
        <v>118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119</v>
      </c>
      <c r="C22" s="6" t="s">
        <v>119</v>
      </c>
      <c r="D22" s="6" t="s">
        <v>120</v>
      </c>
      <c r="E22" s="6" t="s">
        <v>120</v>
      </c>
      <c r="F22" s="6" t="s">
        <v>121</v>
      </c>
      <c r="G22" s="6" t="s">
        <v>121</v>
      </c>
      <c r="H22" s="6" t="s">
        <v>122</v>
      </c>
      <c r="I22" s="6" t="s">
        <v>122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123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124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125</v>
      </c>
      <c r="C7" s="6" t="s">
        <v>20</v>
      </c>
      <c r="D7" s="6" t="s">
        <v>20</v>
      </c>
      <c r="E7" s="6" t="s">
        <v>45</v>
      </c>
      <c r="F7" s="6" t="s">
        <v>20</v>
      </c>
      <c r="G7" s="6" t="s">
        <v>19</v>
      </c>
      <c r="H7" s="6" t="s">
        <v>21</v>
      </c>
      <c r="I7" s="6" t="s">
        <v>126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19</v>
      </c>
      <c r="C20" s="6" t="s">
        <v>19</v>
      </c>
      <c r="D20" s="6" t="s">
        <v>20</v>
      </c>
      <c r="E20" s="6" t="s">
        <v>20</v>
      </c>
      <c r="F20" s="6" t="s">
        <v>19</v>
      </c>
      <c r="G20" s="6" t="s">
        <v>19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45</v>
      </c>
      <c r="C22" s="6" t="s">
        <v>45</v>
      </c>
      <c r="D22" s="6" t="s">
        <v>45</v>
      </c>
      <c r="E22" s="6" t="s">
        <v>45</v>
      </c>
      <c r="F22" s="6" t="s">
        <v>20</v>
      </c>
      <c r="G22" s="6" t="s">
        <v>20</v>
      </c>
      <c r="H22" s="6" t="s">
        <v>22</v>
      </c>
      <c r="I22" s="6" t="s">
        <v>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127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128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19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19</v>
      </c>
      <c r="C8" s="6" t="s">
        <v>19</v>
      </c>
      <c r="D8" s="6" t="s">
        <v>19</v>
      </c>
      <c r="E8" s="6" t="s">
        <v>19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129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130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45</v>
      </c>
      <c r="C7" s="6" t="s">
        <v>20</v>
      </c>
      <c r="D7" s="6" t="s">
        <v>20</v>
      </c>
      <c r="E7" s="6" t="s">
        <v>45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19</v>
      </c>
      <c r="C8" s="6" t="s">
        <v>19</v>
      </c>
      <c r="D8" s="6" t="s">
        <v>19</v>
      </c>
      <c r="E8" s="6" t="s">
        <v>19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19</v>
      </c>
      <c r="C12" s="6" t="s">
        <v>19</v>
      </c>
      <c r="D12" s="6" t="s">
        <v>19</v>
      </c>
      <c r="E12" s="6" t="s">
        <v>19</v>
      </c>
      <c r="F12" s="6" t="s">
        <v>20</v>
      </c>
      <c r="G12" s="6" t="s">
        <v>20</v>
      </c>
      <c r="H12" s="6" t="s">
        <v>22</v>
      </c>
      <c r="I12" s="6" t="s">
        <v>22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zoomScaleNormal="100" workbookViewId="0"/>
  </sheetViews>
  <sheetFormatPr baseColWidth="10" defaultColWidth="9.140625" defaultRowHeight="15" x14ac:dyDescent="0.25"/>
  <cols>
    <col min="1" max="4" width="14" customWidth="1"/>
    <col min="5" max="1025" width="9.140625" customWidth="1"/>
  </cols>
  <sheetData>
    <row r="1" spans="1:5" ht="15" customHeight="1" x14ac:dyDescent="0.25">
      <c r="A1" s="1" t="s">
        <v>131</v>
      </c>
      <c r="B1" s="1"/>
      <c r="C1" s="1"/>
      <c r="D1" s="1"/>
      <c r="E1" s="1"/>
    </row>
    <row r="2" spans="1:5" x14ac:dyDescent="0.25">
      <c r="A2" s="2"/>
      <c r="B2" s="2"/>
      <c r="C2" s="2"/>
      <c r="D2" s="2"/>
      <c r="E2" s="2"/>
    </row>
    <row r="3" spans="1:5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5" ht="60" x14ac:dyDescent="0.25">
      <c r="A4" s="4" t="s">
        <v>132</v>
      </c>
      <c r="B4" s="4"/>
      <c r="C4" s="4" t="s">
        <v>41</v>
      </c>
      <c r="D4" s="4" t="s">
        <v>8</v>
      </c>
      <c r="E4" s="4" t="s">
        <v>5</v>
      </c>
    </row>
    <row r="6" spans="1:5" ht="30" x14ac:dyDescent="0.25">
      <c r="A6" s="5" t="s">
        <v>9</v>
      </c>
      <c r="B6" s="5" t="s">
        <v>12</v>
      </c>
      <c r="C6" s="5" t="s">
        <v>13</v>
      </c>
    </row>
    <row r="7" spans="1:5" x14ac:dyDescent="0.25">
      <c r="A7" s="6" t="s">
        <v>18</v>
      </c>
      <c r="B7" s="6" t="s">
        <v>20</v>
      </c>
      <c r="C7" s="6" t="s">
        <v>20</v>
      </c>
    </row>
    <row r="8" spans="1:5" x14ac:dyDescent="0.25">
      <c r="A8" s="6" t="s">
        <v>23</v>
      </c>
      <c r="B8" s="6" t="s">
        <v>20</v>
      </c>
      <c r="C8" s="6" t="s">
        <v>20</v>
      </c>
    </row>
    <row r="9" spans="1:5" x14ac:dyDescent="0.25">
      <c r="A9" s="6" t="s">
        <v>24</v>
      </c>
      <c r="B9" s="6" t="s">
        <v>20</v>
      </c>
      <c r="C9" s="6" t="s">
        <v>20</v>
      </c>
    </row>
    <row r="10" spans="1:5" x14ac:dyDescent="0.25">
      <c r="A10" s="6" t="s">
        <v>25</v>
      </c>
      <c r="B10" s="6" t="s">
        <v>20</v>
      </c>
      <c r="C10" s="6" t="s">
        <v>20</v>
      </c>
    </row>
    <row r="11" spans="1:5" x14ac:dyDescent="0.25">
      <c r="A11" s="6" t="s">
        <v>26</v>
      </c>
      <c r="B11" s="6" t="s">
        <v>20</v>
      </c>
      <c r="C11" s="6" t="s">
        <v>20</v>
      </c>
    </row>
    <row r="12" spans="1:5" x14ac:dyDescent="0.25">
      <c r="A12" s="6" t="s">
        <v>27</v>
      </c>
      <c r="B12" s="6" t="s">
        <v>20</v>
      </c>
      <c r="C12" s="6" t="s">
        <v>20</v>
      </c>
    </row>
    <row r="13" spans="1:5" x14ac:dyDescent="0.25">
      <c r="A13" s="6" t="s">
        <v>28</v>
      </c>
      <c r="B13" s="6" t="s">
        <v>20</v>
      </c>
      <c r="C13" s="6" t="s">
        <v>20</v>
      </c>
    </row>
    <row r="14" spans="1:5" x14ac:dyDescent="0.25">
      <c r="A14" s="6" t="s">
        <v>29</v>
      </c>
      <c r="B14" s="6" t="s">
        <v>20</v>
      </c>
      <c r="C14" s="6" t="s">
        <v>20</v>
      </c>
    </row>
    <row r="15" spans="1:5" x14ac:dyDescent="0.25">
      <c r="A15" s="6" t="s">
        <v>30</v>
      </c>
      <c r="B15" s="6" t="s">
        <v>20</v>
      </c>
      <c r="C15" s="6" t="s">
        <v>20</v>
      </c>
    </row>
    <row r="16" spans="1:5" x14ac:dyDescent="0.25">
      <c r="A16" s="6" t="s">
        <v>31</v>
      </c>
      <c r="B16" s="6" t="s">
        <v>20</v>
      </c>
      <c r="C16" s="6" t="s">
        <v>20</v>
      </c>
    </row>
    <row r="17" spans="1:3" x14ac:dyDescent="0.25">
      <c r="A17" s="6" t="s">
        <v>32</v>
      </c>
      <c r="B17" s="6" t="s">
        <v>20</v>
      </c>
      <c r="C17" s="6" t="s">
        <v>20</v>
      </c>
    </row>
    <row r="18" spans="1:3" x14ac:dyDescent="0.25">
      <c r="A18" s="6" t="s">
        <v>33</v>
      </c>
      <c r="B18" s="6" t="s">
        <v>20</v>
      </c>
      <c r="C18" s="6" t="s">
        <v>20</v>
      </c>
    </row>
    <row r="19" spans="1:3" x14ac:dyDescent="0.25">
      <c r="A19" s="6" t="s">
        <v>34</v>
      </c>
      <c r="B19" s="6" t="s">
        <v>20</v>
      </c>
      <c r="C19" s="6" t="s">
        <v>20</v>
      </c>
    </row>
    <row r="20" spans="1:3" x14ac:dyDescent="0.25">
      <c r="A20" s="6" t="s">
        <v>35</v>
      </c>
      <c r="B20" s="6" t="s">
        <v>20</v>
      </c>
      <c r="C20" s="6" t="s">
        <v>20</v>
      </c>
    </row>
    <row r="21" spans="1:3" x14ac:dyDescent="0.25">
      <c r="A21" s="6" t="s">
        <v>36</v>
      </c>
      <c r="B21" s="6" t="s">
        <v>20</v>
      </c>
      <c r="C21" s="6" t="s">
        <v>20</v>
      </c>
    </row>
    <row r="22" spans="1:3" x14ac:dyDescent="0.25">
      <c r="A22" s="6" t="s">
        <v>37</v>
      </c>
      <c r="B22" s="6" t="s">
        <v>20</v>
      </c>
      <c r="C22" s="6" t="s">
        <v>20</v>
      </c>
    </row>
    <row r="23" spans="1:3" x14ac:dyDescent="0.25">
      <c r="A23" s="6" t="s">
        <v>38</v>
      </c>
      <c r="B23" s="6" t="s">
        <v>20</v>
      </c>
      <c r="C23" s="6" t="s">
        <v>20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133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134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135</v>
      </c>
      <c r="C7" s="6" t="s">
        <v>20</v>
      </c>
      <c r="D7" s="6" t="s">
        <v>20</v>
      </c>
      <c r="E7" s="6" t="s">
        <v>20</v>
      </c>
      <c r="F7" s="6" t="s">
        <v>20</v>
      </c>
      <c r="G7" s="6" t="s">
        <v>135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45</v>
      </c>
      <c r="C8" s="6" t="s">
        <v>45</v>
      </c>
      <c r="D8" s="6" t="s">
        <v>20</v>
      </c>
      <c r="E8" s="6" t="s">
        <v>20</v>
      </c>
      <c r="F8" s="6" t="s">
        <v>45</v>
      </c>
      <c r="G8" s="6" t="s">
        <v>45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45</v>
      </c>
      <c r="C10" s="6" t="s">
        <v>45</v>
      </c>
      <c r="D10" s="6" t="s">
        <v>20</v>
      </c>
      <c r="E10" s="6" t="s">
        <v>20</v>
      </c>
      <c r="F10" s="6" t="s">
        <v>45</v>
      </c>
      <c r="G10" s="6" t="s">
        <v>45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45</v>
      </c>
      <c r="C12" s="6" t="s">
        <v>45</v>
      </c>
      <c r="D12" s="6" t="s">
        <v>20</v>
      </c>
      <c r="E12" s="6" t="s">
        <v>20</v>
      </c>
      <c r="F12" s="6" t="s">
        <v>45</v>
      </c>
      <c r="G12" s="6" t="s">
        <v>45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45</v>
      </c>
      <c r="C14" s="6" t="s">
        <v>45</v>
      </c>
      <c r="D14" s="6" t="s">
        <v>20</v>
      </c>
      <c r="E14" s="6" t="s">
        <v>20</v>
      </c>
      <c r="F14" s="6" t="s">
        <v>45</v>
      </c>
      <c r="G14" s="6" t="s">
        <v>45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45</v>
      </c>
      <c r="C16" s="6" t="s">
        <v>45</v>
      </c>
      <c r="D16" s="6" t="s">
        <v>20</v>
      </c>
      <c r="E16" s="6" t="s">
        <v>20</v>
      </c>
      <c r="F16" s="6" t="s">
        <v>45</v>
      </c>
      <c r="G16" s="6" t="s">
        <v>45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45</v>
      </c>
      <c r="C18" s="6" t="s">
        <v>45</v>
      </c>
      <c r="D18" s="6" t="s">
        <v>20</v>
      </c>
      <c r="E18" s="6" t="s">
        <v>20</v>
      </c>
      <c r="F18" s="6" t="s">
        <v>45</v>
      </c>
      <c r="G18" s="6" t="s">
        <v>45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45</v>
      </c>
      <c r="C20" s="6" t="s">
        <v>45</v>
      </c>
      <c r="D20" s="6" t="s">
        <v>20</v>
      </c>
      <c r="E20" s="6" t="s">
        <v>20</v>
      </c>
      <c r="F20" s="6" t="s">
        <v>45</v>
      </c>
      <c r="G20" s="6" t="s">
        <v>45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45</v>
      </c>
      <c r="C22" s="6" t="s">
        <v>45</v>
      </c>
      <c r="D22" s="6" t="s">
        <v>20</v>
      </c>
      <c r="E22" s="6" t="s">
        <v>20</v>
      </c>
      <c r="F22" s="6" t="s">
        <v>45</v>
      </c>
      <c r="G22" s="6" t="s">
        <v>45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zoomScaleNormal="100" workbookViewId="0"/>
  </sheetViews>
  <sheetFormatPr baseColWidth="10" defaultColWidth="9.140625" defaultRowHeight="15" x14ac:dyDescent="0.25"/>
  <cols>
    <col min="1" max="4" width="14" customWidth="1"/>
    <col min="5" max="1025" width="9.140625" customWidth="1"/>
  </cols>
  <sheetData>
    <row r="1" spans="1:5" ht="15" customHeight="1" x14ac:dyDescent="0.25">
      <c r="A1" s="1" t="s">
        <v>136</v>
      </c>
      <c r="B1" s="1"/>
      <c r="C1" s="1"/>
      <c r="D1" s="1"/>
      <c r="E1" s="1"/>
    </row>
    <row r="2" spans="1:5" x14ac:dyDescent="0.25">
      <c r="A2" s="2"/>
      <c r="B2" s="2"/>
      <c r="C2" s="2"/>
      <c r="D2" s="2"/>
      <c r="E2" s="2"/>
    </row>
    <row r="3" spans="1:5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5" ht="45" x14ac:dyDescent="0.25">
      <c r="A4" s="4" t="s">
        <v>137</v>
      </c>
      <c r="B4" s="4"/>
      <c r="C4" s="4" t="s">
        <v>41</v>
      </c>
      <c r="D4" s="4" t="s">
        <v>8</v>
      </c>
      <c r="E4" s="4" t="s">
        <v>5</v>
      </c>
    </row>
    <row r="6" spans="1:5" ht="30" x14ac:dyDescent="0.25">
      <c r="A6" s="5" t="s">
        <v>9</v>
      </c>
      <c r="B6" s="5" t="s">
        <v>12</v>
      </c>
      <c r="C6" s="5" t="s">
        <v>13</v>
      </c>
    </row>
    <row r="7" spans="1:5" x14ac:dyDescent="0.25">
      <c r="A7" s="6" t="s">
        <v>18</v>
      </c>
      <c r="B7" s="6" t="s">
        <v>20</v>
      </c>
      <c r="C7" s="6" t="s">
        <v>20</v>
      </c>
    </row>
    <row r="8" spans="1:5" x14ac:dyDescent="0.25">
      <c r="A8" s="6" t="s">
        <v>23</v>
      </c>
      <c r="B8" s="6" t="s">
        <v>20</v>
      </c>
      <c r="C8" s="6" t="s">
        <v>20</v>
      </c>
    </row>
    <row r="9" spans="1:5" x14ac:dyDescent="0.25">
      <c r="A9" s="6" t="s">
        <v>24</v>
      </c>
      <c r="B9" s="6" t="s">
        <v>20</v>
      </c>
      <c r="C9" s="6" t="s">
        <v>20</v>
      </c>
    </row>
    <row r="10" spans="1:5" x14ac:dyDescent="0.25">
      <c r="A10" s="6" t="s">
        <v>25</v>
      </c>
      <c r="B10" s="6" t="s">
        <v>20</v>
      </c>
      <c r="C10" s="6" t="s">
        <v>20</v>
      </c>
    </row>
    <row r="11" spans="1:5" x14ac:dyDescent="0.25">
      <c r="A11" s="6" t="s">
        <v>26</v>
      </c>
      <c r="B11" s="6" t="s">
        <v>20</v>
      </c>
      <c r="C11" s="6" t="s">
        <v>20</v>
      </c>
    </row>
    <row r="12" spans="1:5" x14ac:dyDescent="0.25">
      <c r="A12" s="6" t="s">
        <v>27</v>
      </c>
      <c r="B12" s="6" t="s">
        <v>20</v>
      </c>
      <c r="C12" s="6" t="s">
        <v>20</v>
      </c>
    </row>
    <row r="13" spans="1:5" x14ac:dyDescent="0.25">
      <c r="A13" s="6" t="s">
        <v>28</v>
      </c>
      <c r="B13" s="6" t="s">
        <v>20</v>
      </c>
      <c r="C13" s="6" t="s">
        <v>20</v>
      </c>
    </row>
    <row r="14" spans="1:5" x14ac:dyDescent="0.25">
      <c r="A14" s="6" t="s">
        <v>29</v>
      </c>
      <c r="B14" s="6" t="s">
        <v>20</v>
      </c>
      <c r="C14" s="6" t="s">
        <v>20</v>
      </c>
    </row>
    <row r="15" spans="1:5" x14ac:dyDescent="0.25">
      <c r="A15" s="6" t="s">
        <v>30</v>
      </c>
      <c r="B15" s="6" t="s">
        <v>20</v>
      </c>
      <c r="C15" s="6" t="s">
        <v>20</v>
      </c>
    </row>
    <row r="16" spans="1:5" x14ac:dyDescent="0.25">
      <c r="A16" s="6" t="s">
        <v>31</v>
      </c>
      <c r="B16" s="6" t="s">
        <v>20</v>
      </c>
      <c r="C16" s="6" t="s">
        <v>20</v>
      </c>
    </row>
    <row r="17" spans="1:3" x14ac:dyDescent="0.25">
      <c r="A17" s="6" t="s">
        <v>32</v>
      </c>
      <c r="B17" s="6" t="s">
        <v>20</v>
      </c>
      <c r="C17" s="6" t="s">
        <v>20</v>
      </c>
    </row>
    <row r="18" spans="1:3" x14ac:dyDescent="0.25">
      <c r="A18" s="6" t="s">
        <v>33</v>
      </c>
      <c r="B18" s="6" t="s">
        <v>20</v>
      </c>
      <c r="C18" s="6" t="s">
        <v>20</v>
      </c>
    </row>
    <row r="19" spans="1:3" x14ac:dyDescent="0.25">
      <c r="A19" s="6" t="s">
        <v>34</v>
      </c>
      <c r="B19" s="6" t="s">
        <v>20</v>
      </c>
      <c r="C19" s="6" t="s">
        <v>20</v>
      </c>
    </row>
    <row r="20" spans="1:3" x14ac:dyDescent="0.25">
      <c r="A20" s="6" t="s">
        <v>35</v>
      </c>
      <c r="B20" s="6" t="s">
        <v>20</v>
      </c>
      <c r="C20" s="6" t="s">
        <v>20</v>
      </c>
    </row>
    <row r="21" spans="1:3" x14ac:dyDescent="0.25">
      <c r="A21" s="6" t="s">
        <v>36</v>
      </c>
      <c r="B21" s="6" t="s">
        <v>20</v>
      </c>
      <c r="C21" s="6" t="s">
        <v>20</v>
      </c>
    </row>
    <row r="22" spans="1:3" x14ac:dyDescent="0.25">
      <c r="A22" s="6" t="s">
        <v>37</v>
      </c>
      <c r="B22" s="6" t="s">
        <v>20</v>
      </c>
      <c r="C22" s="6" t="s">
        <v>20</v>
      </c>
    </row>
    <row r="23" spans="1:3" x14ac:dyDescent="0.25">
      <c r="A23" s="6" t="s">
        <v>38</v>
      </c>
      <c r="B23" s="6" t="s">
        <v>20</v>
      </c>
      <c r="C23" s="6" t="s">
        <v>20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138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75" x14ac:dyDescent="0.25">
      <c r="A4" s="4" t="s">
        <v>139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140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141</v>
      </c>
      <c r="H7" s="6" t="s">
        <v>21</v>
      </c>
      <c r="I7" s="6" t="s">
        <v>142</v>
      </c>
    </row>
    <row r="8" spans="1:9" x14ac:dyDescent="0.25">
      <c r="A8" s="6" t="s">
        <v>23</v>
      </c>
      <c r="B8" s="6" t="s">
        <v>45</v>
      </c>
      <c r="C8" s="6" t="s">
        <v>45</v>
      </c>
      <c r="D8" s="6" t="s">
        <v>20</v>
      </c>
      <c r="E8" s="6" t="s">
        <v>20</v>
      </c>
      <c r="F8" s="6" t="s">
        <v>45</v>
      </c>
      <c r="G8" s="6" t="s">
        <v>45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45</v>
      </c>
      <c r="C10" s="6" t="s">
        <v>45</v>
      </c>
      <c r="D10" s="6" t="s">
        <v>20</v>
      </c>
      <c r="E10" s="6" t="s">
        <v>20</v>
      </c>
      <c r="F10" s="6" t="s">
        <v>45</v>
      </c>
      <c r="G10" s="6" t="s">
        <v>45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45</v>
      </c>
      <c r="C12" s="6" t="s">
        <v>45</v>
      </c>
      <c r="D12" s="6" t="s">
        <v>20</v>
      </c>
      <c r="E12" s="6" t="s">
        <v>20</v>
      </c>
      <c r="F12" s="6" t="s">
        <v>45</v>
      </c>
      <c r="G12" s="6" t="s">
        <v>45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45</v>
      </c>
      <c r="C16" s="6" t="s">
        <v>45</v>
      </c>
      <c r="D16" s="6" t="s">
        <v>20</v>
      </c>
      <c r="E16" s="6" t="s">
        <v>20</v>
      </c>
      <c r="F16" s="6" t="s">
        <v>45</v>
      </c>
      <c r="G16" s="6" t="s">
        <v>45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45</v>
      </c>
      <c r="C18" s="6" t="s">
        <v>45</v>
      </c>
      <c r="D18" s="6" t="s">
        <v>20</v>
      </c>
      <c r="E18" s="6" t="s">
        <v>20</v>
      </c>
      <c r="F18" s="6" t="s">
        <v>45</v>
      </c>
      <c r="G18" s="6" t="s">
        <v>45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45</v>
      </c>
      <c r="C20" s="6" t="s">
        <v>45</v>
      </c>
      <c r="D20" s="6" t="s">
        <v>20</v>
      </c>
      <c r="E20" s="6" t="s">
        <v>20</v>
      </c>
      <c r="F20" s="6" t="s">
        <v>45</v>
      </c>
      <c r="G20" s="6" t="s">
        <v>45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45</v>
      </c>
      <c r="C22" s="6" t="s">
        <v>45</v>
      </c>
      <c r="D22" s="6" t="s">
        <v>19</v>
      </c>
      <c r="E22" s="6" t="s">
        <v>19</v>
      </c>
      <c r="F22" s="6" t="s">
        <v>19</v>
      </c>
      <c r="G22" s="6" t="s">
        <v>19</v>
      </c>
      <c r="H22" s="6" t="s">
        <v>46</v>
      </c>
      <c r="I22" s="6" t="s">
        <v>46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143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144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50</v>
      </c>
      <c r="C7" s="6" t="s">
        <v>20</v>
      </c>
      <c r="D7" s="6" t="s">
        <v>20</v>
      </c>
      <c r="E7" s="6" t="s">
        <v>20</v>
      </c>
      <c r="F7" s="6" t="s">
        <v>20</v>
      </c>
      <c r="G7" s="6" t="s">
        <v>50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45</v>
      </c>
      <c r="C10" s="6" t="s">
        <v>45</v>
      </c>
      <c r="D10" s="6" t="s">
        <v>20</v>
      </c>
      <c r="E10" s="6" t="s">
        <v>20</v>
      </c>
      <c r="F10" s="6" t="s">
        <v>45</v>
      </c>
      <c r="G10" s="6" t="s">
        <v>45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45</v>
      </c>
      <c r="C12" s="6" t="s">
        <v>45</v>
      </c>
      <c r="D12" s="6" t="s">
        <v>20</v>
      </c>
      <c r="E12" s="6" t="s">
        <v>20</v>
      </c>
      <c r="F12" s="6" t="s">
        <v>45</v>
      </c>
      <c r="G12" s="6" t="s">
        <v>45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45</v>
      </c>
      <c r="C16" s="6" t="s">
        <v>45</v>
      </c>
      <c r="D16" s="6" t="s">
        <v>20</v>
      </c>
      <c r="E16" s="6" t="s">
        <v>20</v>
      </c>
      <c r="F16" s="6" t="s">
        <v>45</v>
      </c>
      <c r="G16" s="6" t="s">
        <v>45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145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146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147</v>
      </c>
      <c r="C7" s="6" t="s">
        <v>20</v>
      </c>
      <c r="D7" s="6" t="s">
        <v>20</v>
      </c>
      <c r="E7" s="6" t="s">
        <v>20</v>
      </c>
      <c r="F7" s="6" t="s">
        <v>20</v>
      </c>
      <c r="G7" s="6" t="s">
        <v>147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19</v>
      </c>
      <c r="C8" s="6" t="s">
        <v>19</v>
      </c>
      <c r="D8" s="6" t="s">
        <v>20</v>
      </c>
      <c r="E8" s="6" t="s">
        <v>20</v>
      </c>
      <c r="F8" s="6" t="s">
        <v>19</v>
      </c>
      <c r="G8" s="6" t="s">
        <v>19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19</v>
      </c>
      <c r="C10" s="6" t="s">
        <v>19</v>
      </c>
      <c r="D10" s="6" t="s">
        <v>20</v>
      </c>
      <c r="E10" s="6" t="s">
        <v>20</v>
      </c>
      <c r="F10" s="6" t="s">
        <v>19</v>
      </c>
      <c r="G10" s="6" t="s">
        <v>19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19</v>
      </c>
      <c r="C12" s="6" t="s">
        <v>19</v>
      </c>
      <c r="D12" s="6" t="s">
        <v>20</v>
      </c>
      <c r="E12" s="6" t="s">
        <v>20</v>
      </c>
      <c r="F12" s="6" t="s">
        <v>19</v>
      </c>
      <c r="G12" s="6" t="s">
        <v>19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19</v>
      </c>
      <c r="C16" s="6" t="s">
        <v>19</v>
      </c>
      <c r="D16" s="6" t="s">
        <v>20</v>
      </c>
      <c r="E16" s="6" t="s">
        <v>20</v>
      </c>
      <c r="F16" s="6" t="s">
        <v>19</v>
      </c>
      <c r="G16" s="6" t="s">
        <v>19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19</v>
      </c>
      <c r="C18" s="6" t="s">
        <v>19</v>
      </c>
      <c r="D18" s="6" t="s">
        <v>20</v>
      </c>
      <c r="E18" s="6" t="s">
        <v>20</v>
      </c>
      <c r="F18" s="6" t="s">
        <v>19</v>
      </c>
      <c r="G18" s="6" t="s">
        <v>19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19</v>
      </c>
      <c r="C20" s="6" t="s">
        <v>19</v>
      </c>
      <c r="D20" s="6" t="s">
        <v>20</v>
      </c>
      <c r="E20" s="6" t="s">
        <v>20</v>
      </c>
      <c r="F20" s="6" t="s">
        <v>19</v>
      </c>
      <c r="G20" s="6" t="s">
        <v>19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19</v>
      </c>
      <c r="C22" s="6" t="s">
        <v>19</v>
      </c>
      <c r="D22" s="6" t="s">
        <v>20</v>
      </c>
      <c r="E22" s="6" t="s">
        <v>20</v>
      </c>
      <c r="F22" s="6" t="s">
        <v>19</v>
      </c>
      <c r="G22" s="6" t="s">
        <v>19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148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149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135</v>
      </c>
      <c r="C7" s="6" t="s">
        <v>20</v>
      </c>
      <c r="D7" s="6" t="s">
        <v>20</v>
      </c>
      <c r="E7" s="6" t="s">
        <v>50</v>
      </c>
      <c r="F7" s="6" t="s">
        <v>20</v>
      </c>
      <c r="G7" s="6" t="s">
        <v>150</v>
      </c>
      <c r="H7" s="6" t="s">
        <v>21</v>
      </c>
      <c r="I7" s="6" t="s">
        <v>151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125</v>
      </c>
      <c r="C10" s="6" t="s">
        <v>125</v>
      </c>
      <c r="D10" s="6" t="s">
        <v>20</v>
      </c>
      <c r="E10" s="6" t="s">
        <v>20</v>
      </c>
      <c r="F10" s="6" t="s">
        <v>125</v>
      </c>
      <c r="G10" s="6" t="s">
        <v>125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125</v>
      </c>
      <c r="C12" s="6" t="s">
        <v>125</v>
      </c>
      <c r="D12" s="6" t="s">
        <v>20</v>
      </c>
      <c r="E12" s="6" t="s">
        <v>20</v>
      </c>
      <c r="F12" s="6" t="s">
        <v>125</v>
      </c>
      <c r="G12" s="6" t="s">
        <v>125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152</v>
      </c>
      <c r="C15" s="6" t="s">
        <v>152</v>
      </c>
      <c r="D15" s="6" t="s">
        <v>152</v>
      </c>
      <c r="E15" s="6" t="s">
        <v>152</v>
      </c>
      <c r="F15" s="6" t="s">
        <v>20</v>
      </c>
      <c r="G15" s="6" t="s">
        <v>20</v>
      </c>
      <c r="H15" s="6" t="s">
        <v>22</v>
      </c>
      <c r="I15" s="6" t="s">
        <v>22</v>
      </c>
    </row>
    <row r="16" spans="1:9" x14ac:dyDescent="0.25">
      <c r="A16" s="6" t="s">
        <v>31</v>
      </c>
      <c r="B16" s="6" t="s">
        <v>125</v>
      </c>
      <c r="C16" s="6" t="s">
        <v>125</v>
      </c>
      <c r="D16" s="6" t="s">
        <v>20</v>
      </c>
      <c r="E16" s="6" t="s">
        <v>20</v>
      </c>
      <c r="F16" s="6" t="s">
        <v>125</v>
      </c>
      <c r="G16" s="6" t="s">
        <v>125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19</v>
      </c>
      <c r="C21" s="6" t="s">
        <v>19</v>
      </c>
      <c r="D21" s="6" t="s">
        <v>20</v>
      </c>
      <c r="E21" s="6" t="s">
        <v>20</v>
      </c>
      <c r="F21" s="6" t="s">
        <v>19</v>
      </c>
      <c r="G21" s="6" t="s">
        <v>19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19</v>
      </c>
      <c r="C22" s="6" t="s">
        <v>19</v>
      </c>
      <c r="D22" s="6" t="s">
        <v>19</v>
      </c>
      <c r="E22" s="6" t="s">
        <v>19</v>
      </c>
      <c r="F22" s="6" t="s">
        <v>20</v>
      </c>
      <c r="G22" s="6" t="s">
        <v>20</v>
      </c>
      <c r="H22" s="6" t="s">
        <v>22</v>
      </c>
      <c r="I22" s="6" t="s">
        <v>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153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154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155</v>
      </c>
      <c r="C7" s="6" t="s">
        <v>20</v>
      </c>
      <c r="D7" s="6" t="s">
        <v>20</v>
      </c>
      <c r="E7" s="6" t="s">
        <v>156</v>
      </c>
      <c r="F7" s="6" t="s">
        <v>20</v>
      </c>
      <c r="G7" s="6" t="s">
        <v>157</v>
      </c>
      <c r="H7" s="6" t="s">
        <v>21</v>
      </c>
      <c r="I7" s="6" t="s">
        <v>158</v>
      </c>
    </row>
    <row r="8" spans="1:9" x14ac:dyDescent="0.25">
      <c r="A8" s="6" t="s">
        <v>23</v>
      </c>
      <c r="B8" s="6" t="s">
        <v>50</v>
      </c>
      <c r="C8" s="6" t="s">
        <v>50</v>
      </c>
      <c r="D8" s="6" t="s">
        <v>20</v>
      </c>
      <c r="E8" s="6" t="s">
        <v>20</v>
      </c>
      <c r="F8" s="6" t="s">
        <v>50</v>
      </c>
      <c r="G8" s="6" t="s">
        <v>50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159</v>
      </c>
      <c r="C10" s="6" t="s">
        <v>159</v>
      </c>
      <c r="D10" s="6" t="s">
        <v>20</v>
      </c>
      <c r="E10" s="6" t="s">
        <v>20</v>
      </c>
      <c r="F10" s="6" t="s">
        <v>159</v>
      </c>
      <c r="G10" s="6" t="s">
        <v>159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159</v>
      </c>
      <c r="C12" s="6" t="s">
        <v>159</v>
      </c>
      <c r="D12" s="6" t="s">
        <v>20</v>
      </c>
      <c r="E12" s="6" t="s">
        <v>20</v>
      </c>
      <c r="F12" s="6" t="s">
        <v>159</v>
      </c>
      <c r="G12" s="6" t="s">
        <v>159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45</v>
      </c>
      <c r="C14" s="6" t="s">
        <v>45</v>
      </c>
      <c r="D14" s="6" t="s">
        <v>20</v>
      </c>
      <c r="E14" s="6" t="s">
        <v>20</v>
      </c>
      <c r="F14" s="6" t="s">
        <v>45</v>
      </c>
      <c r="G14" s="6" t="s">
        <v>45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19</v>
      </c>
      <c r="C15" s="6" t="s">
        <v>19</v>
      </c>
      <c r="D15" s="6" t="s">
        <v>19</v>
      </c>
      <c r="E15" s="6" t="s">
        <v>19</v>
      </c>
      <c r="F15" s="6" t="s">
        <v>20</v>
      </c>
      <c r="G15" s="6" t="s">
        <v>20</v>
      </c>
      <c r="H15" s="6" t="s">
        <v>22</v>
      </c>
      <c r="I15" s="6" t="s">
        <v>22</v>
      </c>
    </row>
    <row r="16" spans="1:9" x14ac:dyDescent="0.25">
      <c r="A16" s="6" t="s">
        <v>31</v>
      </c>
      <c r="B16" s="6" t="s">
        <v>159</v>
      </c>
      <c r="C16" s="6" t="s">
        <v>159</v>
      </c>
      <c r="D16" s="6" t="s">
        <v>20</v>
      </c>
      <c r="E16" s="6" t="s">
        <v>20</v>
      </c>
      <c r="F16" s="6" t="s">
        <v>159</v>
      </c>
      <c r="G16" s="6" t="s">
        <v>159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159</v>
      </c>
      <c r="C18" s="6" t="s">
        <v>159</v>
      </c>
      <c r="D18" s="6" t="s">
        <v>20</v>
      </c>
      <c r="E18" s="6" t="s">
        <v>20</v>
      </c>
      <c r="F18" s="6" t="s">
        <v>159</v>
      </c>
      <c r="G18" s="6" t="s">
        <v>159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156</v>
      </c>
      <c r="C20" s="6" t="s">
        <v>156</v>
      </c>
      <c r="D20" s="6" t="s">
        <v>20</v>
      </c>
      <c r="E20" s="6" t="s">
        <v>20</v>
      </c>
      <c r="F20" s="6" t="s">
        <v>156</v>
      </c>
      <c r="G20" s="6" t="s">
        <v>156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159</v>
      </c>
      <c r="C22" s="6" t="s">
        <v>159</v>
      </c>
      <c r="D22" s="6" t="s">
        <v>150</v>
      </c>
      <c r="E22" s="6" t="s">
        <v>150</v>
      </c>
      <c r="F22" s="6" t="s">
        <v>45</v>
      </c>
      <c r="G22" s="6" t="s">
        <v>45</v>
      </c>
      <c r="H22" s="6" t="s">
        <v>160</v>
      </c>
      <c r="I22" s="6" t="s">
        <v>160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161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162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125</v>
      </c>
      <c r="C7" s="6" t="s">
        <v>45</v>
      </c>
      <c r="D7" s="6" t="s">
        <v>20</v>
      </c>
      <c r="E7" s="6" t="s">
        <v>20</v>
      </c>
      <c r="F7" s="6" t="s">
        <v>45</v>
      </c>
      <c r="G7" s="6" t="s">
        <v>125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19</v>
      </c>
      <c r="C10" s="6" t="s">
        <v>19</v>
      </c>
      <c r="D10" s="6" t="s">
        <v>20</v>
      </c>
      <c r="E10" s="6" t="s">
        <v>20</v>
      </c>
      <c r="F10" s="6" t="s">
        <v>19</v>
      </c>
      <c r="G10" s="6" t="s">
        <v>19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20</v>
      </c>
      <c r="C22" s="6" t="s">
        <v>20</v>
      </c>
      <c r="D22" s="6" t="s">
        <v>20</v>
      </c>
      <c r="E22" s="6" t="s">
        <v>20</v>
      </c>
      <c r="F22" s="6" t="s">
        <v>20</v>
      </c>
      <c r="G22" s="6" t="s">
        <v>20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163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164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125</v>
      </c>
      <c r="C7" s="6" t="s">
        <v>20</v>
      </c>
      <c r="D7" s="6" t="s">
        <v>20</v>
      </c>
      <c r="E7" s="6" t="s">
        <v>125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20</v>
      </c>
      <c r="C12" s="6" t="s">
        <v>20</v>
      </c>
      <c r="D12" s="6" t="s">
        <v>20</v>
      </c>
      <c r="E12" s="6" t="s">
        <v>20</v>
      </c>
      <c r="F12" s="6" t="s">
        <v>20</v>
      </c>
      <c r="G12" s="6" t="s">
        <v>20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20</v>
      </c>
      <c r="C14" s="6" t="s">
        <v>20</v>
      </c>
      <c r="D14" s="6" t="s">
        <v>20</v>
      </c>
      <c r="E14" s="6" t="s">
        <v>20</v>
      </c>
      <c r="F14" s="6" t="s">
        <v>20</v>
      </c>
      <c r="G14" s="6" t="s">
        <v>20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20</v>
      </c>
      <c r="C20" s="6" t="s">
        <v>20</v>
      </c>
      <c r="D20" s="6" t="s">
        <v>20</v>
      </c>
      <c r="E20" s="6" t="s">
        <v>20</v>
      </c>
      <c r="F20" s="6" t="s">
        <v>20</v>
      </c>
      <c r="G20" s="6" t="s">
        <v>20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125</v>
      </c>
      <c r="C22" s="6" t="s">
        <v>125</v>
      </c>
      <c r="D22" s="6" t="s">
        <v>125</v>
      </c>
      <c r="E22" s="6" t="s">
        <v>125</v>
      </c>
      <c r="F22" s="6" t="s">
        <v>20</v>
      </c>
      <c r="G22" s="6" t="s">
        <v>20</v>
      </c>
      <c r="H22" s="6" t="s">
        <v>22</v>
      </c>
      <c r="I22" s="6" t="s">
        <v>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165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75" x14ac:dyDescent="0.25">
      <c r="A4" s="4" t="s">
        <v>166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50</v>
      </c>
      <c r="C7" s="6" t="s">
        <v>20</v>
      </c>
      <c r="D7" s="6" t="s">
        <v>20</v>
      </c>
      <c r="E7" s="6" t="s">
        <v>19</v>
      </c>
      <c r="F7" s="6" t="s">
        <v>20</v>
      </c>
      <c r="G7" s="6" t="s">
        <v>152</v>
      </c>
      <c r="H7" s="6" t="s">
        <v>21</v>
      </c>
      <c r="I7" s="6" t="s">
        <v>167</v>
      </c>
    </row>
    <row r="8" spans="1:9" x14ac:dyDescent="0.25">
      <c r="A8" s="6" t="s">
        <v>23</v>
      </c>
      <c r="B8" s="6" t="s">
        <v>19</v>
      </c>
      <c r="C8" s="6" t="s">
        <v>19</v>
      </c>
      <c r="D8" s="6" t="s">
        <v>20</v>
      </c>
      <c r="E8" s="6" t="s">
        <v>20</v>
      </c>
      <c r="F8" s="6" t="s">
        <v>19</v>
      </c>
      <c r="G8" s="6" t="s">
        <v>19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19</v>
      </c>
      <c r="C12" s="6" t="s">
        <v>19</v>
      </c>
      <c r="D12" s="6" t="s">
        <v>20</v>
      </c>
      <c r="E12" s="6" t="s">
        <v>20</v>
      </c>
      <c r="F12" s="6" t="s">
        <v>19</v>
      </c>
      <c r="G12" s="6" t="s">
        <v>19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19</v>
      </c>
      <c r="C14" s="6" t="s">
        <v>19</v>
      </c>
      <c r="D14" s="6" t="s">
        <v>19</v>
      </c>
      <c r="E14" s="6" t="s">
        <v>19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19</v>
      </c>
      <c r="C16" s="6" t="s">
        <v>19</v>
      </c>
      <c r="D16" s="6" t="s">
        <v>20</v>
      </c>
      <c r="E16" s="6" t="s">
        <v>20</v>
      </c>
      <c r="F16" s="6" t="s">
        <v>19</v>
      </c>
      <c r="G16" s="6" t="s">
        <v>19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19</v>
      </c>
      <c r="C20" s="6" t="s">
        <v>19</v>
      </c>
      <c r="D20" s="6" t="s">
        <v>20</v>
      </c>
      <c r="E20" s="6" t="s">
        <v>20</v>
      </c>
      <c r="F20" s="6" t="s">
        <v>19</v>
      </c>
      <c r="G20" s="6" t="s">
        <v>19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19</v>
      </c>
      <c r="C22" s="6" t="s">
        <v>19</v>
      </c>
      <c r="D22" s="6" t="s">
        <v>20</v>
      </c>
      <c r="E22" s="6" t="s">
        <v>20</v>
      </c>
      <c r="F22" s="6" t="s">
        <v>19</v>
      </c>
      <c r="G22" s="6" t="s">
        <v>19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C4" sqref="C4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168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60" x14ac:dyDescent="0.25">
      <c r="A4" s="4" t="s">
        <v>169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170</v>
      </c>
      <c r="C7" s="6" t="s">
        <v>20</v>
      </c>
      <c r="D7" s="6" t="s">
        <v>20</v>
      </c>
      <c r="E7" s="6" t="s">
        <v>171</v>
      </c>
      <c r="F7" s="6" t="s">
        <v>20</v>
      </c>
      <c r="G7" s="6" t="s">
        <v>172</v>
      </c>
      <c r="H7" s="6" t="s">
        <v>21</v>
      </c>
      <c r="I7" s="6" t="s">
        <v>173</v>
      </c>
    </row>
    <row r="8" spans="1:9" x14ac:dyDescent="0.25">
      <c r="A8" s="6" t="s">
        <v>23</v>
      </c>
      <c r="B8" s="6" t="s">
        <v>56</v>
      </c>
      <c r="C8" s="6" t="s">
        <v>56</v>
      </c>
      <c r="D8" s="6" t="s">
        <v>56</v>
      </c>
      <c r="E8" s="6" t="s">
        <v>56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56</v>
      </c>
      <c r="C10" s="6" t="s">
        <v>56</v>
      </c>
      <c r="D10" s="6" t="s">
        <v>20</v>
      </c>
      <c r="E10" s="6" t="s">
        <v>20</v>
      </c>
      <c r="F10" s="6" t="s">
        <v>56</v>
      </c>
      <c r="G10" s="6" t="s">
        <v>56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56</v>
      </c>
      <c r="C12" s="6" t="s">
        <v>56</v>
      </c>
      <c r="D12" s="6" t="s">
        <v>20</v>
      </c>
      <c r="E12" s="6" t="s">
        <v>20</v>
      </c>
      <c r="F12" s="6" t="s">
        <v>56</v>
      </c>
      <c r="G12" s="6" t="s">
        <v>56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152</v>
      </c>
      <c r="C14" s="6" t="s">
        <v>152</v>
      </c>
      <c r="D14" s="6" t="s">
        <v>152</v>
      </c>
      <c r="E14" s="6" t="s">
        <v>152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56</v>
      </c>
      <c r="C16" s="6" t="s">
        <v>56</v>
      </c>
      <c r="D16" s="6" t="s">
        <v>20</v>
      </c>
      <c r="E16" s="6" t="s">
        <v>20</v>
      </c>
      <c r="F16" s="6" t="s">
        <v>56</v>
      </c>
      <c r="G16" s="6" t="s">
        <v>56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125</v>
      </c>
      <c r="C18" s="6" t="s">
        <v>125</v>
      </c>
      <c r="D18" s="6" t="s">
        <v>20</v>
      </c>
      <c r="E18" s="6" t="s">
        <v>20</v>
      </c>
      <c r="F18" s="6" t="s">
        <v>125</v>
      </c>
      <c r="G18" s="6" t="s">
        <v>125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56</v>
      </c>
      <c r="C20" s="6" t="s">
        <v>56</v>
      </c>
      <c r="D20" s="6" t="s">
        <v>20</v>
      </c>
      <c r="E20" s="6" t="s">
        <v>20</v>
      </c>
      <c r="F20" s="6" t="s">
        <v>56</v>
      </c>
      <c r="G20" s="6" t="s">
        <v>56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56</v>
      </c>
      <c r="C22" s="6" t="s">
        <v>56</v>
      </c>
      <c r="D22" s="6" t="s">
        <v>20</v>
      </c>
      <c r="E22" s="6" t="s">
        <v>20</v>
      </c>
      <c r="F22" s="6" t="s">
        <v>56</v>
      </c>
      <c r="G22" s="6" t="s">
        <v>56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174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75" x14ac:dyDescent="0.25">
      <c r="A4" s="4" t="s">
        <v>175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50</v>
      </c>
      <c r="C7" s="6" t="s">
        <v>19</v>
      </c>
      <c r="D7" s="6" t="s">
        <v>20</v>
      </c>
      <c r="E7" s="6" t="s">
        <v>20</v>
      </c>
      <c r="F7" s="6" t="s">
        <v>19</v>
      </c>
      <c r="G7" s="6" t="s">
        <v>50</v>
      </c>
      <c r="H7" s="6" t="s">
        <v>21</v>
      </c>
      <c r="I7" s="6" t="s">
        <v>21</v>
      </c>
    </row>
    <row r="8" spans="1:9" x14ac:dyDescent="0.25">
      <c r="A8" s="6" t="s">
        <v>23</v>
      </c>
      <c r="B8" s="6" t="s">
        <v>20</v>
      </c>
      <c r="C8" s="6" t="s">
        <v>20</v>
      </c>
      <c r="D8" s="6" t="s">
        <v>20</v>
      </c>
      <c r="E8" s="6" t="s">
        <v>20</v>
      </c>
      <c r="F8" s="6" t="s">
        <v>20</v>
      </c>
      <c r="G8" s="6" t="s">
        <v>20</v>
      </c>
      <c r="H8" s="6" t="s">
        <v>21</v>
      </c>
      <c r="I8" s="6" t="s">
        <v>21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20</v>
      </c>
      <c r="C10" s="6" t="s">
        <v>20</v>
      </c>
      <c r="D10" s="6" t="s">
        <v>20</v>
      </c>
      <c r="E10" s="6" t="s">
        <v>20</v>
      </c>
      <c r="F10" s="6" t="s">
        <v>20</v>
      </c>
      <c r="G10" s="6" t="s">
        <v>20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19</v>
      </c>
      <c r="C12" s="6" t="s">
        <v>19</v>
      </c>
      <c r="D12" s="6" t="s">
        <v>20</v>
      </c>
      <c r="E12" s="6" t="s">
        <v>20</v>
      </c>
      <c r="F12" s="6" t="s">
        <v>19</v>
      </c>
      <c r="G12" s="6" t="s">
        <v>19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19</v>
      </c>
      <c r="C14" s="6" t="s">
        <v>19</v>
      </c>
      <c r="D14" s="6" t="s">
        <v>20</v>
      </c>
      <c r="E14" s="6" t="s">
        <v>20</v>
      </c>
      <c r="F14" s="6" t="s">
        <v>19</v>
      </c>
      <c r="G14" s="6" t="s">
        <v>19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19</v>
      </c>
      <c r="C18" s="6" t="s">
        <v>19</v>
      </c>
      <c r="D18" s="6" t="s">
        <v>20</v>
      </c>
      <c r="E18" s="6" t="s">
        <v>20</v>
      </c>
      <c r="F18" s="6" t="s">
        <v>19</v>
      </c>
      <c r="G18" s="6" t="s">
        <v>19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19</v>
      </c>
      <c r="C20" s="6" t="s">
        <v>19</v>
      </c>
      <c r="D20" s="6" t="s">
        <v>20</v>
      </c>
      <c r="E20" s="6" t="s">
        <v>20</v>
      </c>
      <c r="F20" s="6" t="s">
        <v>19</v>
      </c>
      <c r="G20" s="6" t="s">
        <v>19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19</v>
      </c>
      <c r="C22" s="6" t="s">
        <v>19</v>
      </c>
      <c r="D22" s="6" t="s">
        <v>20</v>
      </c>
      <c r="E22" s="6" t="s">
        <v>20</v>
      </c>
      <c r="F22" s="6" t="s">
        <v>19</v>
      </c>
      <c r="G22" s="6" t="s">
        <v>19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176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30" x14ac:dyDescent="0.25">
      <c r="A4" s="4" t="s">
        <v>177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178</v>
      </c>
      <c r="C7" s="6" t="s">
        <v>20</v>
      </c>
      <c r="D7" s="6" t="s">
        <v>20</v>
      </c>
      <c r="E7" s="6" t="s">
        <v>178</v>
      </c>
      <c r="F7" s="6" t="s">
        <v>20</v>
      </c>
      <c r="G7" s="6" t="s">
        <v>20</v>
      </c>
      <c r="H7" s="6" t="s">
        <v>21</v>
      </c>
      <c r="I7" s="6" t="s">
        <v>22</v>
      </c>
    </row>
    <row r="8" spans="1:9" x14ac:dyDescent="0.25">
      <c r="A8" s="6" t="s">
        <v>23</v>
      </c>
      <c r="B8" s="6" t="s">
        <v>49</v>
      </c>
      <c r="C8" s="6" t="s">
        <v>49</v>
      </c>
      <c r="D8" s="6" t="s">
        <v>49</v>
      </c>
      <c r="E8" s="6" t="s">
        <v>49</v>
      </c>
      <c r="F8" s="6" t="s">
        <v>20</v>
      </c>
      <c r="G8" s="6" t="s">
        <v>20</v>
      </c>
      <c r="H8" s="6" t="s">
        <v>22</v>
      </c>
      <c r="I8" s="6" t="s">
        <v>22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179</v>
      </c>
      <c r="C10" s="6" t="s">
        <v>179</v>
      </c>
      <c r="D10" s="6" t="s">
        <v>179</v>
      </c>
      <c r="E10" s="6" t="s">
        <v>179</v>
      </c>
      <c r="F10" s="6" t="s">
        <v>20</v>
      </c>
      <c r="G10" s="6" t="s">
        <v>20</v>
      </c>
      <c r="H10" s="6" t="s">
        <v>22</v>
      </c>
      <c r="I10" s="6" t="s">
        <v>22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179</v>
      </c>
      <c r="C12" s="6" t="s">
        <v>179</v>
      </c>
      <c r="D12" s="6" t="s">
        <v>179</v>
      </c>
      <c r="E12" s="6" t="s">
        <v>179</v>
      </c>
      <c r="F12" s="6" t="s">
        <v>20</v>
      </c>
      <c r="G12" s="6" t="s">
        <v>20</v>
      </c>
      <c r="H12" s="6" t="s">
        <v>22</v>
      </c>
      <c r="I12" s="6" t="s">
        <v>22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19</v>
      </c>
      <c r="C14" s="6" t="s">
        <v>19</v>
      </c>
      <c r="D14" s="6" t="s">
        <v>19</v>
      </c>
      <c r="E14" s="6" t="s">
        <v>19</v>
      </c>
      <c r="F14" s="6" t="s">
        <v>20</v>
      </c>
      <c r="G14" s="6" t="s">
        <v>20</v>
      </c>
      <c r="H14" s="6" t="s">
        <v>22</v>
      </c>
      <c r="I14" s="6" t="s">
        <v>22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20</v>
      </c>
      <c r="C16" s="6" t="s">
        <v>20</v>
      </c>
      <c r="D16" s="6" t="s">
        <v>20</v>
      </c>
      <c r="E16" s="6" t="s">
        <v>20</v>
      </c>
      <c r="F16" s="6" t="s">
        <v>20</v>
      </c>
      <c r="G16" s="6" t="s">
        <v>20</v>
      </c>
      <c r="H16" s="6" t="s">
        <v>21</v>
      </c>
      <c r="I16" s="6" t="s">
        <v>21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135</v>
      </c>
      <c r="C18" s="6" t="s">
        <v>135</v>
      </c>
      <c r="D18" s="6" t="s">
        <v>135</v>
      </c>
      <c r="E18" s="6" t="s">
        <v>135</v>
      </c>
      <c r="F18" s="6" t="s">
        <v>20</v>
      </c>
      <c r="G18" s="6" t="s">
        <v>20</v>
      </c>
      <c r="H18" s="6" t="s">
        <v>22</v>
      </c>
      <c r="I18" s="6" t="s">
        <v>22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140</v>
      </c>
      <c r="C20" s="6" t="s">
        <v>140</v>
      </c>
      <c r="D20" s="6" t="s">
        <v>140</v>
      </c>
      <c r="E20" s="6" t="s">
        <v>140</v>
      </c>
      <c r="F20" s="6" t="s">
        <v>20</v>
      </c>
      <c r="G20" s="6" t="s">
        <v>20</v>
      </c>
      <c r="H20" s="6" t="s">
        <v>22</v>
      </c>
      <c r="I20" s="6" t="s">
        <v>22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140</v>
      </c>
      <c r="C22" s="6" t="s">
        <v>140</v>
      </c>
      <c r="D22" s="6" t="s">
        <v>140</v>
      </c>
      <c r="E22" s="6" t="s">
        <v>140</v>
      </c>
      <c r="F22" s="6" t="s">
        <v>20</v>
      </c>
      <c r="G22" s="6" t="s">
        <v>20</v>
      </c>
      <c r="H22" s="6" t="s">
        <v>22</v>
      </c>
      <c r="I22" s="6" t="s">
        <v>22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zoomScaleNormal="100" workbookViewId="0"/>
  </sheetViews>
  <sheetFormatPr baseColWidth="10" defaultColWidth="9.140625" defaultRowHeight="15" x14ac:dyDescent="0.25"/>
  <cols>
    <col min="1" max="9" width="14" customWidth="1"/>
    <col min="10" max="1025" width="9.140625" customWidth="1"/>
  </cols>
  <sheetData>
    <row r="1" spans="1:9" ht="15" customHeight="1" x14ac:dyDescent="0.25">
      <c r="A1" s="1" t="s">
        <v>180</v>
      </c>
      <c r="B1" s="1"/>
      <c r="C1" s="1"/>
      <c r="D1" s="1"/>
      <c r="E1" s="1"/>
    </row>
    <row r="2" spans="1:9" x14ac:dyDescent="0.25">
      <c r="A2" s="2"/>
      <c r="B2" s="2"/>
      <c r="C2" s="2"/>
      <c r="D2" s="2"/>
      <c r="E2" s="2"/>
    </row>
    <row r="3" spans="1:9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</row>
    <row r="4" spans="1:9" ht="45" x14ac:dyDescent="0.25">
      <c r="A4" s="4" t="s">
        <v>181</v>
      </c>
      <c r="B4" s="4"/>
      <c r="C4" s="4" t="s">
        <v>41</v>
      </c>
      <c r="D4" s="4" t="s">
        <v>8</v>
      </c>
      <c r="E4" s="4" t="s">
        <v>5</v>
      </c>
    </row>
    <row r="6" spans="1:9" ht="45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5" t="s">
        <v>15</v>
      </c>
      <c r="H6" s="5" t="s">
        <v>16</v>
      </c>
      <c r="I6" s="5" t="s">
        <v>17</v>
      </c>
    </row>
    <row r="7" spans="1:9" x14ac:dyDescent="0.25">
      <c r="A7" s="6" t="s">
        <v>18</v>
      </c>
      <c r="B7" s="6" t="s">
        <v>182</v>
      </c>
      <c r="C7" s="6" t="s">
        <v>20</v>
      </c>
      <c r="D7" s="6" t="s">
        <v>20</v>
      </c>
      <c r="E7" s="6" t="s">
        <v>159</v>
      </c>
      <c r="F7" s="6" t="s">
        <v>20</v>
      </c>
      <c r="G7" s="6" t="s">
        <v>179</v>
      </c>
      <c r="H7" s="6" t="s">
        <v>21</v>
      </c>
      <c r="I7" s="6" t="s">
        <v>183</v>
      </c>
    </row>
    <row r="8" spans="1:9" x14ac:dyDescent="0.25">
      <c r="A8" s="6" t="s">
        <v>23</v>
      </c>
      <c r="B8" s="6" t="s">
        <v>56</v>
      </c>
      <c r="C8" s="6" t="s">
        <v>56</v>
      </c>
      <c r="D8" s="6" t="s">
        <v>45</v>
      </c>
      <c r="E8" s="6" t="s">
        <v>45</v>
      </c>
      <c r="F8" s="6" t="s">
        <v>45</v>
      </c>
      <c r="G8" s="6" t="s">
        <v>45</v>
      </c>
      <c r="H8" s="6" t="s">
        <v>46</v>
      </c>
      <c r="I8" s="6" t="s">
        <v>46</v>
      </c>
    </row>
    <row r="9" spans="1:9" x14ac:dyDescent="0.25">
      <c r="A9" s="6" t="s">
        <v>24</v>
      </c>
      <c r="B9" s="6" t="s">
        <v>20</v>
      </c>
      <c r="C9" s="6" t="s">
        <v>20</v>
      </c>
      <c r="D9" s="6" t="s">
        <v>20</v>
      </c>
      <c r="E9" s="6" t="s">
        <v>20</v>
      </c>
      <c r="F9" s="6" t="s">
        <v>20</v>
      </c>
      <c r="G9" s="6" t="s">
        <v>20</v>
      </c>
      <c r="H9" s="6" t="s">
        <v>21</v>
      </c>
      <c r="I9" s="6" t="s">
        <v>21</v>
      </c>
    </row>
    <row r="10" spans="1:9" x14ac:dyDescent="0.25">
      <c r="A10" s="6" t="s">
        <v>25</v>
      </c>
      <c r="B10" s="6" t="s">
        <v>56</v>
      </c>
      <c r="C10" s="6" t="s">
        <v>56</v>
      </c>
      <c r="D10" s="6" t="s">
        <v>20</v>
      </c>
      <c r="E10" s="6" t="s">
        <v>20</v>
      </c>
      <c r="F10" s="6" t="s">
        <v>56</v>
      </c>
      <c r="G10" s="6" t="s">
        <v>56</v>
      </c>
      <c r="H10" s="6" t="s">
        <v>21</v>
      </c>
      <c r="I10" s="6" t="s">
        <v>21</v>
      </c>
    </row>
    <row r="11" spans="1:9" x14ac:dyDescent="0.25">
      <c r="A11" s="6" t="s">
        <v>26</v>
      </c>
      <c r="B11" s="6" t="s">
        <v>20</v>
      </c>
      <c r="C11" s="6" t="s">
        <v>20</v>
      </c>
      <c r="D11" s="6" t="s">
        <v>20</v>
      </c>
      <c r="E11" s="6" t="s">
        <v>20</v>
      </c>
      <c r="F11" s="6" t="s">
        <v>20</v>
      </c>
      <c r="G11" s="6" t="s">
        <v>20</v>
      </c>
      <c r="H11" s="6" t="s">
        <v>21</v>
      </c>
      <c r="I11" s="6" t="s">
        <v>21</v>
      </c>
    </row>
    <row r="12" spans="1:9" x14ac:dyDescent="0.25">
      <c r="A12" s="6" t="s">
        <v>27</v>
      </c>
      <c r="B12" s="6" t="s">
        <v>45</v>
      </c>
      <c r="C12" s="6" t="s">
        <v>45</v>
      </c>
      <c r="D12" s="6" t="s">
        <v>20</v>
      </c>
      <c r="E12" s="6" t="s">
        <v>20</v>
      </c>
      <c r="F12" s="6" t="s">
        <v>45</v>
      </c>
      <c r="G12" s="6" t="s">
        <v>45</v>
      </c>
      <c r="H12" s="6" t="s">
        <v>21</v>
      </c>
      <c r="I12" s="6" t="s">
        <v>21</v>
      </c>
    </row>
    <row r="13" spans="1:9" x14ac:dyDescent="0.25">
      <c r="A13" s="6" t="s">
        <v>28</v>
      </c>
      <c r="B13" s="6" t="s">
        <v>20</v>
      </c>
      <c r="C13" s="6" t="s">
        <v>20</v>
      </c>
      <c r="D13" s="6" t="s">
        <v>20</v>
      </c>
      <c r="E13" s="6" t="s">
        <v>20</v>
      </c>
      <c r="F13" s="6" t="s">
        <v>20</v>
      </c>
      <c r="G13" s="6" t="s">
        <v>20</v>
      </c>
      <c r="H13" s="6" t="s">
        <v>21</v>
      </c>
      <c r="I13" s="6" t="s">
        <v>21</v>
      </c>
    </row>
    <row r="14" spans="1:9" x14ac:dyDescent="0.25">
      <c r="A14" s="6" t="s">
        <v>29</v>
      </c>
      <c r="B14" s="6" t="s">
        <v>50</v>
      </c>
      <c r="C14" s="6" t="s">
        <v>50</v>
      </c>
      <c r="D14" s="6" t="s">
        <v>20</v>
      </c>
      <c r="E14" s="6" t="s">
        <v>20</v>
      </c>
      <c r="F14" s="6" t="s">
        <v>50</v>
      </c>
      <c r="G14" s="6" t="s">
        <v>50</v>
      </c>
      <c r="H14" s="6" t="s">
        <v>21</v>
      </c>
      <c r="I14" s="6" t="s">
        <v>21</v>
      </c>
    </row>
    <row r="15" spans="1:9" x14ac:dyDescent="0.25">
      <c r="A15" s="6" t="s">
        <v>30</v>
      </c>
      <c r="B15" s="6" t="s">
        <v>20</v>
      </c>
      <c r="C15" s="6" t="s">
        <v>20</v>
      </c>
      <c r="D15" s="6" t="s">
        <v>20</v>
      </c>
      <c r="E15" s="6" t="s">
        <v>20</v>
      </c>
      <c r="F15" s="6" t="s">
        <v>20</v>
      </c>
      <c r="G15" s="6" t="s">
        <v>20</v>
      </c>
      <c r="H15" s="6" t="s">
        <v>21</v>
      </c>
      <c r="I15" s="6" t="s">
        <v>21</v>
      </c>
    </row>
    <row r="16" spans="1:9" x14ac:dyDescent="0.25">
      <c r="A16" s="6" t="s">
        <v>31</v>
      </c>
      <c r="B16" s="6" t="s">
        <v>150</v>
      </c>
      <c r="C16" s="6" t="s">
        <v>150</v>
      </c>
      <c r="D16" s="6" t="s">
        <v>150</v>
      </c>
      <c r="E16" s="6" t="s">
        <v>150</v>
      </c>
      <c r="F16" s="6" t="s">
        <v>20</v>
      </c>
      <c r="G16" s="6" t="s">
        <v>20</v>
      </c>
      <c r="H16" s="6" t="s">
        <v>22</v>
      </c>
      <c r="I16" s="6" t="s">
        <v>22</v>
      </c>
    </row>
    <row r="17" spans="1:9" x14ac:dyDescent="0.25">
      <c r="A17" s="6" t="s">
        <v>32</v>
      </c>
      <c r="B17" s="6" t="s">
        <v>20</v>
      </c>
      <c r="C17" s="6" t="s">
        <v>20</v>
      </c>
      <c r="D17" s="6" t="s">
        <v>20</v>
      </c>
      <c r="E17" s="6" t="s">
        <v>20</v>
      </c>
      <c r="F17" s="6" t="s">
        <v>20</v>
      </c>
      <c r="G17" s="6" t="s">
        <v>20</v>
      </c>
      <c r="H17" s="6" t="s">
        <v>21</v>
      </c>
      <c r="I17" s="6" t="s">
        <v>21</v>
      </c>
    </row>
    <row r="18" spans="1:9" x14ac:dyDescent="0.25">
      <c r="A18" s="6" t="s">
        <v>33</v>
      </c>
      <c r="B18" s="6" t="s">
        <v>20</v>
      </c>
      <c r="C18" s="6" t="s">
        <v>20</v>
      </c>
      <c r="D18" s="6" t="s">
        <v>20</v>
      </c>
      <c r="E18" s="6" t="s">
        <v>20</v>
      </c>
      <c r="F18" s="6" t="s">
        <v>20</v>
      </c>
      <c r="G18" s="6" t="s">
        <v>20</v>
      </c>
      <c r="H18" s="6" t="s">
        <v>21</v>
      </c>
      <c r="I18" s="6" t="s">
        <v>21</v>
      </c>
    </row>
    <row r="19" spans="1:9" x14ac:dyDescent="0.25">
      <c r="A19" s="6" t="s">
        <v>34</v>
      </c>
      <c r="B19" s="6" t="s">
        <v>20</v>
      </c>
      <c r="C19" s="6" t="s">
        <v>20</v>
      </c>
      <c r="D19" s="6" t="s">
        <v>20</v>
      </c>
      <c r="E19" s="6" t="s">
        <v>20</v>
      </c>
      <c r="F19" s="6" t="s">
        <v>20</v>
      </c>
      <c r="G19" s="6" t="s">
        <v>20</v>
      </c>
      <c r="H19" s="6" t="s">
        <v>21</v>
      </c>
      <c r="I19" s="6" t="s">
        <v>21</v>
      </c>
    </row>
    <row r="20" spans="1:9" x14ac:dyDescent="0.25">
      <c r="A20" s="6" t="s">
        <v>35</v>
      </c>
      <c r="B20" s="6" t="s">
        <v>45</v>
      </c>
      <c r="C20" s="6" t="s">
        <v>45</v>
      </c>
      <c r="D20" s="6" t="s">
        <v>20</v>
      </c>
      <c r="E20" s="6" t="s">
        <v>20</v>
      </c>
      <c r="F20" s="6" t="s">
        <v>45</v>
      </c>
      <c r="G20" s="6" t="s">
        <v>45</v>
      </c>
      <c r="H20" s="6" t="s">
        <v>21</v>
      </c>
      <c r="I20" s="6" t="s">
        <v>21</v>
      </c>
    </row>
    <row r="21" spans="1:9" x14ac:dyDescent="0.25">
      <c r="A21" s="6" t="s">
        <v>36</v>
      </c>
      <c r="B21" s="6" t="s">
        <v>20</v>
      </c>
      <c r="C21" s="6" t="s">
        <v>20</v>
      </c>
      <c r="D21" s="6" t="s">
        <v>20</v>
      </c>
      <c r="E21" s="6" t="s">
        <v>20</v>
      </c>
      <c r="F21" s="6" t="s">
        <v>20</v>
      </c>
      <c r="G21" s="6" t="s">
        <v>20</v>
      </c>
      <c r="H21" s="6" t="s">
        <v>21</v>
      </c>
      <c r="I21" s="6" t="s">
        <v>21</v>
      </c>
    </row>
    <row r="22" spans="1:9" x14ac:dyDescent="0.25">
      <c r="A22" s="6" t="s">
        <v>37</v>
      </c>
      <c r="B22" s="6" t="s">
        <v>45</v>
      </c>
      <c r="C22" s="6" t="s">
        <v>45</v>
      </c>
      <c r="D22" s="6" t="s">
        <v>20</v>
      </c>
      <c r="E22" s="6" t="s">
        <v>20</v>
      </c>
      <c r="F22" s="6" t="s">
        <v>45</v>
      </c>
      <c r="G22" s="6" t="s">
        <v>45</v>
      </c>
      <c r="H22" s="6" t="s">
        <v>21</v>
      </c>
      <c r="I22" s="6" t="s">
        <v>21</v>
      </c>
    </row>
    <row r="23" spans="1:9" x14ac:dyDescent="0.25">
      <c r="A23" s="6" t="s">
        <v>38</v>
      </c>
      <c r="B23" s="6" t="s">
        <v>20</v>
      </c>
      <c r="C23" s="6" t="s">
        <v>20</v>
      </c>
      <c r="D23" s="6" t="s">
        <v>20</v>
      </c>
      <c r="E23" s="6" t="s">
        <v>20</v>
      </c>
      <c r="F23" s="6" t="s">
        <v>20</v>
      </c>
      <c r="G23" s="6" t="s">
        <v>20</v>
      </c>
      <c r="H23" s="6" t="s">
        <v>21</v>
      </c>
      <c r="I23" s="6" t="s">
        <v>21</v>
      </c>
    </row>
  </sheetData>
  <mergeCells count="1">
    <mergeCell ref="A1: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zoomScaleNormal="100" workbookViewId="0">
      <selection activeCell="B1" sqref="B1"/>
    </sheetView>
  </sheetViews>
  <sheetFormatPr baseColWidth="10" defaultColWidth="9.140625" defaultRowHeight="15" x14ac:dyDescent="0.25"/>
  <cols>
    <col min="1" max="8" width="10.5703125" customWidth="1"/>
    <col min="9" max="1025" width="11.42578125"/>
  </cols>
  <sheetData>
    <row r="1" spans="1:12" x14ac:dyDescent="0.25">
      <c r="A1" s="7"/>
      <c r="B1" s="8" t="str">
        <f ca="1">[1]!nom_feuille('1-2019 QUOTA PLV BOISSONS BARN'!A1:E1)</f>
        <v>1-2019 QUOTA PLV BOISSONS BARN</v>
      </c>
      <c r="C1" s="8" t="e">
        <f>[1]!nom_feuille(COLUMN()-1)</f>
        <v>#VALUE!</v>
      </c>
      <c r="D1" s="8" t="e">
        <f>[1]!nom_feuille(COLUMN()-1)</f>
        <v>#VALUE!</v>
      </c>
      <c r="E1" s="8" t="e">
        <f>[1]!nom_feuille(COLUMN()-1)</f>
        <v>#VALUE!</v>
      </c>
      <c r="F1" s="8" t="e">
        <f>[1]!nom_feuille(COLUMN()-1)</f>
        <v>#VALUE!</v>
      </c>
      <c r="G1" s="8" t="e">
        <f>[1]!nom_feuille(COLUMN()-1)</f>
        <v>#VALUE!</v>
      </c>
      <c r="H1" s="8" t="e">
        <f>[1]!nom_feuille(COLUMN()-1)</f>
        <v>#VALUE!</v>
      </c>
      <c r="I1" s="10"/>
      <c r="J1" s="10"/>
      <c r="K1" s="10"/>
      <c r="L1" s="10"/>
    </row>
    <row r="2" spans="1:12" ht="30" x14ac:dyDescent="0.25">
      <c r="A2" s="7"/>
      <c r="B2" s="8" t="str">
        <f t="shared" ref="B2:H2" ca="1" si="0">INDIRECT(ADDRESS(4,3,4,1,B$1),1)</f>
        <v>21/08/2019</v>
      </c>
      <c r="C2" s="8" t="e">
        <f t="shared" ca="1" si="0"/>
        <v>#VALUE!</v>
      </c>
      <c r="D2" s="8" t="e">
        <f t="shared" ca="1" si="0"/>
        <v>#VALUE!</v>
      </c>
      <c r="E2" s="8" t="e">
        <f t="shared" ca="1" si="0"/>
        <v>#VALUE!</v>
      </c>
      <c r="F2" s="8" t="e">
        <f t="shared" ca="1" si="0"/>
        <v>#VALUE!</v>
      </c>
      <c r="G2" s="8" t="e">
        <f t="shared" ca="1" si="0"/>
        <v>#VALUE!</v>
      </c>
      <c r="H2" s="8" t="e">
        <f t="shared" ca="1" si="0"/>
        <v>#VALUE!</v>
      </c>
      <c r="I2" s="10"/>
      <c r="J2" s="10"/>
      <c r="K2" s="10"/>
      <c r="L2" s="10"/>
    </row>
    <row r="3" spans="1:12" x14ac:dyDescent="0.25">
      <c r="A3" s="9" t="s">
        <v>23</v>
      </c>
      <c r="B3" t="e">
        <f ca="1">INDIRECT(ADDRESS(MATCH($A3,INDIRECT(CONCATENATE(ADDRESS(1,1,4,1,B$1),":",ADDRESS(25,1,4,1,B$1)),1),0),2,4,1,B$1),1)*1</f>
        <v>#REF!</v>
      </c>
      <c r="C3" t="e">
        <f t="shared" ref="C3:H11" ca="1" si="1">INDIRECT(ADDRESS(MATCH($A3,INDIRECT(CONCATENATE(ADDRESS(1,1,4,1,C$1),":",ADDRESS(25,1,4,1,C$1)),1),0),2,4,1,C$1),1)*1</f>
        <v>#VALUE!</v>
      </c>
      <c r="D3" t="e">
        <f t="shared" ca="1" si="1"/>
        <v>#VALUE!</v>
      </c>
      <c r="E3" t="e">
        <f t="shared" ca="1" si="1"/>
        <v>#VALUE!</v>
      </c>
      <c r="F3" t="e">
        <f t="shared" ca="1" si="1"/>
        <v>#VALUE!</v>
      </c>
      <c r="G3" t="e">
        <f t="shared" ca="1" si="1"/>
        <v>#VALUE!</v>
      </c>
      <c r="H3" t="e">
        <f t="shared" ca="1" si="1"/>
        <v>#VALUE!</v>
      </c>
      <c r="I3" s="10"/>
      <c r="J3" s="10"/>
      <c r="K3" s="10"/>
      <c r="L3" s="10"/>
    </row>
    <row r="4" spans="1:12" x14ac:dyDescent="0.25">
      <c r="A4" s="9" t="s">
        <v>25</v>
      </c>
      <c r="B4" t="e">
        <f t="shared" ref="B4:B11" ca="1" si="2">INDIRECT(ADDRESS(MATCH($A4,INDIRECT(CONCATENATE(ADDRESS(1,1,4,1,B$1),":",ADDRESS(25,1,4,1,B$1)),1),0),2,4,1,B$1),1)*1</f>
        <v>#REF!</v>
      </c>
      <c r="C4" t="e">
        <f t="shared" ca="1" si="1"/>
        <v>#VALUE!</v>
      </c>
      <c r="D4" t="e">
        <f t="shared" ca="1" si="1"/>
        <v>#VALUE!</v>
      </c>
      <c r="E4" t="e">
        <f t="shared" ca="1" si="1"/>
        <v>#VALUE!</v>
      </c>
      <c r="F4" t="e">
        <f t="shared" ca="1" si="1"/>
        <v>#VALUE!</v>
      </c>
      <c r="G4" t="e">
        <f t="shared" ca="1" si="1"/>
        <v>#VALUE!</v>
      </c>
      <c r="H4" t="e">
        <f t="shared" ca="1" si="1"/>
        <v>#VALUE!</v>
      </c>
      <c r="I4" s="10"/>
      <c r="J4" s="10"/>
      <c r="K4" s="10"/>
      <c r="L4" s="10"/>
    </row>
    <row r="5" spans="1:12" x14ac:dyDescent="0.25">
      <c r="A5" s="9" t="s">
        <v>27</v>
      </c>
      <c r="B5" t="e">
        <f t="shared" ca="1" si="2"/>
        <v>#REF!</v>
      </c>
      <c r="C5" t="e">
        <f t="shared" ca="1" si="1"/>
        <v>#VALUE!</v>
      </c>
      <c r="D5" t="e">
        <f t="shared" ca="1" si="1"/>
        <v>#VALUE!</v>
      </c>
      <c r="E5" t="e">
        <f t="shared" ca="1" si="1"/>
        <v>#VALUE!</v>
      </c>
      <c r="F5" t="e">
        <f t="shared" ca="1" si="1"/>
        <v>#VALUE!</v>
      </c>
      <c r="G5" t="e">
        <f t="shared" ca="1" si="1"/>
        <v>#VALUE!</v>
      </c>
      <c r="H5" t="e">
        <f t="shared" ca="1" si="1"/>
        <v>#VALUE!</v>
      </c>
    </row>
    <row r="6" spans="1:12" x14ac:dyDescent="0.25">
      <c r="A6" s="9" t="s">
        <v>29</v>
      </c>
      <c r="B6" t="e">
        <f t="shared" ca="1" si="2"/>
        <v>#REF!</v>
      </c>
      <c r="C6" t="e">
        <f t="shared" ca="1" si="1"/>
        <v>#VALUE!</v>
      </c>
      <c r="D6" t="e">
        <f t="shared" ca="1" si="1"/>
        <v>#VALUE!</v>
      </c>
      <c r="E6" t="e">
        <f t="shared" ca="1" si="1"/>
        <v>#VALUE!</v>
      </c>
      <c r="F6" t="e">
        <f t="shared" ca="1" si="1"/>
        <v>#VALUE!</v>
      </c>
      <c r="G6" t="e">
        <f t="shared" ca="1" si="1"/>
        <v>#VALUE!</v>
      </c>
      <c r="H6" t="e">
        <f t="shared" ca="1" si="1"/>
        <v>#VALUE!</v>
      </c>
    </row>
    <row r="7" spans="1:12" x14ac:dyDescent="0.25">
      <c r="A7" s="9" t="s">
        <v>31</v>
      </c>
      <c r="B7" t="e">
        <f t="shared" ca="1" si="2"/>
        <v>#REF!</v>
      </c>
      <c r="C7" t="e">
        <f t="shared" ca="1" si="1"/>
        <v>#VALUE!</v>
      </c>
      <c r="D7" t="e">
        <f t="shared" ca="1" si="1"/>
        <v>#VALUE!</v>
      </c>
      <c r="E7" t="e">
        <f t="shared" ca="1" si="1"/>
        <v>#VALUE!</v>
      </c>
      <c r="F7" t="e">
        <f t="shared" ca="1" si="1"/>
        <v>#VALUE!</v>
      </c>
      <c r="G7" t="e">
        <f t="shared" ca="1" si="1"/>
        <v>#VALUE!</v>
      </c>
      <c r="H7" t="e">
        <f t="shared" ca="1" si="1"/>
        <v>#VALUE!</v>
      </c>
    </row>
    <row r="8" spans="1:12" x14ac:dyDescent="0.25">
      <c r="A8" s="9" t="s">
        <v>33</v>
      </c>
      <c r="B8" t="e">
        <f t="shared" ca="1" si="2"/>
        <v>#REF!</v>
      </c>
      <c r="C8" t="e">
        <f t="shared" ca="1" si="1"/>
        <v>#VALUE!</v>
      </c>
      <c r="D8" t="e">
        <f t="shared" ca="1" si="1"/>
        <v>#VALUE!</v>
      </c>
      <c r="E8" t="e">
        <f t="shared" ca="1" si="1"/>
        <v>#VALUE!</v>
      </c>
      <c r="F8" t="e">
        <f t="shared" ca="1" si="1"/>
        <v>#VALUE!</v>
      </c>
      <c r="G8" t="e">
        <f t="shared" ca="1" si="1"/>
        <v>#VALUE!</v>
      </c>
      <c r="H8" t="e">
        <f t="shared" ca="1" si="1"/>
        <v>#VALUE!</v>
      </c>
    </row>
    <row r="9" spans="1:12" x14ac:dyDescent="0.25">
      <c r="A9" s="9" t="s">
        <v>35</v>
      </c>
      <c r="B9" t="e">
        <f t="shared" ca="1" si="2"/>
        <v>#REF!</v>
      </c>
      <c r="C9" t="e">
        <f t="shared" ca="1" si="1"/>
        <v>#VALUE!</v>
      </c>
      <c r="D9" t="e">
        <f t="shared" ca="1" si="1"/>
        <v>#VALUE!</v>
      </c>
      <c r="E9" t="e">
        <f t="shared" ca="1" si="1"/>
        <v>#VALUE!</v>
      </c>
      <c r="F9" t="e">
        <f t="shared" ca="1" si="1"/>
        <v>#VALUE!</v>
      </c>
      <c r="G9" t="e">
        <f t="shared" ca="1" si="1"/>
        <v>#VALUE!</v>
      </c>
      <c r="H9" t="e">
        <f t="shared" ca="1" si="1"/>
        <v>#VALUE!</v>
      </c>
    </row>
    <row r="10" spans="1:12" x14ac:dyDescent="0.25">
      <c r="A10" s="9" t="s">
        <v>37</v>
      </c>
      <c r="B10" t="e">
        <f t="shared" ca="1" si="2"/>
        <v>#REF!</v>
      </c>
      <c r="C10" t="e">
        <f t="shared" ca="1" si="1"/>
        <v>#VALUE!</v>
      </c>
      <c r="D10" t="e">
        <f t="shared" ca="1" si="1"/>
        <v>#VALUE!</v>
      </c>
      <c r="E10" t="e">
        <f t="shared" ca="1" si="1"/>
        <v>#VALUE!</v>
      </c>
      <c r="F10" t="e">
        <f t="shared" ca="1" si="1"/>
        <v>#VALUE!</v>
      </c>
      <c r="G10" t="e">
        <f t="shared" ca="1" si="1"/>
        <v>#VALUE!</v>
      </c>
      <c r="H10" t="e">
        <f t="shared" ca="1" si="1"/>
        <v>#VALUE!</v>
      </c>
    </row>
    <row r="11" spans="1:12" x14ac:dyDescent="0.25">
      <c r="A11" s="9" t="s">
        <v>18</v>
      </c>
      <c r="B11" t="e">
        <f t="shared" ca="1" si="2"/>
        <v>#REF!</v>
      </c>
      <c r="C11" t="e">
        <f t="shared" ca="1" si="1"/>
        <v>#VALUE!</v>
      </c>
      <c r="D11" t="e">
        <f t="shared" ca="1" si="1"/>
        <v>#VALUE!</v>
      </c>
      <c r="E11" t="e">
        <f t="shared" ca="1" si="1"/>
        <v>#VALUE!</v>
      </c>
      <c r="F11" t="e">
        <f t="shared" ca="1" si="1"/>
        <v>#VALUE!</v>
      </c>
      <c r="G11" t="e">
        <f t="shared" ca="1" si="1"/>
        <v>#VALUE!</v>
      </c>
      <c r="H11" t="e">
        <f t="shared" ca="1" si="1"/>
        <v>#VALUE!</v>
      </c>
    </row>
    <row r="13" spans="1:12" ht="90" x14ac:dyDescent="0.25">
      <c r="A13" s="7"/>
      <c r="B13" s="8" t="s">
        <v>184</v>
      </c>
      <c r="C13" s="8" t="s">
        <v>185</v>
      </c>
      <c r="D13" s="8" t="s">
        <v>186</v>
      </c>
      <c r="E13" s="8" t="s">
        <v>187</v>
      </c>
      <c r="F13" s="8" t="s">
        <v>188</v>
      </c>
      <c r="G13" s="8" t="s">
        <v>189</v>
      </c>
      <c r="H13" s="8" t="s">
        <v>190</v>
      </c>
    </row>
    <row r="14" spans="1:12" ht="30" x14ac:dyDescent="0.25">
      <c r="A14" s="7"/>
      <c r="B14" s="8" t="str">
        <f t="shared" ref="B14:H14" ca="1" si="3">INDIRECT(ADDRESS(4,3,4,1,B$13),1)</f>
        <v>19/08/2019</v>
      </c>
      <c r="C14" s="8" t="str">
        <f t="shared" ca="1" si="3"/>
        <v>19/08/2019</v>
      </c>
      <c r="D14" s="8" t="str">
        <f t="shared" ca="1" si="3"/>
        <v>19/08/2019</v>
      </c>
      <c r="E14" s="8" t="str">
        <f t="shared" ca="1" si="3"/>
        <v>19/08/2019</v>
      </c>
      <c r="F14" s="8" t="str">
        <f t="shared" ca="1" si="3"/>
        <v>19/08/2019</v>
      </c>
      <c r="G14" s="8" t="str">
        <f t="shared" ca="1" si="3"/>
        <v>19/08/2019</v>
      </c>
      <c r="H14" s="8" t="str">
        <f t="shared" ca="1" si="3"/>
        <v>19/08/2019</v>
      </c>
    </row>
    <row r="15" spans="1:12" x14ac:dyDescent="0.25">
      <c r="A15" s="9" t="s">
        <v>23</v>
      </c>
      <c r="B15" t="e">
        <f t="shared" ref="B15:H23" ca="1" si="4">INDIRECT(ADDRESS(MATCH($A15,INDIRECT(_xlfn.CONCAT(ADDRESS(1,1,4,1,B$13),":",ADDRESS(25,1,4,1,B$13)),1),0),2,4,1,B$13),1)*1</f>
        <v>#NAME?</v>
      </c>
      <c r="C15" t="e">
        <f t="shared" ca="1" si="4"/>
        <v>#NAME?</v>
      </c>
      <c r="D15" t="e">
        <f t="shared" ca="1" si="4"/>
        <v>#NAME?</v>
      </c>
      <c r="E15" t="e">
        <f t="shared" ca="1" si="4"/>
        <v>#NAME?</v>
      </c>
      <c r="F15" t="e">
        <f t="shared" ca="1" si="4"/>
        <v>#NAME?</v>
      </c>
      <c r="G15" t="e">
        <f t="shared" ca="1" si="4"/>
        <v>#NAME?</v>
      </c>
      <c r="H15" t="e">
        <f t="shared" ca="1" si="4"/>
        <v>#NAME?</v>
      </c>
    </row>
    <row r="16" spans="1:12" x14ac:dyDescent="0.25">
      <c r="A16" s="9" t="s">
        <v>25</v>
      </c>
      <c r="B16" t="e">
        <f t="shared" ca="1" si="4"/>
        <v>#NAME?</v>
      </c>
      <c r="C16" t="e">
        <f t="shared" ca="1" si="4"/>
        <v>#NAME?</v>
      </c>
      <c r="D16" t="e">
        <f t="shared" ca="1" si="4"/>
        <v>#NAME?</v>
      </c>
      <c r="E16" t="e">
        <f t="shared" ca="1" si="4"/>
        <v>#NAME?</v>
      </c>
      <c r="F16" t="e">
        <f t="shared" ca="1" si="4"/>
        <v>#NAME?</v>
      </c>
      <c r="G16" t="e">
        <f t="shared" ca="1" si="4"/>
        <v>#NAME?</v>
      </c>
      <c r="H16" t="e">
        <f t="shared" ca="1" si="4"/>
        <v>#NAME?</v>
      </c>
    </row>
    <row r="17" spans="1:8" x14ac:dyDescent="0.25">
      <c r="A17" s="9" t="s">
        <v>27</v>
      </c>
      <c r="B17" t="e">
        <f t="shared" ca="1" si="4"/>
        <v>#NAME?</v>
      </c>
      <c r="C17" t="e">
        <f t="shared" ca="1" si="4"/>
        <v>#NAME?</v>
      </c>
      <c r="D17" t="e">
        <f t="shared" ca="1" si="4"/>
        <v>#NAME?</v>
      </c>
      <c r="E17" t="e">
        <f t="shared" ca="1" si="4"/>
        <v>#NAME?</v>
      </c>
      <c r="F17" t="e">
        <f t="shared" ca="1" si="4"/>
        <v>#NAME?</v>
      </c>
      <c r="G17" t="e">
        <f t="shared" ca="1" si="4"/>
        <v>#NAME?</v>
      </c>
      <c r="H17" t="e">
        <f t="shared" ca="1" si="4"/>
        <v>#NAME?</v>
      </c>
    </row>
    <row r="18" spans="1:8" x14ac:dyDescent="0.25">
      <c r="A18" s="9" t="s">
        <v>29</v>
      </c>
      <c r="B18" t="e">
        <f t="shared" ca="1" si="4"/>
        <v>#NAME?</v>
      </c>
      <c r="C18" t="e">
        <f t="shared" ca="1" si="4"/>
        <v>#NAME?</v>
      </c>
      <c r="D18" t="e">
        <f t="shared" ca="1" si="4"/>
        <v>#NAME?</v>
      </c>
      <c r="E18" t="e">
        <f t="shared" ca="1" si="4"/>
        <v>#NAME?</v>
      </c>
      <c r="F18" t="e">
        <f t="shared" ca="1" si="4"/>
        <v>#NAME?</v>
      </c>
      <c r="G18" t="e">
        <f t="shared" ca="1" si="4"/>
        <v>#NAME?</v>
      </c>
      <c r="H18" t="e">
        <f t="shared" ca="1" si="4"/>
        <v>#NAME?</v>
      </c>
    </row>
    <row r="19" spans="1:8" x14ac:dyDescent="0.25">
      <c r="A19" s="9" t="s">
        <v>31</v>
      </c>
      <c r="B19" t="e">
        <f t="shared" ca="1" si="4"/>
        <v>#NAME?</v>
      </c>
      <c r="C19" t="e">
        <f t="shared" ca="1" si="4"/>
        <v>#NAME?</v>
      </c>
      <c r="D19" t="e">
        <f t="shared" ca="1" si="4"/>
        <v>#NAME?</v>
      </c>
      <c r="E19" t="e">
        <f t="shared" ca="1" si="4"/>
        <v>#NAME?</v>
      </c>
      <c r="F19" t="e">
        <f t="shared" ca="1" si="4"/>
        <v>#NAME?</v>
      </c>
      <c r="G19" t="e">
        <f t="shared" ca="1" si="4"/>
        <v>#NAME?</v>
      </c>
      <c r="H19" t="e">
        <f t="shared" ca="1" si="4"/>
        <v>#NAME?</v>
      </c>
    </row>
    <row r="20" spans="1:8" x14ac:dyDescent="0.25">
      <c r="A20" s="9" t="s">
        <v>33</v>
      </c>
      <c r="B20" t="e">
        <f t="shared" ca="1" si="4"/>
        <v>#NAME?</v>
      </c>
      <c r="C20" t="e">
        <f t="shared" ca="1" si="4"/>
        <v>#NAME?</v>
      </c>
      <c r="D20" t="e">
        <f t="shared" ca="1" si="4"/>
        <v>#NAME?</v>
      </c>
      <c r="E20" t="e">
        <f t="shared" ca="1" si="4"/>
        <v>#NAME?</v>
      </c>
      <c r="F20" t="e">
        <f t="shared" ca="1" si="4"/>
        <v>#NAME?</v>
      </c>
      <c r="G20" t="e">
        <f t="shared" ca="1" si="4"/>
        <v>#NAME?</v>
      </c>
      <c r="H20" t="e">
        <f t="shared" ca="1" si="4"/>
        <v>#NAME?</v>
      </c>
    </row>
    <row r="21" spans="1:8" x14ac:dyDescent="0.25">
      <c r="A21" s="9" t="s">
        <v>35</v>
      </c>
      <c r="B21" t="e">
        <f t="shared" ca="1" si="4"/>
        <v>#NAME?</v>
      </c>
      <c r="C21" t="e">
        <f t="shared" ca="1" si="4"/>
        <v>#NAME?</v>
      </c>
      <c r="D21" t="e">
        <f t="shared" ca="1" si="4"/>
        <v>#NAME?</v>
      </c>
      <c r="E21" t="e">
        <f t="shared" ca="1" si="4"/>
        <v>#NAME?</v>
      </c>
      <c r="F21" t="e">
        <f t="shared" ca="1" si="4"/>
        <v>#NAME?</v>
      </c>
      <c r="G21" t="e">
        <f t="shared" ca="1" si="4"/>
        <v>#NAME?</v>
      </c>
      <c r="H21" t="e">
        <f t="shared" ca="1" si="4"/>
        <v>#NAME?</v>
      </c>
    </row>
    <row r="22" spans="1:8" x14ac:dyDescent="0.25">
      <c r="A22" s="9" t="s">
        <v>37</v>
      </c>
      <c r="B22" t="e">
        <f t="shared" ca="1" si="4"/>
        <v>#NAME?</v>
      </c>
      <c r="C22" t="e">
        <f t="shared" ca="1" si="4"/>
        <v>#NAME?</v>
      </c>
      <c r="D22" t="e">
        <f t="shared" ca="1" si="4"/>
        <v>#NAME?</v>
      </c>
      <c r="E22" t="e">
        <f t="shared" ca="1" si="4"/>
        <v>#NAME?</v>
      </c>
      <c r="F22" t="e">
        <f t="shared" ca="1" si="4"/>
        <v>#NAME?</v>
      </c>
      <c r="G22" t="e">
        <f t="shared" ca="1" si="4"/>
        <v>#NAME?</v>
      </c>
      <c r="H22" t="e">
        <f t="shared" ca="1" si="4"/>
        <v>#NAME?</v>
      </c>
    </row>
    <row r="23" spans="1:8" x14ac:dyDescent="0.25">
      <c r="A23" s="9" t="s">
        <v>18</v>
      </c>
      <c r="B23" t="e">
        <f t="shared" ca="1" si="4"/>
        <v>#NAME?</v>
      </c>
      <c r="C23" t="e">
        <f t="shared" ca="1" si="4"/>
        <v>#NAME?</v>
      </c>
      <c r="D23" t="e">
        <f t="shared" ca="1" si="4"/>
        <v>#NAME?</v>
      </c>
      <c r="E23" t="e">
        <f t="shared" ca="1" si="4"/>
        <v>#NAME?</v>
      </c>
      <c r="F23" t="e">
        <f t="shared" ca="1" si="4"/>
        <v>#NAME?</v>
      </c>
      <c r="G23" t="e">
        <f t="shared" ca="1" si="4"/>
        <v>#NAME?</v>
      </c>
      <c r="H23" t="e">
        <f t="shared" ca="1" si="4"/>
        <v>#NAME?</v>
      </c>
    </row>
    <row r="25" spans="1:8" ht="75" x14ac:dyDescent="0.25">
      <c r="A25" s="7"/>
      <c r="B25" s="8" t="s">
        <v>191</v>
      </c>
      <c r="C25" s="8" t="s">
        <v>192</v>
      </c>
      <c r="D25" s="8" t="s">
        <v>193</v>
      </c>
      <c r="E25" s="8" t="s">
        <v>194</v>
      </c>
      <c r="F25" s="8" t="s">
        <v>195</v>
      </c>
      <c r="G25" s="8" t="s">
        <v>196</v>
      </c>
      <c r="H25" s="8" t="s">
        <v>197</v>
      </c>
    </row>
    <row r="26" spans="1:8" ht="30" x14ac:dyDescent="0.25">
      <c r="A26" s="7"/>
      <c r="B26" s="8" t="str">
        <f t="shared" ref="B26:H26" ca="1" si="5">INDIRECT(ADDRESS(4,3,4,1,B$25),1)</f>
        <v>19/08/2019</v>
      </c>
      <c r="C26" s="8" t="str">
        <f t="shared" ca="1" si="5"/>
        <v>19/08/2019</v>
      </c>
      <c r="D26" s="8" t="str">
        <f t="shared" ca="1" si="5"/>
        <v>19/08/2019</v>
      </c>
      <c r="E26" s="8" t="str">
        <f t="shared" ca="1" si="5"/>
        <v>19/08/2019</v>
      </c>
      <c r="F26" s="8" t="str">
        <f t="shared" ca="1" si="5"/>
        <v>19/08/2019</v>
      </c>
      <c r="G26" s="8" t="str">
        <f t="shared" ca="1" si="5"/>
        <v>19/08/2019</v>
      </c>
      <c r="H26" s="8" t="str">
        <f t="shared" ca="1" si="5"/>
        <v>19/08/2019</v>
      </c>
    </row>
    <row r="27" spans="1:8" x14ac:dyDescent="0.25">
      <c r="A27" s="9" t="s">
        <v>23</v>
      </c>
      <c r="B27" t="e">
        <f t="shared" ref="B27:H35" ca="1" si="6">INDIRECT(ADDRESS(MATCH($A27,INDIRECT(_xlfn.CONCAT(ADDRESS(1,1,4,1,B$25),":",ADDRESS(25,1,4,1,B$25)),1),0),2,4,1,B$25),1)*1</f>
        <v>#NAME?</v>
      </c>
      <c r="C27" t="e">
        <f t="shared" ca="1" si="6"/>
        <v>#NAME?</v>
      </c>
      <c r="D27" t="e">
        <f t="shared" ca="1" si="6"/>
        <v>#NAME?</v>
      </c>
      <c r="E27" t="e">
        <f t="shared" ca="1" si="6"/>
        <v>#NAME?</v>
      </c>
      <c r="F27" t="e">
        <f t="shared" ca="1" si="6"/>
        <v>#NAME?</v>
      </c>
      <c r="G27" t="e">
        <f t="shared" ca="1" si="6"/>
        <v>#NAME?</v>
      </c>
      <c r="H27" t="e">
        <f t="shared" ca="1" si="6"/>
        <v>#NAME?</v>
      </c>
    </row>
    <row r="28" spans="1:8" x14ac:dyDescent="0.25">
      <c r="A28" s="9" t="s">
        <v>25</v>
      </c>
      <c r="B28" t="e">
        <f t="shared" ca="1" si="6"/>
        <v>#NAME?</v>
      </c>
      <c r="C28" t="e">
        <f t="shared" ca="1" si="6"/>
        <v>#NAME?</v>
      </c>
      <c r="D28" t="e">
        <f t="shared" ca="1" si="6"/>
        <v>#NAME?</v>
      </c>
      <c r="E28" t="e">
        <f t="shared" ca="1" si="6"/>
        <v>#NAME?</v>
      </c>
      <c r="F28" t="e">
        <f t="shared" ca="1" si="6"/>
        <v>#NAME?</v>
      </c>
      <c r="G28" t="e">
        <f t="shared" ca="1" si="6"/>
        <v>#NAME?</v>
      </c>
      <c r="H28" t="e">
        <f t="shared" ca="1" si="6"/>
        <v>#NAME?</v>
      </c>
    </row>
    <row r="29" spans="1:8" x14ac:dyDescent="0.25">
      <c r="A29" s="9" t="s">
        <v>27</v>
      </c>
      <c r="B29" t="e">
        <f t="shared" ca="1" si="6"/>
        <v>#NAME?</v>
      </c>
      <c r="C29" t="e">
        <f t="shared" ca="1" si="6"/>
        <v>#NAME?</v>
      </c>
      <c r="D29" t="e">
        <f t="shared" ca="1" si="6"/>
        <v>#NAME?</v>
      </c>
      <c r="E29" t="e">
        <f t="shared" ca="1" si="6"/>
        <v>#NAME?</v>
      </c>
      <c r="F29" t="e">
        <f t="shared" ca="1" si="6"/>
        <v>#NAME?</v>
      </c>
      <c r="G29" t="e">
        <f t="shared" ca="1" si="6"/>
        <v>#NAME?</v>
      </c>
      <c r="H29" t="e">
        <f t="shared" ca="1" si="6"/>
        <v>#NAME?</v>
      </c>
    </row>
    <row r="30" spans="1:8" x14ac:dyDescent="0.25">
      <c r="A30" s="9" t="s">
        <v>29</v>
      </c>
      <c r="B30" t="e">
        <f t="shared" ca="1" si="6"/>
        <v>#NAME?</v>
      </c>
      <c r="C30" t="e">
        <f t="shared" ca="1" si="6"/>
        <v>#NAME?</v>
      </c>
      <c r="D30" t="e">
        <f t="shared" ca="1" si="6"/>
        <v>#NAME?</v>
      </c>
      <c r="E30" t="e">
        <f t="shared" ca="1" si="6"/>
        <v>#NAME?</v>
      </c>
      <c r="F30" t="e">
        <f t="shared" ca="1" si="6"/>
        <v>#NAME?</v>
      </c>
      <c r="G30" t="e">
        <f t="shared" ca="1" si="6"/>
        <v>#NAME?</v>
      </c>
      <c r="H30" t="e">
        <f t="shared" ca="1" si="6"/>
        <v>#NAME?</v>
      </c>
    </row>
    <row r="31" spans="1:8" x14ac:dyDescent="0.25">
      <c r="A31" s="9" t="s">
        <v>31</v>
      </c>
      <c r="B31" t="e">
        <f t="shared" ca="1" si="6"/>
        <v>#NAME?</v>
      </c>
      <c r="C31" t="e">
        <f t="shared" ca="1" si="6"/>
        <v>#NAME?</v>
      </c>
      <c r="D31" t="e">
        <f t="shared" ca="1" si="6"/>
        <v>#NAME?</v>
      </c>
      <c r="E31" t="e">
        <f t="shared" ca="1" si="6"/>
        <v>#NAME?</v>
      </c>
      <c r="F31" t="e">
        <f t="shared" ca="1" si="6"/>
        <v>#NAME?</v>
      </c>
      <c r="G31" t="e">
        <f t="shared" ca="1" si="6"/>
        <v>#NAME?</v>
      </c>
      <c r="H31" t="e">
        <f t="shared" ca="1" si="6"/>
        <v>#NAME?</v>
      </c>
    </row>
    <row r="32" spans="1:8" x14ac:dyDescent="0.25">
      <c r="A32" s="9" t="s">
        <v>33</v>
      </c>
      <c r="B32" t="e">
        <f t="shared" ca="1" si="6"/>
        <v>#NAME?</v>
      </c>
      <c r="C32" t="e">
        <f t="shared" ca="1" si="6"/>
        <v>#NAME?</v>
      </c>
      <c r="D32" t="e">
        <f t="shared" ca="1" si="6"/>
        <v>#NAME?</v>
      </c>
      <c r="E32" t="e">
        <f t="shared" ca="1" si="6"/>
        <v>#NAME?</v>
      </c>
      <c r="F32" t="e">
        <f t="shared" ca="1" si="6"/>
        <v>#NAME?</v>
      </c>
      <c r="G32" t="e">
        <f t="shared" ca="1" si="6"/>
        <v>#NAME?</v>
      </c>
      <c r="H32" t="e">
        <f t="shared" ca="1" si="6"/>
        <v>#NAME?</v>
      </c>
    </row>
    <row r="33" spans="1:8" x14ac:dyDescent="0.25">
      <c r="A33" s="9" t="s">
        <v>35</v>
      </c>
      <c r="B33" t="e">
        <f t="shared" ca="1" si="6"/>
        <v>#NAME?</v>
      </c>
      <c r="C33" t="e">
        <f t="shared" ca="1" si="6"/>
        <v>#NAME?</v>
      </c>
      <c r="D33" t="e">
        <f t="shared" ca="1" si="6"/>
        <v>#NAME?</v>
      </c>
      <c r="E33" t="e">
        <f t="shared" ca="1" si="6"/>
        <v>#NAME?</v>
      </c>
      <c r="F33" t="e">
        <f t="shared" ca="1" si="6"/>
        <v>#NAME?</v>
      </c>
      <c r="G33" t="e">
        <f t="shared" ca="1" si="6"/>
        <v>#NAME?</v>
      </c>
      <c r="H33" t="e">
        <f t="shared" ca="1" si="6"/>
        <v>#NAME?</v>
      </c>
    </row>
    <row r="34" spans="1:8" x14ac:dyDescent="0.25">
      <c r="A34" s="9" t="s">
        <v>37</v>
      </c>
      <c r="B34" t="e">
        <f t="shared" ca="1" si="6"/>
        <v>#NAME?</v>
      </c>
      <c r="C34" t="e">
        <f t="shared" ca="1" si="6"/>
        <v>#NAME?</v>
      </c>
      <c r="D34" t="e">
        <f t="shared" ca="1" si="6"/>
        <v>#NAME?</v>
      </c>
      <c r="E34" t="e">
        <f t="shared" ca="1" si="6"/>
        <v>#NAME?</v>
      </c>
      <c r="F34" t="e">
        <f t="shared" ca="1" si="6"/>
        <v>#NAME?</v>
      </c>
      <c r="G34" t="e">
        <f t="shared" ca="1" si="6"/>
        <v>#NAME?</v>
      </c>
      <c r="H34" t="e">
        <f t="shared" ca="1" si="6"/>
        <v>#NAME?</v>
      </c>
    </row>
    <row r="35" spans="1:8" x14ac:dyDescent="0.25">
      <c r="A35" s="9" t="s">
        <v>18</v>
      </c>
      <c r="B35" t="e">
        <f t="shared" ca="1" si="6"/>
        <v>#NAME?</v>
      </c>
      <c r="C35" t="e">
        <f t="shared" ca="1" si="6"/>
        <v>#NAME?</v>
      </c>
      <c r="D35" t="e">
        <f t="shared" ca="1" si="6"/>
        <v>#NAME?</v>
      </c>
      <c r="E35" t="e">
        <f t="shared" ca="1" si="6"/>
        <v>#NAME?</v>
      </c>
      <c r="F35" t="e">
        <f t="shared" ca="1" si="6"/>
        <v>#NAME?</v>
      </c>
      <c r="G35" t="e">
        <f t="shared" ca="1" si="6"/>
        <v>#NAME?</v>
      </c>
      <c r="H35" t="e">
        <f t="shared" ca="1" si="6"/>
        <v>#NAME?</v>
      </c>
    </row>
    <row r="36" spans="1:8" x14ac:dyDescent="0.25">
      <c r="A36" s="9"/>
    </row>
    <row r="37" spans="1:8" ht="75" x14ac:dyDescent="0.25">
      <c r="A37" s="7"/>
      <c r="B37" s="8" t="s">
        <v>198</v>
      </c>
      <c r="C37" s="8" t="s">
        <v>199</v>
      </c>
      <c r="D37" s="8" t="s">
        <v>200</v>
      </c>
      <c r="E37" s="8" t="s">
        <v>201</v>
      </c>
      <c r="F37" s="8" t="s">
        <v>202</v>
      </c>
      <c r="G37" s="8" t="s">
        <v>203</v>
      </c>
      <c r="H37" s="8" t="s">
        <v>204</v>
      </c>
    </row>
    <row r="38" spans="1:8" ht="30" x14ac:dyDescent="0.25">
      <c r="A38" s="7"/>
      <c r="B38" s="8" t="str">
        <f t="shared" ref="B38:H38" ca="1" si="7">INDIRECT(ADDRESS(4,3,4,1,B$37),1)</f>
        <v>19/08/2019</v>
      </c>
      <c r="C38" s="8" t="str">
        <f t="shared" ca="1" si="7"/>
        <v>19/08/2019</v>
      </c>
      <c r="D38" s="8" t="str">
        <f t="shared" ca="1" si="7"/>
        <v>19/08/2019</v>
      </c>
      <c r="E38" s="8" t="str">
        <f t="shared" ca="1" si="7"/>
        <v>19/08/2019</v>
      </c>
      <c r="F38" s="8" t="str">
        <f t="shared" ca="1" si="7"/>
        <v>19/08/2019</v>
      </c>
      <c r="G38" s="8" t="str">
        <f t="shared" ca="1" si="7"/>
        <v>19/08/2019</v>
      </c>
      <c r="H38" s="8" t="str">
        <f t="shared" ca="1" si="7"/>
        <v>19/08/2019</v>
      </c>
    </row>
    <row r="39" spans="1:8" x14ac:dyDescent="0.25">
      <c r="A39" s="9" t="s">
        <v>23</v>
      </c>
      <c r="B39" t="e">
        <f t="shared" ref="B39:H47" ca="1" si="8">INDIRECT(ADDRESS(MATCH($A39,INDIRECT(_xlfn.CONCAT(ADDRESS(1,1,4,1,B$37),":",ADDRESS(25,1,4,1,B$37)),1),0),2,4,1,B$37),1)*1</f>
        <v>#NAME?</v>
      </c>
      <c r="C39" t="e">
        <f t="shared" ca="1" si="8"/>
        <v>#NAME?</v>
      </c>
      <c r="D39" t="e">
        <f t="shared" ca="1" si="8"/>
        <v>#NAME?</v>
      </c>
      <c r="E39" t="e">
        <f t="shared" ca="1" si="8"/>
        <v>#NAME?</v>
      </c>
      <c r="F39" t="e">
        <f t="shared" ca="1" si="8"/>
        <v>#NAME?</v>
      </c>
      <c r="G39" t="e">
        <f t="shared" ca="1" si="8"/>
        <v>#NAME?</v>
      </c>
      <c r="H39" t="e">
        <f t="shared" ca="1" si="8"/>
        <v>#NAME?</v>
      </c>
    </row>
    <row r="40" spans="1:8" x14ac:dyDescent="0.25">
      <c r="A40" s="9" t="s">
        <v>25</v>
      </c>
      <c r="B40" t="e">
        <f t="shared" ca="1" si="8"/>
        <v>#NAME?</v>
      </c>
      <c r="C40" t="e">
        <f t="shared" ca="1" si="8"/>
        <v>#NAME?</v>
      </c>
      <c r="D40" t="e">
        <f t="shared" ca="1" si="8"/>
        <v>#NAME?</v>
      </c>
      <c r="E40" t="e">
        <f t="shared" ca="1" si="8"/>
        <v>#NAME?</v>
      </c>
      <c r="F40" t="e">
        <f t="shared" ca="1" si="8"/>
        <v>#NAME?</v>
      </c>
      <c r="G40" t="e">
        <f t="shared" ca="1" si="8"/>
        <v>#NAME?</v>
      </c>
      <c r="H40" t="e">
        <f t="shared" ca="1" si="8"/>
        <v>#NAME?</v>
      </c>
    </row>
    <row r="41" spans="1:8" x14ac:dyDescent="0.25">
      <c r="A41" s="9" t="s">
        <v>27</v>
      </c>
      <c r="B41" t="e">
        <f t="shared" ca="1" si="8"/>
        <v>#NAME?</v>
      </c>
      <c r="C41" t="e">
        <f t="shared" ca="1" si="8"/>
        <v>#NAME?</v>
      </c>
      <c r="D41" t="e">
        <f t="shared" ca="1" si="8"/>
        <v>#NAME?</v>
      </c>
      <c r="E41" t="e">
        <f t="shared" ca="1" si="8"/>
        <v>#NAME?</v>
      </c>
      <c r="F41" t="e">
        <f t="shared" ca="1" si="8"/>
        <v>#NAME?</v>
      </c>
      <c r="G41" t="e">
        <f t="shared" ca="1" si="8"/>
        <v>#NAME?</v>
      </c>
      <c r="H41" t="e">
        <f t="shared" ca="1" si="8"/>
        <v>#NAME?</v>
      </c>
    </row>
    <row r="42" spans="1:8" x14ac:dyDescent="0.25">
      <c r="A42" s="9" t="s">
        <v>29</v>
      </c>
      <c r="B42" t="e">
        <f t="shared" ca="1" si="8"/>
        <v>#NAME?</v>
      </c>
      <c r="C42" t="e">
        <f t="shared" ca="1" si="8"/>
        <v>#NAME?</v>
      </c>
      <c r="D42" t="e">
        <f t="shared" ca="1" si="8"/>
        <v>#NAME?</v>
      </c>
      <c r="E42" t="e">
        <f t="shared" ca="1" si="8"/>
        <v>#NAME?</v>
      </c>
      <c r="F42" t="e">
        <f t="shared" ca="1" si="8"/>
        <v>#NAME?</v>
      </c>
      <c r="G42" t="e">
        <f t="shared" ca="1" si="8"/>
        <v>#NAME?</v>
      </c>
      <c r="H42" t="e">
        <f t="shared" ca="1" si="8"/>
        <v>#NAME?</v>
      </c>
    </row>
    <row r="43" spans="1:8" x14ac:dyDescent="0.25">
      <c r="A43" s="9" t="s">
        <v>31</v>
      </c>
      <c r="B43" t="e">
        <f t="shared" ca="1" si="8"/>
        <v>#NAME?</v>
      </c>
      <c r="C43" t="e">
        <f t="shared" ca="1" si="8"/>
        <v>#NAME?</v>
      </c>
      <c r="D43" t="e">
        <f t="shared" ca="1" si="8"/>
        <v>#NAME?</v>
      </c>
      <c r="E43" t="e">
        <f t="shared" ca="1" si="8"/>
        <v>#NAME?</v>
      </c>
      <c r="F43" t="e">
        <f t="shared" ca="1" si="8"/>
        <v>#NAME?</v>
      </c>
      <c r="G43" t="e">
        <f t="shared" ca="1" si="8"/>
        <v>#NAME?</v>
      </c>
      <c r="H43" t="e">
        <f t="shared" ca="1" si="8"/>
        <v>#NAME?</v>
      </c>
    </row>
    <row r="44" spans="1:8" x14ac:dyDescent="0.25">
      <c r="A44" s="9" t="s">
        <v>33</v>
      </c>
      <c r="B44" t="e">
        <f t="shared" ca="1" si="8"/>
        <v>#NAME?</v>
      </c>
      <c r="C44" t="e">
        <f t="shared" ca="1" si="8"/>
        <v>#NAME?</v>
      </c>
      <c r="D44" t="e">
        <f t="shared" ca="1" si="8"/>
        <v>#NAME?</v>
      </c>
      <c r="E44" t="e">
        <f t="shared" ca="1" si="8"/>
        <v>#NAME?</v>
      </c>
      <c r="F44" t="e">
        <f t="shared" ca="1" si="8"/>
        <v>#NAME?</v>
      </c>
      <c r="G44" t="e">
        <f t="shared" ca="1" si="8"/>
        <v>#NAME?</v>
      </c>
      <c r="H44" t="e">
        <f t="shared" ca="1" si="8"/>
        <v>#NAME?</v>
      </c>
    </row>
    <row r="45" spans="1:8" x14ac:dyDescent="0.25">
      <c r="A45" s="9" t="s">
        <v>35</v>
      </c>
      <c r="B45" t="e">
        <f t="shared" ca="1" si="8"/>
        <v>#NAME?</v>
      </c>
      <c r="C45" t="e">
        <f t="shared" ca="1" si="8"/>
        <v>#NAME?</v>
      </c>
      <c r="D45" t="e">
        <f t="shared" ca="1" si="8"/>
        <v>#NAME?</v>
      </c>
      <c r="E45" t="e">
        <f t="shared" ca="1" si="8"/>
        <v>#NAME?</v>
      </c>
      <c r="F45" t="e">
        <f t="shared" ca="1" si="8"/>
        <v>#NAME?</v>
      </c>
      <c r="G45" t="e">
        <f t="shared" ca="1" si="8"/>
        <v>#NAME?</v>
      </c>
      <c r="H45" t="e">
        <f t="shared" ca="1" si="8"/>
        <v>#NAME?</v>
      </c>
    </row>
    <row r="46" spans="1:8" x14ac:dyDescent="0.25">
      <c r="A46" s="9" t="s">
        <v>37</v>
      </c>
      <c r="B46" t="e">
        <f t="shared" ca="1" si="8"/>
        <v>#NAME?</v>
      </c>
      <c r="C46" t="e">
        <f t="shared" ca="1" si="8"/>
        <v>#NAME?</v>
      </c>
      <c r="D46" t="e">
        <f t="shared" ca="1" si="8"/>
        <v>#NAME?</v>
      </c>
      <c r="E46" t="e">
        <f t="shared" ca="1" si="8"/>
        <v>#NAME?</v>
      </c>
      <c r="F46" t="e">
        <f t="shared" ca="1" si="8"/>
        <v>#NAME?</v>
      </c>
      <c r="G46" t="e">
        <f t="shared" ca="1" si="8"/>
        <v>#NAME?</v>
      </c>
      <c r="H46" t="e">
        <f t="shared" ca="1" si="8"/>
        <v>#NAME?</v>
      </c>
    </row>
    <row r="47" spans="1:8" x14ac:dyDescent="0.25">
      <c r="A47" s="9" t="s">
        <v>18</v>
      </c>
      <c r="B47" t="e">
        <f t="shared" ca="1" si="8"/>
        <v>#NAME?</v>
      </c>
      <c r="C47" t="e">
        <f t="shared" ca="1" si="8"/>
        <v>#NAME?</v>
      </c>
      <c r="D47" t="e">
        <f t="shared" ca="1" si="8"/>
        <v>#NAME?</v>
      </c>
      <c r="E47" t="e">
        <f t="shared" ca="1" si="8"/>
        <v>#NAME?</v>
      </c>
      <c r="F47" t="e">
        <f t="shared" ca="1" si="8"/>
        <v>#NAME?</v>
      </c>
      <c r="G47" t="e">
        <f t="shared" ca="1" si="8"/>
        <v>#NAME?</v>
      </c>
      <c r="H47" t="e">
        <f t="shared" ca="1" si="8"/>
        <v>#NAME?</v>
      </c>
    </row>
    <row r="49" spans="2:9" x14ac:dyDescent="0.25">
      <c r="B49" t="e">
        <f>[1]!nom_feuille(COLUMN()-1)</f>
        <v>#VALUE!</v>
      </c>
      <c r="C49" t="e">
        <f>[1]!nom_feuille(COLUMN()-1)</f>
        <v>#VALUE!</v>
      </c>
      <c r="D49" t="e">
        <f>[1]!nom_feuille(COLUMN()-1)</f>
        <v>#VALUE!</v>
      </c>
      <c r="E49" t="e">
        <f>[1]!nom_feuille(COLUMN()-1)</f>
        <v>#VALUE!</v>
      </c>
      <c r="F49" t="e">
        <f>[1]!nom_feuille(COLUMN()-1)</f>
        <v>#VALUE!</v>
      </c>
      <c r="G49" t="e">
        <f>[1]!nom_feuille(COLUMN()-1)</f>
        <v>#VALUE!</v>
      </c>
      <c r="H49" t="e">
        <f>[1]!nom_feuille(COLUMN()-1)</f>
        <v>#VALUE!</v>
      </c>
    </row>
    <row r="50" spans="2:9" x14ac:dyDescent="0.25">
      <c r="B50" t="e">
        <f>[1]!nom_feuille(COLUMN()+6)</f>
        <v>#VALUE!</v>
      </c>
      <c r="C50" t="e">
        <f>[1]!nom_feuille(COLUMN()+6)</f>
        <v>#VALUE!</v>
      </c>
      <c r="D50" t="e">
        <f>[1]!nom_feuille(COLUMN()+6)</f>
        <v>#VALUE!</v>
      </c>
      <c r="E50" t="e">
        <f>[1]!nom_feuille(COLUMN()+6)</f>
        <v>#VALUE!</v>
      </c>
      <c r="F50" t="e">
        <f>[1]!nom_feuille(COLUMN()+6)</f>
        <v>#VALUE!</v>
      </c>
      <c r="G50" t="e">
        <f>[1]!nom_feuille(COLUMN()+6)</f>
        <v>#VALUE!</v>
      </c>
      <c r="H50" t="e">
        <f>[1]!nom_feuille(COLUMN()+6)</f>
        <v>#VALUE!</v>
      </c>
    </row>
    <row r="51" spans="2:9" x14ac:dyDescent="0.25">
      <c r="B51" t="e">
        <f>[1]!nom_feuille(COLUMN()+13)</f>
        <v>#VALUE!</v>
      </c>
      <c r="C51" t="e">
        <f>[1]!nom_feuille(COLUMN()+13)</f>
        <v>#VALUE!</v>
      </c>
      <c r="D51" t="e">
        <f>[1]!nom_feuille(COLUMN()+13)</f>
        <v>#VALUE!</v>
      </c>
      <c r="E51" t="e">
        <f>[1]!nom_feuille(COLUMN()+13)</f>
        <v>#VALUE!</v>
      </c>
      <c r="F51" t="e">
        <f>[1]!nom_feuille(COLUMN()+13)</f>
        <v>#VALUE!</v>
      </c>
      <c r="G51" t="e">
        <f>[1]!nom_feuille(COLUMN()+13)</f>
        <v>#VALUE!</v>
      </c>
      <c r="H51" t="e">
        <f>[1]!nom_feuille(COLUMN()+13)</f>
        <v>#VALUE!</v>
      </c>
    </row>
    <row r="52" spans="2:9" x14ac:dyDescent="0.25">
      <c r="B52" t="e">
        <f>[1]!nom_feuille(COLUMN()+20)</f>
        <v>#VALUE!</v>
      </c>
      <c r="C52" t="e">
        <f>[1]!nom_feuille(COLUMN()+20)</f>
        <v>#VALUE!</v>
      </c>
      <c r="D52" t="e">
        <f>[1]!nom_feuille(COLUMN()+20)</f>
        <v>#VALUE!</v>
      </c>
      <c r="E52" t="e">
        <f>[1]!nom_feuille(COLUMN()+20)</f>
        <v>#VALUE!</v>
      </c>
      <c r="F52" t="e">
        <f>[1]!nom_feuille(COLUMN()+20)</f>
        <v>#VALUE!</v>
      </c>
      <c r="G52" t="e">
        <f>[1]!nom_feuille(COLUMN()+20)</f>
        <v>#VALUE!</v>
      </c>
      <c r="H52" t="e">
        <f>[1]!nom_feuille(COLUMN()+20)</f>
        <v>#VALUE!</v>
      </c>
      <c r="I52" t="e">
        <f>[1]!nom_feuille(COLUMN()+20)</f>
        <v>#VALUE!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1-2019 QUOTA PLV BOISSONS BARN</vt:lpstr>
      <vt:lpstr>2-2019 QUOTA PLV BOISSONS MEUB</vt:lpstr>
      <vt:lpstr>3-2019 QUOTA PLV BOISSONS STAR</vt:lpstr>
      <vt:lpstr>4-2019 QUOTA VD STARBUCKS</vt:lpstr>
      <vt:lpstr>5-2020 QUOTA VD TEMPS FORT PUE</vt:lpstr>
      <vt:lpstr>6-NEW 2019 QUOTA APV BOISSONS</vt:lpstr>
      <vt:lpstr>7-NEW 2019 QUOTA APV FA</vt:lpstr>
      <vt:lpstr>8-NEW 2019 QUOTA APV NUTRITION</vt:lpstr>
      <vt:lpstr>9-NEW 2019 QUOTA APV NUTRITION</vt:lpstr>
      <vt:lpstr>10-NEW 2019 QUOTA APV SPECIFIQ</vt:lpstr>
      <vt:lpstr>11-NEW 2019 QUOTA CULI BAC TRA</vt:lpstr>
      <vt:lpstr>12-NEW 2019 QUOTA CULI BALISAG</vt:lpstr>
      <vt:lpstr>13-NEW 2019 QUOTA CULI BALISAG</vt:lpstr>
      <vt:lpstr>14-NEW 2019 QUOTA CULI BALISAG</vt:lpstr>
      <vt:lpstr>15-NEW 2019 QUOTA CULI CARROUS</vt:lpstr>
      <vt:lpstr>16-NEW 2019 QUOTA CULI CARTE P</vt:lpstr>
      <vt:lpstr>17-NEW 2019 QUOTA CULI CARTE P</vt:lpstr>
      <vt:lpstr>18-NEW 2019 QUOTA CULI DESSUS</vt:lpstr>
      <vt:lpstr>19-NEW 2019 QUOTA CULI DISPLAY</vt:lpstr>
      <vt:lpstr>20-NEW 2019 QUOTA CULI GOULOTT</vt:lpstr>
      <vt:lpstr>21-NEW 2019 QUOTA CULI KIT CRA</vt:lpstr>
      <vt:lpstr>22-NEW 2019 QUOTA CULI KIT PLV</vt:lpstr>
      <vt:lpstr>23-NEW 2019 QUOTA CULI PLATEFO</vt:lpstr>
      <vt:lpstr>24-NEW 2019 QUOTA CULI TOTE BA</vt:lpstr>
      <vt:lpstr>25-NEW 2019 QUOTA DRIVE FOUET</vt:lpstr>
      <vt:lpstr>26-NEW 2019 QUOTA MEUBLE PREMI</vt:lpstr>
      <vt:lpstr>27-NEW 2019 QUOTA VD FA - DMF</vt:lpstr>
      <vt:lpstr>28-NEW 2019 QUOTA VD RDA NATIO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Gizard,Vincent,FV NOISIEL,Field Sales</dc:creator>
  <dc:description/>
  <cp:lastModifiedBy>Gizard,Vincent,FV NOISIEL,Field Sales</cp:lastModifiedBy>
  <cp:revision>1</cp:revision>
  <dcterms:created xsi:type="dcterms:W3CDTF">2019-11-09T23:55:40Z</dcterms:created>
  <dcterms:modified xsi:type="dcterms:W3CDTF">2019-11-11T11:21:49Z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MSIP_Label_1ada0a2f-b917-4d51-b0d0-d418a10c8b23_ActionId">
    <vt:lpwstr>eb428100-97b4-4cd7-99ff-50c5bbc26bb6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Enabled">
    <vt:lpwstr>True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MSIP_Label_1ada0a2f-b917-4d51-b0d0-d418a10c8b23_Name">
    <vt:lpwstr>General Use</vt:lpwstr>
  </property>
  <property fmtid="{D5CDD505-2E9C-101B-9397-08002B2CF9AE}" pid="11" name="MSIP_Label_1ada0a2f-b917-4d51-b0d0-d418a10c8b23_Owner">
    <vt:lpwstr>Vincent.Gizard@fr.nestle.com</vt:lpwstr>
  </property>
  <property fmtid="{D5CDD505-2E9C-101B-9397-08002B2CF9AE}" pid="12" name="MSIP_Label_1ada0a2f-b917-4d51-b0d0-d418a10c8b23_SetDate">
    <vt:lpwstr>2019-11-09T14:30:29.0480333Z</vt:lpwstr>
  </property>
  <property fmtid="{D5CDD505-2E9C-101B-9397-08002B2CF9AE}" pid="13" name="MSIP_Label_1ada0a2f-b917-4d51-b0d0-d418a10c8b23_SiteId">
    <vt:lpwstr>12a3af23-a769-4654-847f-958f3d479f4a</vt:lpwstr>
  </property>
  <property fmtid="{D5CDD505-2E9C-101B-9397-08002B2CF9AE}" pid="14" name="ScaleCrop">
    <vt:bool>false</vt:bool>
  </property>
  <property fmtid="{D5CDD505-2E9C-101B-9397-08002B2CF9AE}" pid="15" name="Sensitivity">
    <vt:lpwstr>General Use</vt:lpwstr>
  </property>
  <property fmtid="{D5CDD505-2E9C-101B-9397-08002B2CF9AE}" pid="16" name="ShareDoc">
    <vt:bool>false</vt:bool>
  </property>
</Properties>
</file>