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 codeName="{C80E003A-6C80-AF87-3323-10F97C11A34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Patrick/Desktop/"/>
    </mc:Choice>
  </mc:AlternateContent>
  <xr:revisionPtr revIDLastSave="0" documentId="13_ncr:1_{B9AFCB1F-54D0-FF41-861E-59FCCD53763C}" xr6:coauthVersionLast="47" xr6:coauthVersionMax="47" xr10:uidLastSave="{00000000-0000-0000-0000-000000000000}"/>
  <bookViews>
    <workbookView xWindow="0" yWindow="500" windowWidth="28800" windowHeight="15800" activeTab="2" xr2:uid="{A93D5AC1-3E4A-4930-8AF0-35DB964962D4}"/>
  </bookViews>
  <sheets>
    <sheet name="USERS" sheetId="16" r:id="rId1"/>
    <sheet name="INV" sheetId="9" r:id="rId2"/>
    <sheet name="BASE" sheetId="1" r:id="rId3"/>
    <sheet name="URSULA" sheetId="22" r:id="rId4"/>
  </sheets>
  <definedNames>
    <definedName name="USERSINV">BASE!$A$7:$A$18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E3" i="1" s="1"/>
  <c r="D4" i="1"/>
  <c r="E4" i="1" s="1"/>
  <c r="D2" i="1"/>
  <c r="E2" i="1" s="1"/>
  <c r="A6" i="1"/>
  <c r="A1" i="22" l="1"/>
  <c r="A2" i="1" a="1"/>
  <c r="A2" i="1" s="1"/>
  <c r="B2" i="1" s="1"/>
  <c r="B4" i="1" l="1"/>
  <c r="B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<sst xmlns="http://schemas.openxmlformats.org/spreadsheetml/2006/main" count="161" uniqueCount="90">
  <si>
    <t>CAROTTES</t>
  </si>
  <si>
    <t>POIRREAUX</t>
  </si>
  <si>
    <t>CELERIS</t>
  </si>
  <si>
    <t>CHOUX-FLEURS</t>
  </si>
  <si>
    <t>EPINARDS</t>
  </si>
  <si>
    <t>PANAIS</t>
  </si>
  <si>
    <t>COURGES</t>
  </si>
  <si>
    <t>LEGUMES</t>
  </si>
  <si>
    <t>FAUX-FILETS</t>
  </si>
  <si>
    <t>BLANCS DE POULETS</t>
  </si>
  <si>
    <t>SAUCISSES</t>
  </si>
  <si>
    <t>COTELETTES</t>
  </si>
  <si>
    <t>CORDONS-BLEUS</t>
  </si>
  <si>
    <t>LARD</t>
  </si>
  <si>
    <t>JAMBON</t>
  </si>
  <si>
    <t>VIANDES</t>
  </si>
  <si>
    <t>BROCOLIS</t>
  </si>
  <si>
    <t>NAVETS</t>
  </si>
  <si>
    <t>COURGETTES</t>
  </si>
  <si>
    <t>COURGE</t>
  </si>
  <si>
    <t>HAMBURGERS</t>
  </si>
  <si>
    <t>RIBS MARINEES</t>
  </si>
  <si>
    <t>ARTICLE</t>
  </si>
  <si>
    <t>FAMILLE</t>
  </si>
  <si>
    <t>FAMILLES</t>
  </si>
  <si>
    <t>FRUITS</t>
  </si>
  <si>
    <t>REF PAR FAM.</t>
  </si>
  <si>
    <t>SEMAINES</t>
  </si>
  <si>
    <t>POMMES TYPE 1</t>
  </si>
  <si>
    <t>BANANES TYPE 1</t>
  </si>
  <si>
    <t>ANANAS TAILLE 1</t>
  </si>
  <si>
    <t>POIRES TYPE 1</t>
  </si>
  <si>
    <t>AVOCATS TYPE 1</t>
  </si>
  <si>
    <t>FRAISES Espagne</t>
  </si>
  <si>
    <t>FIGUES Espagne</t>
  </si>
  <si>
    <t>MANDARINES Espagne</t>
  </si>
  <si>
    <t>ORANGES TYPE 1</t>
  </si>
  <si>
    <t>KIWIS ZESPRI</t>
  </si>
  <si>
    <t>POMMES TYPE 2</t>
  </si>
  <si>
    <t>BANANES TYPE 2</t>
  </si>
  <si>
    <t>POIRES TYPE 2</t>
  </si>
  <si>
    <t>AVOCATS TYPE 2</t>
  </si>
  <si>
    <t>FRAISES France</t>
  </si>
  <si>
    <t>FIGUES France</t>
  </si>
  <si>
    <t>MANDARINES PEROU</t>
  </si>
  <si>
    <t>ORANGES TYPE 2</t>
  </si>
  <si>
    <t>KIWIS France</t>
  </si>
  <si>
    <t>POMMES TYPE 3</t>
  </si>
  <si>
    <t>BANANES TYPE 3</t>
  </si>
  <si>
    <t>ANANAS TAILLE 3</t>
  </si>
  <si>
    <t>ANANAS TAILLE 2</t>
  </si>
  <si>
    <t>POIRES TYPE 3</t>
  </si>
  <si>
    <t>AVOCATS TYPE 3</t>
  </si>
  <si>
    <t>FRAISES MAROC</t>
  </si>
  <si>
    <t>FIGUES MAROC</t>
  </si>
  <si>
    <t>ORANGES TYPE 3</t>
  </si>
  <si>
    <t>KIWIS SUISSE</t>
  </si>
  <si>
    <t>CAROTTES TAILLE 2</t>
  </si>
  <si>
    <t>POIRREAUX  TAILLE 2</t>
  </si>
  <si>
    <t>CELERIS TAILLE 2</t>
  </si>
  <si>
    <t>CHOUX-FLEURS TAILLE 2</t>
  </si>
  <si>
    <t>NAVETS TAILLE 2</t>
  </si>
  <si>
    <t>COURGETTES TAILLE 2</t>
  </si>
  <si>
    <t>COURGE TAILLE 2</t>
  </si>
  <si>
    <t>EPINARDS TYPE 2</t>
  </si>
  <si>
    <t>BROCOLIS TAILLE 2</t>
  </si>
  <si>
    <t>PANAIS TAILLE 3</t>
  </si>
  <si>
    <t>COURGES TAILLE 2</t>
  </si>
  <si>
    <t>PANAIS TAILLE 2</t>
  </si>
  <si>
    <t>CAROTTES TAILLE 3</t>
  </si>
  <si>
    <t>POIRREAUX  TAILLE 3</t>
  </si>
  <si>
    <t>CELERIS TAILLE 3</t>
  </si>
  <si>
    <t>CHOUX-FLEURS TAILLE 3</t>
  </si>
  <si>
    <t>NAVETS TAILLE 3</t>
  </si>
  <si>
    <t>COURGETTES TAILLE 3</t>
  </si>
  <si>
    <t>COURGE TAILLE 3</t>
  </si>
  <si>
    <t>EPINARDS TYPE 3</t>
  </si>
  <si>
    <t>BROCOLIS TAILLE 3</t>
  </si>
  <si>
    <t>COURGES TAILLE 3</t>
  </si>
  <si>
    <t>ARRONDI</t>
  </si>
  <si>
    <t>USERS</t>
  </si>
  <si>
    <t>NOM</t>
  </si>
  <si>
    <t>VIDE</t>
  </si>
  <si>
    <t>URSULA</t>
  </si>
  <si>
    <t>ADRIANA</t>
  </si>
  <si>
    <t>LUCIE</t>
  </si>
  <si>
    <t>CARLA</t>
  </si>
  <si>
    <t>LIVIA</t>
  </si>
  <si>
    <t>SAMIR</t>
  </si>
  <si>
    <t>REF PAR SEM ET PAR PERSONNES: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</si>
</sst>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8" tint="0.39997558519241921"/>
      </bottom>
      <diagonal/>
    </border>
    <border>
      <left style="thin">
        <color indexed="64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0" xfId="0" applyFont="1" applyFill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2" xfId="0" applyBorder="1"/>
    <xf numFmtId="0" fontId="0" fillId="0" borderId="4" xfId="0" applyBorder="1"/>
    <xf numFmtId="0" fontId="1" fillId="2" borderId="5" xfId="0" applyFont="1" applyFill="1" applyBorder="1"/>
    <xf numFmtId="0" fontId="1" fillId="2" borderId="4" xfId="0" applyFont="1" applyFill="1" applyBorder="1"/>
    <xf numFmtId="0" fontId="1" fillId="2" borderId="6" xfId="0" applyFont="1" applyFill="1" applyBorder="1"/>
    <xf numFmtId="0" fontId="0" fillId="0" borderId="6" xfId="0" applyBorder="1"/>
    <xf numFmtId="0" fontId="0" fillId="0" borderId="3" xfId="0" applyBorder="1"/>
    <xf numFmtId="0" fontId="0" fillId="0" borderId="5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17/10/relationships/person" Target="persons/person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177800</xdr:colOff>
          <xdr:row>0</xdr:row>
          <xdr:rowOff>25400</xdr:rowOff>
        </xdr:from>
        <xdr:to>
          <xdr:col>5</xdr:col>
          <xdr:colOff>901700</xdr:colOff>
          <xdr:row>0</xdr:row>
          <xdr:rowOff>330200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2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AC8D3A-2FC9-45C5-9A76-E4864893BB0D}">
  <sheetPr codeName="Feuil1"/>
  <dimension ref="A1:B9"/>
  <sheetViews>
    <sheetView workbookViewId="0">
      <selection activeCell="B10" sqref="B10"/>
    </sheetView>
  </sheetViews>
  <sheetFormatPr baseColWidth="10" defaultRowHeight="15" x14ac:dyDescent="0.2"/>
  <sheetData>
    <row r="1" spans="1:2" x14ac:dyDescent="0.2">
      <c r="A1" t="s">
        <v>80</v>
      </c>
      <c r="B1" t="s">
        <v>81</v>
      </c>
    </row>
    <row r="2" spans="1:2" x14ac:dyDescent="0.2">
      <c r="A2">
        <v>1</v>
      </c>
      <c r="B2" t="s">
        <v>83</v>
      </c>
    </row>
    <row r="3" spans="1:2" x14ac:dyDescent="0.2">
      <c r="A3">
        <v>2</v>
      </c>
      <c r="B3" t="s">
        <v>84</v>
      </c>
    </row>
    <row r="4" spans="1:2" x14ac:dyDescent="0.2">
      <c r="A4">
        <v>3</v>
      </c>
      <c r="B4" t="s">
        <v>85</v>
      </c>
    </row>
    <row r="5" spans="1:2" x14ac:dyDescent="0.2">
      <c r="A5">
        <v>4</v>
      </c>
      <c r="B5" t="s">
        <v>86</v>
      </c>
    </row>
    <row r="6" spans="1:2" x14ac:dyDescent="0.2">
      <c r="A6">
        <v>5</v>
      </c>
      <c r="B6" t="s">
        <v>87</v>
      </c>
    </row>
    <row r="7" spans="1:2" x14ac:dyDescent="0.2">
      <c r="A7">
        <v>6</v>
      </c>
      <c r="B7" t="s">
        <v>88</v>
      </c>
    </row>
    <row r="8" spans="1:2" x14ac:dyDescent="0.2">
      <c r="A8">
        <v>7</v>
      </c>
      <c r="B8" t="s">
        <v>82</v>
      </c>
    </row>
    <row r="9" spans="1:2" x14ac:dyDescent="0.2">
      <c r="A9">
        <v>8</v>
      </c>
      <c r="B9" t="s">
        <v>82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C6278C-16F1-4306-8157-6DB22C4FBCC1}">
  <sheetPr codeName="INV"/>
  <dimension ref="A1:B73"/>
  <sheetViews>
    <sheetView workbookViewId="0">
      <selection activeCell="A16" sqref="A16"/>
    </sheetView>
  </sheetViews>
  <sheetFormatPr baseColWidth="10" defaultRowHeight="15" x14ac:dyDescent="0.2"/>
  <cols>
    <col min="2" max="2" width="22" bestFit="1" customWidth="1"/>
  </cols>
  <sheetData>
    <row r="1" spans="1:2" x14ac:dyDescent="0.2">
      <c r="A1" s="1" t="s">
        <v>23</v>
      </c>
      <c r="B1" s="1" t="s">
        <v>22</v>
      </c>
    </row>
    <row r="2" spans="1:2" x14ac:dyDescent="0.2">
      <c r="A2" t="s">
        <v>25</v>
      </c>
      <c r="B2" t="s">
        <v>28</v>
      </c>
    </row>
    <row r="3" spans="1:2" x14ac:dyDescent="0.2">
      <c r="A3" t="s">
        <v>25</v>
      </c>
      <c r="B3" t="s">
        <v>29</v>
      </c>
    </row>
    <row r="4" spans="1:2" x14ac:dyDescent="0.2">
      <c r="A4" t="s">
        <v>25</v>
      </c>
      <c r="B4" t="s">
        <v>30</v>
      </c>
    </row>
    <row r="5" spans="1:2" x14ac:dyDescent="0.2">
      <c r="A5" t="s">
        <v>25</v>
      </c>
      <c r="B5" t="s">
        <v>31</v>
      </c>
    </row>
    <row r="6" spans="1:2" x14ac:dyDescent="0.2">
      <c r="A6" t="s">
        <v>25</v>
      </c>
      <c r="B6" t="s">
        <v>32</v>
      </c>
    </row>
    <row r="7" spans="1:2" x14ac:dyDescent="0.2">
      <c r="A7" t="s">
        <v>25</v>
      </c>
      <c r="B7" t="s">
        <v>33</v>
      </c>
    </row>
    <row r="8" spans="1:2" x14ac:dyDescent="0.2">
      <c r="A8" t="s">
        <v>25</v>
      </c>
      <c r="B8" t="s">
        <v>34</v>
      </c>
    </row>
    <row r="9" spans="1:2" x14ac:dyDescent="0.2">
      <c r="A9" t="s">
        <v>25</v>
      </c>
      <c r="B9" t="s">
        <v>35</v>
      </c>
    </row>
    <row r="10" spans="1:2" x14ac:dyDescent="0.2">
      <c r="A10" t="s">
        <v>25</v>
      </c>
      <c r="B10" t="s">
        <v>36</v>
      </c>
    </row>
    <row r="11" spans="1:2" x14ac:dyDescent="0.2">
      <c r="A11" t="s">
        <v>25</v>
      </c>
      <c r="B11" t="s">
        <v>37</v>
      </c>
    </row>
    <row r="12" spans="1:2" x14ac:dyDescent="0.2">
      <c r="A12" t="s">
        <v>25</v>
      </c>
      <c r="B12" t="s">
        <v>38</v>
      </c>
    </row>
    <row r="13" spans="1:2" x14ac:dyDescent="0.2">
      <c r="A13" t="s">
        <v>25</v>
      </c>
      <c r="B13" t="s">
        <v>39</v>
      </c>
    </row>
    <row r="14" spans="1:2" x14ac:dyDescent="0.2">
      <c r="A14" t="s">
        <v>25</v>
      </c>
      <c r="B14" t="s">
        <v>50</v>
      </c>
    </row>
    <row r="15" spans="1:2" x14ac:dyDescent="0.2">
      <c r="A15" t="s">
        <v>25</v>
      </c>
      <c r="B15" t="s">
        <v>40</v>
      </c>
    </row>
    <row r="16" spans="1:2" x14ac:dyDescent="0.2">
      <c r="A16" t="s">
        <v>25</v>
      </c>
      <c r="B16" t="s">
        <v>41</v>
      </c>
    </row>
    <row r="17" spans="1:2" x14ac:dyDescent="0.2">
      <c r="A17" t="s">
        <v>25</v>
      </c>
      <c r="B17" t="s">
        <v>42</v>
      </c>
    </row>
    <row r="18" spans="1:2" x14ac:dyDescent="0.2">
      <c r="A18" t="s">
        <v>25</v>
      </c>
      <c r="B18" t="s">
        <v>43</v>
      </c>
    </row>
    <row r="19" spans="1:2" x14ac:dyDescent="0.2">
      <c r="A19" t="s">
        <v>25</v>
      </c>
      <c r="B19" t="s">
        <v>44</v>
      </c>
    </row>
    <row r="20" spans="1:2" x14ac:dyDescent="0.2">
      <c r="A20" t="s">
        <v>25</v>
      </c>
      <c r="B20" t="s">
        <v>45</v>
      </c>
    </row>
    <row r="21" spans="1:2" x14ac:dyDescent="0.2">
      <c r="A21" t="s">
        <v>25</v>
      </c>
      <c r="B21" t="s">
        <v>46</v>
      </c>
    </row>
    <row r="22" spans="1:2" x14ac:dyDescent="0.2">
      <c r="A22" t="s">
        <v>25</v>
      </c>
      <c r="B22" t="s">
        <v>47</v>
      </c>
    </row>
    <row r="23" spans="1:2" x14ac:dyDescent="0.2">
      <c r="A23" t="s">
        <v>25</v>
      </c>
      <c r="B23" t="s">
        <v>48</v>
      </c>
    </row>
    <row r="24" spans="1:2" x14ac:dyDescent="0.2">
      <c r="A24" t="s">
        <v>25</v>
      </c>
      <c r="B24" t="s">
        <v>49</v>
      </c>
    </row>
    <row r="25" spans="1:2" x14ac:dyDescent="0.2">
      <c r="A25" t="s">
        <v>25</v>
      </c>
      <c r="B25" t="s">
        <v>51</v>
      </c>
    </row>
    <row r="26" spans="1:2" x14ac:dyDescent="0.2">
      <c r="A26" t="s">
        <v>25</v>
      </c>
      <c r="B26" t="s">
        <v>52</v>
      </c>
    </row>
    <row r="27" spans="1:2" x14ac:dyDescent="0.2">
      <c r="A27" t="s">
        <v>25</v>
      </c>
      <c r="B27" t="s">
        <v>53</v>
      </c>
    </row>
    <row r="28" spans="1:2" x14ac:dyDescent="0.2">
      <c r="A28" t="s">
        <v>25</v>
      </c>
      <c r="B28" t="s">
        <v>54</v>
      </c>
    </row>
    <row r="29" spans="1:2" x14ac:dyDescent="0.2">
      <c r="A29" t="s">
        <v>25</v>
      </c>
      <c r="B29" t="s">
        <v>35</v>
      </c>
    </row>
    <row r="30" spans="1:2" x14ac:dyDescent="0.2">
      <c r="A30" t="s">
        <v>25</v>
      </c>
      <c r="B30" t="s">
        <v>55</v>
      </c>
    </row>
    <row r="31" spans="1:2" x14ac:dyDescent="0.2">
      <c r="A31" t="s">
        <v>25</v>
      </c>
      <c r="B31" t="s">
        <v>56</v>
      </c>
    </row>
    <row r="32" spans="1:2" x14ac:dyDescent="0.2">
      <c r="A32" t="s">
        <v>7</v>
      </c>
      <c r="B32" t="s">
        <v>0</v>
      </c>
    </row>
    <row r="33" spans="1:2" x14ac:dyDescent="0.2">
      <c r="A33" t="s">
        <v>7</v>
      </c>
      <c r="B33" t="s">
        <v>1</v>
      </c>
    </row>
    <row r="34" spans="1:2" x14ac:dyDescent="0.2">
      <c r="A34" t="s">
        <v>7</v>
      </c>
      <c r="B34" t="s">
        <v>2</v>
      </c>
    </row>
    <row r="35" spans="1:2" x14ac:dyDescent="0.2">
      <c r="A35" t="s">
        <v>7</v>
      </c>
      <c r="B35" t="s">
        <v>3</v>
      </c>
    </row>
    <row r="36" spans="1:2" x14ac:dyDescent="0.2">
      <c r="A36" t="s">
        <v>7</v>
      </c>
      <c r="B36" t="s">
        <v>17</v>
      </c>
    </row>
    <row r="37" spans="1:2" x14ac:dyDescent="0.2">
      <c r="A37" t="s">
        <v>7</v>
      </c>
      <c r="B37" t="s">
        <v>18</v>
      </c>
    </row>
    <row r="38" spans="1:2" x14ac:dyDescent="0.2">
      <c r="A38" t="s">
        <v>7</v>
      </c>
      <c r="B38" t="s">
        <v>19</v>
      </c>
    </row>
    <row r="39" spans="1:2" x14ac:dyDescent="0.2">
      <c r="A39" t="s">
        <v>7</v>
      </c>
      <c r="B39" t="s">
        <v>4</v>
      </c>
    </row>
    <row r="40" spans="1:2" x14ac:dyDescent="0.2">
      <c r="A40" t="s">
        <v>7</v>
      </c>
      <c r="B40" t="s">
        <v>16</v>
      </c>
    </row>
    <row r="41" spans="1:2" x14ac:dyDescent="0.2">
      <c r="A41" t="s">
        <v>7</v>
      </c>
      <c r="B41" t="s">
        <v>5</v>
      </c>
    </row>
    <row r="42" spans="1:2" x14ac:dyDescent="0.2">
      <c r="A42" t="s">
        <v>7</v>
      </c>
      <c r="B42" t="s">
        <v>6</v>
      </c>
    </row>
    <row r="43" spans="1:2" x14ac:dyDescent="0.2">
      <c r="A43" t="s">
        <v>7</v>
      </c>
      <c r="B43" t="s">
        <v>57</v>
      </c>
    </row>
    <row r="44" spans="1:2" x14ac:dyDescent="0.2">
      <c r="A44" t="s">
        <v>7</v>
      </c>
      <c r="B44" t="s">
        <v>58</v>
      </c>
    </row>
    <row r="45" spans="1:2" x14ac:dyDescent="0.2">
      <c r="A45" t="s">
        <v>7</v>
      </c>
      <c r="B45" t="s">
        <v>59</v>
      </c>
    </row>
    <row r="46" spans="1:2" x14ac:dyDescent="0.2">
      <c r="A46" t="s">
        <v>7</v>
      </c>
      <c r="B46" t="s">
        <v>60</v>
      </c>
    </row>
    <row r="47" spans="1:2" x14ac:dyDescent="0.2">
      <c r="A47" t="s">
        <v>7</v>
      </c>
      <c r="B47" t="s">
        <v>61</v>
      </c>
    </row>
    <row r="48" spans="1:2" x14ac:dyDescent="0.2">
      <c r="A48" t="s">
        <v>7</v>
      </c>
      <c r="B48" t="s">
        <v>62</v>
      </c>
    </row>
    <row r="49" spans="1:2" x14ac:dyDescent="0.2">
      <c r="A49" t="s">
        <v>7</v>
      </c>
      <c r="B49" t="s">
        <v>63</v>
      </c>
    </row>
    <row r="50" spans="1:2" x14ac:dyDescent="0.2">
      <c r="A50" t="s">
        <v>7</v>
      </c>
      <c r="B50" t="s">
        <v>64</v>
      </c>
    </row>
    <row r="51" spans="1:2" x14ac:dyDescent="0.2">
      <c r="A51" t="s">
        <v>7</v>
      </c>
      <c r="B51" t="s">
        <v>65</v>
      </c>
    </row>
    <row r="52" spans="1:2" x14ac:dyDescent="0.2">
      <c r="A52" t="s">
        <v>7</v>
      </c>
      <c r="B52" t="s">
        <v>68</v>
      </c>
    </row>
    <row r="53" spans="1:2" x14ac:dyDescent="0.2">
      <c r="A53" t="s">
        <v>7</v>
      </c>
      <c r="B53" t="s">
        <v>67</v>
      </c>
    </row>
    <row r="54" spans="1:2" x14ac:dyDescent="0.2">
      <c r="A54" t="s">
        <v>7</v>
      </c>
      <c r="B54" t="s">
        <v>69</v>
      </c>
    </row>
    <row r="55" spans="1:2" x14ac:dyDescent="0.2">
      <c r="A55" t="s">
        <v>7</v>
      </c>
      <c r="B55" t="s">
        <v>70</v>
      </c>
    </row>
    <row r="56" spans="1:2" x14ac:dyDescent="0.2">
      <c r="A56" t="s">
        <v>7</v>
      </c>
      <c r="B56" t="s">
        <v>71</v>
      </c>
    </row>
    <row r="57" spans="1:2" x14ac:dyDescent="0.2">
      <c r="A57" t="s">
        <v>7</v>
      </c>
      <c r="B57" t="s">
        <v>72</v>
      </c>
    </row>
    <row r="58" spans="1:2" x14ac:dyDescent="0.2">
      <c r="A58" t="s">
        <v>7</v>
      </c>
      <c r="B58" t="s">
        <v>73</v>
      </c>
    </row>
    <row r="59" spans="1:2" x14ac:dyDescent="0.2">
      <c r="A59" t="s">
        <v>7</v>
      </c>
      <c r="B59" t="s">
        <v>74</v>
      </c>
    </row>
    <row r="60" spans="1:2" x14ac:dyDescent="0.2">
      <c r="A60" t="s">
        <v>7</v>
      </c>
      <c r="B60" t="s">
        <v>75</v>
      </c>
    </row>
    <row r="61" spans="1:2" x14ac:dyDescent="0.2">
      <c r="A61" t="s">
        <v>7</v>
      </c>
      <c r="B61" t="s">
        <v>76</v>
      </c>
    </row>
    <row r="62" spans="1:2" x14ac:dyDescent="0.2">
      <c r="A62" t="s">
        <v>7</v>
      </c>
      <c r="B62" t="s">
        <v>77</v>
      </c>
    </row>
    <row r="63" spans="1:2" x14ac:dyDescent="0.2">
      <c r="A63" t="s">
        <v>7</v>
      </c>
      <c r="B63" t="s">
        <v>66</v>
      </c>
    </row>
    <row r="64" spans="1:2" x14ac:dyDescent="0.2">
      <c r="A64" t="s">
        <v>7</v>
      </c>
      <c r="B64" t="s">
        <v>78</v>
      </c>
    </row>
    <row r="65" spans="1:2" x14ac:dyDescent="0.2">
      <c r="A65" t="s">
        <v>15</v>
      </c>
      <c r="B65" t="s">
        <v>8</v>
      </c>
    </row>
    <row r="66" spans="1:2" x14ac:dyDescent="0.2">
      <c r="A66" t="s">
        <v>15</v>
      </c>
      <c r="B66" t="s">
        <v>9</v>
      </c>
    </row>
    <row r="67" spans="1:2" x14ac:dyDescent="0.2">
      <c r="A67" t="s">
        <v>15</v>
      </c>
      <c r="B67" t="s">
        <v>10</v>
      </c>
    </row>
    <row r="68" spans="1:2" x14ac:dyDescent="0.2">
      <c r="A68" t="s">
        <v>15</v>
      </c>
      <c r="B68" t="s">
        <v>11</v>
      </c>
    </row>
    <row r="69" spans="1:2" x14ac:dyDescent="0.2">
      <c r="A69" t="s">
        <v>15</v>
      </c>
      <c r="B69" t="s">
        <v>12</v>
      </c>
    </row>
    <row r="70" spans="1:2" x14ac:dyDescent="0.2">
      <c r="A70" t="s">
        <v>15</v>
      </c>
      <c r="B70" t="s">
        <v>13</v>
      </c>
    </row>
    <row r="71" spans="1:2" x14ac:dyDescent="0.2">
      <c r="A71" t="s">
        <v>15</v>
      </c>
      <c r="B71" t="s">
        <v>14</v>
      </c>
    </row>
    <row r="72" spans="1:2" x14ac:dyDescent="0.2">
      <c r="A72" t="s">
        <v>15</v>
      </c>
      <c r="B72" t="s">
        <v>20</v>
      </c>
    </row>
    <row r="73" spans="1:2" x14ac:dyDescent="0.2">
      <c r="A73" t="s">
        <v>15</v>
      </c>
      <c r="B73" t="s">
        <v>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87F70F-520A-4AED-A6D3-ABC6B4A4A7A9}">
  <sheetPr codeName="BASE"/>
  <dimension ref="A1:E18"/>
  <sheetViews>
    <sheetView tabSelected="1" workbookViewId="0">
      <selection activeCell="F10" sqref="F10"/>
    </sheetView>
  </sheetViews>
  <sheetFormatPr baseColWidth="10" defaultRowHeight="15" x14ac:dyDescent="0.2"/>
  <cols>
    <col min="1" max="1" width="32.6640625" customWidth="1"/>
    <col min="2" max="3" width="15.6640625" customWidth="1"/>
    <col min="4" max="4" width="52" customWidth="1"/>
    <col min="5" max="5" width="31.5" customWidth="1"/>
    <col min="6" max="6" width="15.6640625" customWidth="1"/>
  </cols>
  <sheetData>
    <row r="1" spans="1:5" ht="28.5" customHeight="1" x14ac:dyDescent="0.2">
      <c r="A1" s="2" t="s">
        <v>24</v>
      </c>
      <c r="B1" s="2" t="s">
        <v>26</v>
      </c>
      <c r="C1" s="2" t="s">
        <v>27</v>
      </c>
      <c r="D1" s="3" t="s">
        <v>89</v>
      </c>
      <c r="E1" s="2" t="s">
        <v>79</v>
      </c>
    </row>
    <row r="2" spans="1:5" x14ac:dyDescent="0.2">
      <c r="A2" s="4" t="str" cm="1">
        <f t="array" ref="A2:A4">_xlfn.UNIQUE(INV!A2:A73)</f>
        <v>FRUITS</v>
      </c>
      <c r="B2" s="4">
        <f>COUNTIFS(INV!A2:A73,A2)</f>
        <v>30</v>
      </c>
      <c r="C2" s="4">
        <v>2</v>
      </c>
      <c r="D2" s="5" t="str">
        <f>IF(COUNTA($A$7:$A$18)=0,"PAS D'UTILISATEUR SELECTIONNE POUR REALISER L'INVENTAIRE",(B2/C2)/COUNTA($A$7:$A$18))</f>
        <v>PAS D'UTILISATEUR SELECTIONNE POUR REALISER L'INVENTAIRE</v>
      </c>
      <c r="E2" s="6" t="str">
        <f>IF(D2="PAS D'UTILISATEUR SELECTIONNE POUR REALISER L'INVENTAIRE","",D2)</f>
        <v/>
      </c>
    </row>
    <row r="3" spans="1:5" x14ac:dyDescent="0.2">
      <c r="A3" s="4" t="str">
        <v>LEGUMES</v>
      </c>
      <c r="B3" s="4">
        <f>COUNTIFS(INV!A3:A74,A3)</f>
        <v>33</v>
      </c>
      <c r="C3" s="4">
        <v>2</v>
      </c>
      <c r="D3" s="5" t="str">
        <f t="shared" ref="D3:D4" si="0">IF(COUNTA($A$7:$A$18)=0,"PAS D'UTILISATEUR SELECTIONNE POUR REALISER L'INVENTAIRE",(B3/C3)/COUNTA($A$7:$A$18))</f>
        <v>PAS D'UTILISATEUR SELECTIONNE POUR REALISER L'INVENTAIRE</v>
      </c>
      <c r="E3" s="6" t="str">
        <f t="shared" ref="E3:E4" si="1">IF(D3="PAS D'UTILISATEUR SELECTIONNE POUR REALISER L'INVENTAIRE","",D3)</f>
        <v/>
      </c>
    </row>
    <row r="4" spans="1:5" x14ac:dyDescent="0.2">
      <c r="A4" s="4" t="str">
        <v>VIANDES</v>
      </c>
      <c r="B4" s="4">
        <f>COUNTIFS(INV!A4:A75,A4)</f>
        <v>9</v>
      </c>
      <c r="C4" s="4">
        <v>2</v>
      </c>
      <c r="D4" s="5" t="str">
        <f t="shared" si="0"/>
        <v>PAS D'UTILISATEUR SELECTIONNE POUR REALISER L'INVENTAIRE</v>
      </c>
      <c r="E4" s="6" t="str">
        <f t="shared" si="1"/>
        <v/>
      </c>
    </row>
    <row r="6" spans="1:5" x14ac:dyDescent="0.2">
      <c r="A6" s="9" t="str">
        <f ca="1">COUNTA(A7:A18)&amp;" UTILISATEUR(S) A REALISER L'INVENTARIER DE LA SEMAINE "&amp;WEEKNUM(TODAY())</f>
        <v>0 UTILISATEUR(S) A REALISER L'INVENTARIER DE LA SEMAINE 14</v>
      </c>
      <c r="B6" s="10"/>
      <c r="C6" s="11"/>
    </row>
    <row r="7" spans="1:5" x14ac:dyDescent="0.2">
      <c r="B7" s="7"/>
      <c r="C7" s="12"/>
    </row>
    <row r="8" spans="1:5" x14ac:dyDescent="0.2">
      <c r="B8" s="8"/>
      <c r="C8" s="12"/>
    </row>
    <row r="9" spans="1:5" x14ac:dyDescent="0.2">
      <c r="B9" s="8"/>
      <c r="C9" s="12"/>
    </row>
    <row r="10" spans="1:5" x14ac:dyDescent="0.2">
      <c r="B10" s="8"/>
      <c r="C10" s="12"/>
    </row>
    <row r="11" spans="1:5" x14ac:dyDescent="0.2">
      <c r="B11" s="8"/>
      <c r="C11" s="12"/>
    </row>
    <row r="12" spans="1:5" x14ac:dyDescent="0.2">
      <c r="B12" s="8"/>
      <c r="C12" s="12"/>
    </row>
    <row r="13" spans="1:5" x14ac:dyDescent="0.2">
      <c r="A13" s="13"/>
      <c r="B13" s="8"/>
      <c r="C13" s="12"/>
    </row>
    <row r="14" spans="1:5" x14ac:dyDescent="0.2">
      <c r="A14" s="13"/>
      <c r="B14" s="8"/>
      <c r="C14" s="12"/>
    </row>
    <row r="15" spans="1:5" x14ac:dyDescent="0.2">
      <c r="A15" s="13"/>
      <c r="B15" s="8"/>
      <c r="C15" s="12"/>
    </row>
    <row r="16" spans="1:5" x14ac:dyDescent="0.2">
      <c r="A16" s="13"/>
      <c r="B16" s="8"/>
      <c r="C16" s="12"/>
    </row>
    <row r="17" spans="1:3" x14ac:dyDescent="0.2">
      <c r="A17" s="13"/>
      <c r="B17" s="8"/>
      <c r="C17" s="12"/>
    </row>
    <row r="18" spans="1:3" x14ac:dyDescent="0.2">
      <c r="A18" s="14"/>
      <c r="B18" s="8"/>
      <c r="C18" s="1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3" name="Button 5">
              <controlPr defaultSize="0" print="0" autoFill="0" autoPict="0" macro="[0]!TEST">
                <anchor moveWithCells="1" sizeWithCells="1">
                  <from>
                    <xdr:col>5</xdr:col>
                    <xdr:colOff>177800</xdr:colOff>
                    <xdr:row>0</xdr:row>
                    <xdr:rowOff>25400</xdr:rowOff>
                  </from>
                  <to>
                    <xdr:col>5</xdr:col>
                    <xdr:colOff>901700</xdr:colOff>
                    <xdr:row>0</xdr:row>
                    <xdr:rowOff>330200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4E0BB4-57BA-4CAA-8506-91FBAC2C9718}">
  <sheetPr codeName="Feuil7"/>
  <dimension ref="A1"/>
  <sheetViews>
    <sheetView workbookViewId="0">
      <selection activeCell="A2" sqref="A2"/>
    </sheetView>
  </sheetViews>
  <sheetFormatPr baseColWidth="10" defaultRowHeight="15" x14ac:dyDescent="0.2"/>
  <sheetData>
    <row r="1" spans="1:1" x14ac:dyDescent="0.2">
      <c r="A1" t="e">
        <f>BASE!#REF!</f>
        <v>#REF!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USERS</vt:lpstr>
      <vt:lpstr>INV</vt:lpstr>
      <vt:lpstr>BASE</vt:lpstr>
      <vt:lpstr>URSULA</vt:lpstr>
      <vt:lpstr>USERSINV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Patrick Ryser Fdez</cp:lastModifiedBy>
  <dcterms:created xsi:type="dcterms:W3CDTF">2024-04-03T14:02:06Z</dcterms:created>
  <dcterms:modified xsi:type="dcterms:W3CDTF">2024-04-04T20:11:26Z</dcterms:modified>
</cp:coreProperties>
</file>