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lvmhwj-my.sharepoint.com/personal/p_ryser_hublot_ch/Documents/Bureau/"/>
    </mc:Choice>
  </mc:AlternateContent>
  <xr:revisionPtr revIDLastSave="64" documentId="13_ncr:1_{77FAB931-D75A-4B07-8CF2-57B21ED94B8B}" xr6:coauthVersionLast="47" xr6:coauthVersionMax="47" xr10:uidLastSave="{BAEC33D5-81AD-42D6-AEB6-0B855BB8D65F}"/>
  <bookViews>
    <workbookView xWindow="-120" yWindow="-120" windowWidth="29040" windowHeight="15840" xr2:uid="{00000000-000D-0000-FFFF-FFFF00000000}"/>
  </bookViews>
  <sheets>
    <sheet name="TEST" sheetId="2" r:id="rId1"/>
    <sheet name="liste matériel" sheetId="4" r:id="rId2"/>
  </sheets>
  <definedNames>
    <definedName name="_xlnm._FilterDatabase" localSheetId="1" hidden="1">'liste matériel'!$A$1:$D$11</definedName>
    <definedName name="adr">INDIRECT(VLOOKUP(TEST!$D$10,liste #REF!,2))</definedName>
    <definedName name="Conditionnement">#REF!</definedName>
    <definedName name="Fournisseurs">#REF!</definedName>
    <definedName name="liste">#REF!</definedName>
    <definedName name="liste1">'liste matériel'!$A$4:$A$11</definedName>
    <definedName name="mainImg" localSheetId="1">'liste matériel'!$D$6</definedName>
    <definedName name="NomFournisseur">'liste matériel'!#REF!</definedName>
    <definedName name="NomFournisseur1">'liste matériel'!#REF!</definedName>
    <definedName name="NomProd">'liste matériel'!$A$4:$A$11</definedName>
    <definedName name="NomProduit">'liste matériel'!#REF!</definedName>
    <definedName name="photo">OFFSET('liste matériel'!$D$4,MATCH(TEST!$D$10,liste1,0)-1,)</definedName>
    <definedName name="POUBELLE_METALLIQUE_DE_TRI_76_L_CONFORMES_TUV_COULEUR_ROUGE">liste 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2" l="1"/>
  <c r="F13" i="2"/>
  <c r="D44" i="2"/>
  <c r="G44" i="2"/>
  <c r="E42" i="2"/>
  <c r="G38" i="2"/>
  <c r="D38" i="2"/>
  <c r="E36" i="2"/>
  <c r="A26" i="2"/>
  <c r="A5" i="2"/>
  <c r="F21" i="2"/>
  <c r="B21" i="2"/>
</calcChain>
</file>

<file path=xl/sharedStrings.xml><?xml version="1.0" encoding="utf-8"?>
<sst xmlns="http://schemas.openxmlformats.org/spreadsheetml/2006/main" count="54" uniqueCount="41">
  <si>
    <t>Photo</t>
  </si>
  <si>
    <t>CCF-QSE-FML-10-XXX</t>
  </si>
  <si>
    <t>FICHE D'IDENTIFICATION D'EPI-EPC</t>
  </si>
  <si>
    <t>Date de révision:
30/09/2010</t>
  </si>
  <si>
    <t>Revision n° 1</t>
  </si>
  <si>
    <t>Référence</t>
  </si>
  <si>
    <t>Nom</t>
  </si>
  <si>
    <t>DESCRIPTION FOURNISSEUR</t>
  </si>
  <si>
    <t>DESCRIPTION SAP</t>
  </si>
  <si>
    <t>NORMES</t>
  </si>
  <si>
    <t>Pictogrammes :</t>
  </si>
  <si>
    <t>GESTION DU STOCK</t>
  </si>
  <si>
    <t>Réapprovisonnement Automatique</t>
  </si>
  <si>
    <t>Point de commande</t>
  </si>
  <si>
    <t>Stock. Max.</t>
  </si>
  <si>
    <t>CONTRÔLE PERIODIQUE REGLEMENTAIRE</t>
  </si>
  <si>
    <t>Equipement soumis à contrôle</t>
  </si>
  <si>
    <t>Période</t>
  </si>
  <si>
    <t>TYPE D'EQUIPEMENT</t>
  </si>
  <si>
    <t>Interne / Externe</t>
  </si>
  <si>
    <t>AK OR</t>
  </si>
  <si>
    <t>AK STD</t>
  </si>
  <si>
    <t>EL OR</t>
  </si>
  <si>
    <t>EL STD</t>
  </si>
  <si>
    <t>FDO OR</t>
  </si>
  <si>
    <t>FDO STD</t>
  </si>
  <si>
    <t>PL OR</t>
  </si>
  <si>
    <t>PL STD</t>
  </si>
  <si>
    <t>PLATEAU</t>
  </si>
  <si>
    <t>DIM.</t>
  </si>
  <si>
    <t>X</t>
  </si>
  <si>
    <t>Y</t>
  </si>
  <si>
    <t>Z</t>
  </si>
  <si>
    <t>50 CASES ROUGE</t>
  </si>
  <si>
    <t>100 CASES ROUGE</t>
  </si>
  <si>
    <t>100 CASES TRANSP.</t>
  </si>
  <si>
    <t>50 CASES TRANSP.</t>
  </si>
  <si>
    <t xml:space="preserve">25 CASES </t>
  </si>
  <si>
    <t>50X25X10</t>
  </si>
  <si>
    <t>ARTICLE</t>
  </si>
  <si>
    <t>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</si>
</sst>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8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Book Antiqua"/>
    </font>
    <font>
      <sz val="9"/>
      <color rgb="FF90909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Wingdings"/>
      <charset val="2"/>
    </font>
    <font>
      <u/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8"/>
      <name val="Verdana"/>
      <family val="2"/>
    </font>
    <font>
      <sz val="8"/>
      <name val="Verdana"/>
      <family val="2"/>
    </font>
    <font>
      <b/>
      <sz val="14"/>
      <color theme="1"/>
      <name val="Arial"/>
      <family val="2"/>
    </font>
    <font>
      <b/>
      <sz val="45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87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/>
    <xf numFmtId="0" fontId="4" fillId="0" borderId="1" xfId="0" applyFont="1" applyBorder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11" fillId="0" borderId="0" xfId="0" applyFont="1"/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4" fillId="0" borderId="0" xfId="0" quotePrefix="1" applyFont="1"/>
    <xf numFmtId="0" fontId="5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6" fillId="0" borderId="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0" fillId="0" borderId="2" xfId="0" applyFont="1" applyBorder="1" applyAlignment="1">
      <alignment horizontal="left" vertical="top"/>
    </xf>
    <xf numFmtId="0" fontId="10" fillId="0" borderId="12" xfId="0" applyFont="1" applyBorder="1" applyAlignment="1">
      <alignment horizontal="left" vertical="top"/>
    </xf>
    <xf numFmtId="0" fontId="10" fillId="0" borderId="11" xfId="0" applyFont="1" applyBorder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10" fillId="0" borderId="13" xfId="0" applyFont="1" applyBorder="1" applyAlignment="1">
      <alignment horizontal="left" vertical="top"/>
    </xf>
    <xf numFmtId="0" fontId="10" fillId="0" borderId="3" xfId="0" applyFont="1" applyBorder="1" applyAlignment="1">
      <alignment horizontal="left" vertical="top"/>
    </xf>
    <xf numFmtId="0" fontId="10" fillId="0" borderId="14" xfId="0" applyFont="1" applyBorder="1" applyAlignment="1">
      <alignment horizontal="left" vertical="top"/>
    </xf>
    <xf numFmtId="0" fontId="10" fillId="0" borderId="15" xfId="0" applyFont="1" applyBorder="1" applyAlignment="1">
      <alignment horizontal="left" vertical="top"/>
    </xf>
    <xf numFmtId="0" fontId="5" fillId="3" borderId="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3">
    <cellStyle name="Normal" xfId="0" builtinId="0"/>
    <cellStyle name="Normal 6" xfId="1" xr:uid="{00000000-0005-0000-0000-000001000000}"/>
    <cellStyle name="Normal 7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6" Type="http://schemas.openxmlformats.org/officeDocument/2006/relationships/image" Target="../media/image8.jpeg"/><Relationship Id="rId5" Type="http://schemas.openxmlformats.org/officeDocument/2006/relationships/image" Target="../media/image7.jpeg"/><Relationship Id="rId4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485775</xdr:colOff>
          <xdr:row>10</xdr:row>
          <xdr:rowOff>180975</xdr:rowOff>
        </xdr:from>
        <xdr:to>
          <xdr:col>2</xdr:col>
          <xdr:colOff>123825</xdr:colOff>
          <xdr:row>15</xdr:row>
          <xdr:rowOff>19050</xdr:rowOff>
        </xdr:to>
        <xdr:pic>
          <xdr:nvPicPr>
            <xdr:cNvPr id="1026" name="Picture 2">
              <a:extLst>
                <a:ext uri="{FF2B5EF4-FFF2-40B4-BE49-F238E27FC236}">
                  <a16:creationId xmlns:a16="http://schemas.microsoft.com/office/drawing/2014/main" id="{E0351FB7-0A2B-E97C-FEB4-FBFD07619B4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hoto" spid="_x0000_s111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85775" y="2333625"/>
              <a:ext cx="1162050" cy="790575"/>
            </a:xfrm>
            <a:prstGeom prst="rect">
              <a:avLst/>
            </a:prstGeom>
            <a:solidFill>
              <a:srgbClr val="FFFFFF">
                <a:shade val="85000"/>
              </a:srgbClr>
            </a:solidFill>
            <a:ln w="190500" cap="rnd">
              <a:solidFill>
                <a:srgbClr val="FFFFFF"/>
              </a:solidFill>
            </a:ln>
            <a:effectLst>
              <a:outerShdw blurRad="50000" algn="tl" rotWithShape="0">
                <a:srgbClr val="000000">
                  <a:alpha val="41000"/>
                </a:srgbClr>
              </a:outerShdw>
            </a:effectLst>
            <a:scene3d>
              <a:camera prst="orthographicFront"/>
              <a:lightRig rig="twoPt" dir="t">
                <a:rot lat="0" lon="0" rev="7800000"/>
              </a:lightRig>
            </a:scene3d>
            <a:sp3d contourW="6350">
              <a:bevelT w="50800" h="16510"/>
              <a:contourClr>
                <a:srgbClr val="C0C0C0"/>
              </a:contourClr>
            </a:sp3d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390525</xdr:colOff>
      <xdr:row>5</xdr:row>
      <xdr:rowOff>9525</xdr:rowOff>
    </xdr:from>
    <xdr:to>
      <xdr:col>3</xdr:col>
      <xdr:colOff>962025</xdr:colOff>
      <xdr:row>5</xdr:row>
      <xdr:rowOff>438150</xdr:rowOff>
    </xdr:to>
    <xdr:pic>
      <xdr:nvPicPr>
        <xdr:cNvPr id="1027" name="imgShow" descr="http://www.haleco.fr/wpc/img_basse_def/PAC_BAC180_300.jpg">
          <a:extLst>
            <a:ext uri="{FF2B5EF4-FFF2-40B4-BE49-F238E27FC236}">
              <a16:creationId xmlns:a16="http://schemas.microsoft.com/office/drawing/2014/main" id="{00000000-0008-0000-01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2105025"/>
          <a:ext cx="571500" cy="4286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304800</xdr:colOff>
      <xdr:row>8</xdr:row>
      <xdr:rowOff>47625</xdr:rowOff>
    </xdr:from>
    <xdr:to>
      <xdr:col>3</xdr:col>
      <xdr:colOff>889528</xdr:colOff>
      <xdr:row>8</xdr:row>
      <xdr:rowOff>419099</xdr:rowOff>
    </xdr:to>
    <xdr:pic>
      <xdr:nvPicPr>
        <xdr:cNvPr id="1030" name="imgShow" descr="http://www.haleco.fr/wpc/img_basse_def/PAC_PLKV350_.jpg"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34525" y="3571875"/>
          <a:ext cx="584728" cy="371474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438150</xdr:colOff>
      <xdr:row>9</xdr:row>
      <xdr:rowOff>76199</xdr:rowOff>
    </xdr:from>
    <xdr:to>
      <xdr:col>3</xdr:col>
      <xdr:colOff>790575</xdr:colOff>
      <xdr:row>9</xdr:row>
      <xdr:rowOff>428624</xdr:rowOff>
    </xdr:to>
    <xdr:pic>
      <xdr:nvPicPr>
        <xdr:cNvPr id="1031" name="imgShow" descr="http://www.haleco.fr/wpc/img_basse_def/PAC_SEL25_2.jpg">
          <a:extLst>
            <a:ext uri="{FF2B5EF4-FFF2-40B4-BE49-F238E27FC236}">
              <a16:creationId xmlns:a16="http://schemas.microsoft.com/office/drawing/2014/main" id="{00000000-0008-0000-01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667875" y="4076699"/>
          <a:ext cx="352425" cy="3524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214313</xdr:colOff>
      <xdr:row>7</xdr:row>
      <xdr:rowOff>66678</xdr:rowOff>
    </xdr:from>
    <xdr:to>
      <xdr:col>3</xdr:col>
      <xdr:colOff>1089901</xdr:colOff>
      <xdr:row>7</xdr:row>
      <xdr:rowOff>414338</xdr:rowOff>
    </xdr:to>
    <xdr:pic>
      <xdr:nvPicPr>
        <xdr:cNvPr id="1032" name="imgShow" descr="http://www.haleco.fr/wpc/img_basse_def/PAC_CGP10.jpg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 rot="5400000">
          <a:off x="9708002" y="2850714"/>
          <a:ext cx="347660" cy="875588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552450</xdr:colOff>
      <xdr:row>3</xdr:row>
      <xdr:rowOff>15297</xdr:rowOff>
    </xdr:from>
    <xdr:to>
      <xdr:col>3</xdr:col>
      <xdr:colOff>771525</xdr:colOff>
      <xdr:row>3</xdr:row>
      <xdr:rowOff>466724</xdr:rowOff>
    </xdr:to>
    <xdr:pic>
      <xdr:nvPicPr>
        <xdr:cNvPr id="1033" name="imgShow" descr="Poubelle acier pour le tri 76 litres">
          <a:extLst>
            <a:ext uri="{FF2B5EF4-FFF2-40B4-BE49-F238E27FC236}">
              <a16:creationId xmlns:a16="http://schemas.microsoft.com/office/drawing/2014/main" id="{00000000-0008-0000-01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782175" y="1158297"/>
          <a:ext cx="219075" cy="451427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542926</xdr:colOff>
      <xdr:row>4</xdr:row>
      <xdr:rowOff>47625</xdr:rowOff>
    </xdr:from>
    <xdr:to>
      <xdr:col>3</xdr:col>
      <xdr:colOff>786234</xdr:colOff>
      <xdr:row>5</xdr:row>
      <xdr:rowOff>0</xdr:rowOff>
    </xdr:to>
    <xdr:pic>
      <xdr:nvPicPr>
        <xdr:cNvPr id="1034" name="imgShow" descr="http://www.haleco.fr/wpc/img_basse_def/PAC_PLKG320_3.jpg">
          <a:extLst>
            <a:ext uri="{FF2B5EF4-FFF2-40B4-BE49-F238E27FC236}">
              <a16:creationId xmlns:a16="http://schemas.microsoft.com/office/drawing/2014/main" id="{00000000-0008-0000-01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9772651" y="1666875"/>
          <a:ext cx="243308" cy="4286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485775</xdr:colOff>
      <xdr:row>6</xdr:row>
      <xdr:rowOff>47625</xdr:rowOff>
    </xdr:from>
    <xdr:to>
      <xdr:col>3</xdr:col>
      <xdr:colOff>790575</xdr:colOff>
      <xdr:row>6</xdr:row>
      <xdr:rowOff>428625</xdr:rowOff>
    </xdr:to>
    <xdr:pic>
      <xdr:nvPicPr>
        <xdr:cNvPr id="1035" name="imgShow" descr="http://www.haleco.fr/wpc/img_basse_def/PAC_GLD70.jpg">
          <a:extLst>
            <a:ext uri="{FF2B5EF4-FFF2-40B4-BE49-F238E27FC236}">
              <a16:creationId xmlns:a16="http://schemas.microsoft.com/office/drawing/2014/main" id="{00000000-0008-0000-01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715500" y="2619375"/>
          <a:ext cx="304800" cy="3810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419100</xdr:colOff>
      <xdr:row>10</xdr:row>
      <xdr:rowOff>28575</xdr:rowOff>
    </xdr:from>
    <xdr:to>
      <xdr:col>3</xdr:col>
      <xdr:colOff>838200</xdr:colOff>
      <xdr:row>10</xdr:row>
      <xdr:rowOff>447675</xdr:rowOff>
    </xdr:to>
    <xdr:pic>
      <xdr:nvPicPr>
        <xdr:cNvPr id="2049" name="proImgPop" descr="http://static.manutangroup.com/MAF/picts/ZO/X_1963-5_M2000.jpg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9648825" y="4314825"/>
          <a:ext cx="419100" cy="419100"/>
        </a:xfrm>
        <a:prstGeom prst="rect">
          <a:avLst/>
        </a:prstGeom>
        <a:noFill/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44"/>
  <sheetViews>
    <sheetView tabSelected="1" topLeftCell="A9" zoomScale="115" zoomScaleNormal="115" workbookViewId="0">
      <selection activeCell="D10" sqref="D10:G12"/>
    </sheetView>
  </sheetViews>
  <sheetFormatPr baseColWidth="10" defaultRowHeight="15" x14ac:dyDescent="0.25"/>
  <sheetData>
    <row r="1" spans="1:10" hidden="1" x14ac:dyDescent="0.25">
      <c r="A1" s="60"/>
      <c r="B1" s="56" t="s">
        <v>1</v>
      </c>
      <c r="C1" s="56"/>
      <c r="D1" s="56"/>
      <c r="E1" s="56"/>
      <c r="F1" s="56"/>
      <c r="G1" s="11" t="s">
        <v>4</v>
      </c>
    </row>
    <row r="2" spans="1:10" ht="33.75" hidden="1" x14ac:dyDescent="0.25">
      <c r="A2" s="61"/>
      <c r="B2" s="57" t="s">
        <v>2</v>
      </c>
      <c r="C2" s="58"/>
      <c r="D2" s="58"/>
      <c r="E2" s="58"/>
      <c r="F2" s="59"/>
      <c r="G2" s="12" t="s">
        <v>3</v>
      </c>
    </row>
    <row r="3" spans="1:10" hidden="1" x14ac:dyDescent="0.25">
      <c r="I3" s="18"/>
      <c r="J3" s="19"/>
    </row>
    <row r="4" spans="1:10" hidden="1" x14ac:dyDescent="0.25">
      <c r="A4" s="53" t="s">
        <v>18</v>
      </c>
      <c r="B4" s="54"/>
      <c r="C4" s="54"/>
      <c r="D4" s="54"/>
      <c r="E4" s="54"/>
      <c r="F4" s="54"/>
      <c r="G4" s="55"/>
      <c r="I4" s="19"/>
      <c r="J4" s="20"/>
    </row>
    <row r="5" spans="1:10" ht="15.75" hidden="1" x14ac:dyDescent="0.25">
      <c r="A5" s="62" t="e">
        <f>VLOOKUP(D10,'liste matériel'!A4:D11,13,0)</f>
        <v>#REF!</v>
      </c>
      <c r="B5" s="63"/>
      <c r="C5" s="63"/>
      <c r="D5" s="63"/>
      <c r="E5" s="63"/>
      <c r="F5" s="63"/>
      <c r="G5" s="64"/>
      <c r="I5" s="19"/>
      <c r="J5" s="20"/>
    </row>
    <row r="6" spans="1:10" hidden="1" x14ac:dyDescent="0.25">
      <c r="A6" s="14"/>
      <c r="I6" s="19"/>
      <c r="J6" s="20"/>
    </row>
    <row r="7" spans="1:10" hidden="1" x14ac:dyDescent="0.25">
      <c r="I7" s="19"/>
      <c r="J7" s="20"/>
    </row>
    <row r="8" spans="1:10" ht="15" hidden="1" customHeight="1" x14ac:dyDescent="0.25">
      <c r="A8" s="53" t="s">
        <v>7</v>
      </c>
      <c r="B8" s="54"/>
      <c r="C8" s="54"/>
      <c r="D8" s="54"/>
      <c r="E8" s="54"/>
      <c r="F8" s="54"/>
      <c r="G8" s="55"/>
    </row>
    <row r="9" spans="1:10" ht="15" customHeight="1" x14ac:dyDescent="0.25">
      <c r="A9" s="65" t="s">
        <v>0</v>
      </c>
      <c r="B9" s="66"/>
      <c r="C9" s="67"/>
      <c r="D9" s="65" t="s">
        <v>6</v>
      </c>
      <c r="E9" s="66"/>
      <c r="F9" s="66"/>
      <c r="G9" s="67"/>
    </row>
    <row r="10" spans="1:10" ht="15" customHeight="1" x14ac:dyDescent="0.25">
      <c r="A10" s="68"/>
      <c r="B10" s="69"/>
      <c r="C10" s="70"/>
      <c r="D10" s="33" t="s">
        <v>21</v>
      </c>
      <c r="E10" s="34"/>
      <c r="F10" s="34"/>
      <c r="G10" s="35"/>
    </row>
    <row r="11" spans="1:10" ht="15" customHeight="1" x14ac:dyDescent="0.25">
      <c r="A11" s="71"/>
      <c r="B11" s="72"/>
      <c r="C11" s="73"/>
      <c r="D11" s="36"/>
      <c r="E11" s="37"/>
      <c r="F11" s="37"/>
      <c r="G11" s="38"/>
    </row>
    <row r="12" spans="1:10" x14ac:dyDescent="0.25">
      <c r="A12" s="71"/>
      <c r="B12" s="72"/>
      <c r="C12" s="73"/>
      <c r="D12" s="36"/>
      <c r="E12" s="37"/>
      <c r="F12" s="37"/>
      <c r="G12" s="38"/>
    </row>
    <row r="13" spans="1:10" x14ac:dyDescent="0.25">
      <c r="A13" s="71"/>
      <c r="B13" s="72"/>
      <c r="C13" s="73"/>
      <c r="D13" s="39" t="s">
        <v>28</v>
      </c>
      <c r="E13" s="39"/>
      <c r="F13" s="40" t="str">
        <f>VLOOKUP(D10,'liste matériel'!A4:C11,2,FALSE)</f>
        <v>50 CASES TRANSP.</v>
      </c>
      <c r="G13" s="40"/>
    </row>
    <row r="14" spans="1:10" x14ac:dyDescent="0.25">
      <c r="A14" s="71"/>
      <c r="B14" s="72"/>
      <c r="C14" s="73"/>
      <c r="D14" s="39"/>
      <c r="E14" s="39"/>
      <c r="F14" s="40" t="str">
        <f>VLOOKUP(D10,'liste matériel'!A4:C11,3,FALSE)</f>
        <v>50X25X10</v>
      </c>
      <c r="G14" s="40"/>
    </row>
    <row r="15" spans="1:10" x14ac:dyDescent="0.25">
      <c r="A15" s="71"/>
      <c r="B15" s="72"/>
      <c r="C15" s="73"/>
      <c r="D15" s="39" t="s">
        <v>30</v>
      </c>
      <c r="E15" s="39"/>
      <c r="F15" s="41"/>
      <c r="G15" s="41"/>
    </row>
    <row r="16" spans="1:10" ht="15" customHeight="1" x14ac:dyDescent="0.25">
      <c r="A16" s="71"/>
      <c r="B16" s="72"/>
      <c r="C16" s="73"/>
      <c r="D16" s="39" t="s">
        <v>31</v>
      </c>
      <c r="E16" s="39"/>
      <c r="F16" s="42"/>
      <c r="G16" s="43"/>
    </row>
    <row r="17" spans="1:7" x14ac:dyDescent="0.25">
      <c r="A17" s="74"/>
      <c r="B17" s="75"/>
      <c r="C17" s="76"/>
      <c r="D17" s="39" t="s">
        <v>32</v>
      </c>
      <c r="E17" s="39"/>
      <c r="F17" s="42"/>
      <c r="G17" s="43"/>
    </row>
    <row r="18" spans="1:7" hidden="1" x14ac:dyDescent="0.25">
      <c r="A18" s="13"/>
      <c r="B18" s="13"/>
      <c r="C18" s="13"/>
      <c r="D18" s="13"/>
      <c r="E18" s="13"/>
      <c r="F18" s="2"/>
      <c r="G18" s="2"/>
    </row>
    <row r="19" spans="1:7" hidden="1" x14ac:dyDescent="0.25"/>
    <row r="20" spans="1:7" ht="15" hidden="1" customHeight="1" x14ac:dyDescent="0.25">
      <c r="A20" s="53" t="s">
        <v>8</v>
      </c>
      <c r="B20" s="54"/>
      <c r="C20" s="54"/>
      <c r="D20" s="54"/>
      <c r="E20" s="54"/>
      <c r="F20" s="54"/>
      <c r="G20" s="55"/>
    </row>
    <row r="21" spans="1:7" hidden="1" x14ac:dyDescent="0.25">
      <c r="A21" s="83" t="s">
        <v>6</v>
      </c>
      <c r="B21" s="77" t="e">
        <f>VLOOKUP(D10,'liste matériel'!A4:D11,8,0)</f>
        <v>#REF!</v>
      </c>
      <c r="C21" s="78"/>
      <c r="D21" s="79"/>
      <c r="E21" s="83" t="s">
        <v>5</v>
      </c>
      <c r="F21" s="23" t="e">
        <f>VLOOKUP(D10,'liste matériel'!A4:D11,7,0)</f>
        <v>#REF!</v>
      </c>
      <c r="G21" s="25"/>
    </row>
    <row r="22" spans="1:7" hidden="1" x14ac:dyDescent="0.25">
      <c r="A22" s="84"/>
      <c r="B22" s="80"/>
      <c r="C22" s="81"/>
      <c r="D22" s="82"/>
      <c r="E22" s="84"/>
      <c r="F22" s="26"/>
      <c r="G22" s="28"/>
    </row>
    <row r="23" spans="1:7" hidden="1" x14ac:dyDescent="0.25">
      <c r="A23" s="2"/>
      <c r="B23" s="2"/>
      <c r="C23" s="2"/>
      <c r="D23" s="2"/>
      <c r="E23" s="2"/>
      <c r="F23" s="2"/>
      <c r="G23" s="2"/>
    </row>
    <row r="24" spans="1:7" hidden="1" x14ac:dyDescent="0.25">
      <c r="A24" s="2"/>
      <c r="B24" s="2"/>
      <c r="C24" s="2"/>
      <c r="D24" s="2"/>
      <c r="E24" s="2"/>
      <c r="F24" s="2"/>
      <c r="G24" s="2"/>
    </row>
    <row r="25" spans="1:7" hidden="1" x14ac:dyDescent="0.25">
      <c r="A25" s="53" t="s">
        <v>9</v>
      </c>
      <c r="B25" s="54"/>
      <c r="C25" s="54"/>
      <c r="D25" s="54"/>
      <c r="E25" s="54"/>
      <c r="F25" s="54"/>
      <c r="G25" s="55"/>
    </row>
    <row r="26" spans="1:7" hidden="1" x14ac:dyDescent="0.25">
      <c r="A26" s="23" t="e">
        <f>VLOOKUP(D10,'liste matériel'!A4:D11,12,0)</f>
        <v>#REF!</v>
      </c>
      <c r="B26" s="24"/>
      <c r="C26" s="24"/>
      <c r="D26" s="24"/>
      <c r="E26" s="24"/>
      <c r="F26" s="24"/>
      <c r="G26" s="25"/>
    </row>
    <row r="27" spans="1:7" hidden="1" x14ac:dyDescent="0.25">
      <c r="A27" s="26"/>
      <c r="B27" s="27"/>
      <c r="C27" s="27"/>
      <c r="D27" s="27"/>
      <c r="E27" s="27"/>
      <c r="F27" s="27"/>
      <c r="G27" s="28"/>
    </row>
    <row r="28" spans="1:7" hidden="1" x14ac:dyDescent="0.25">
      <c r="A28" s="44" t="s">
        <v>10</v>
      </c>
      <c r="B28" s="45"/>
      <c r="C28" s="45"/>
      <c r="D28" s="45"/>
      <c r="E28" s="45"/>
      <c r="F28" s="45"/>
      <c r="G28" s="46"/>
    </row>
    <row r="29" spans="1:7" hidden="1" x14ac:dyDescent="0.25">
      <c r="A29" s="47"/>
      <c r="B29" s="48"/>
      <c r="C29" s="48"/>
      <c r="D29" s="48"/>
      <c r="E29" s="48"/>
      <c r="F29" s="48"/>
      <c r="G29" s="49"/>
    </row>
    <row r="30" spans="1:7" hidden="1" x14ac:dyDescent="0.25">
      <c r="A30" s="47"/>
      <c r="B30" s="48"/>
      <c r="C30" s="48"/>
      <c r="D30" s="48"/>
      <c r="E30" s="48"/>
      <c r="F30" s="48"/>
      <c r="G30" s="49"/>
    </row>
    <row r="31" spans="1:7" hidden="1" x14ac:dyDescent="0.25">
      <c r="A31" s="47"/>
      <c r="B31" s="48"/>
      <c r="C31" s="48"/>
      <c r="D31" s="48"/>
      <c r="E31" s="48"/>
      <c r="F31" s="48"/>
      <c r="G31" s="49"/>
    </row>
    <row r="32" spans="1:7" hidden="1" x14ac:dyDescent="0.25">
      <c r="A32" s="50"/>
      <c r="B32" s="51"/>
      <c r="C32" s="51"/>
      <c r="D32" s="51"/>
      <c r="E32" s="51"/>
      <c r="F32" s="51"/>
      <c r="G32" s="52"/>
    </row>
    <row r="33" spans="1:7" hidden="1" x14ac:dyDescent="0.25"/>
    <row r="34" spans="1:7" hidden="1" x14ac:dyDescent="0.25"/>
    <row r="35" spans="1:7" hidden="1" x14ac:dyDescent="0.25">
      <c r="A35" s="21" t="s">
        <v>11</v>
      </c>
      <c r="B35" s="21"/>
      <c r="C35" s="21"/>
      <c r="D35" s="21"/>
      <c r="E35" s="21"/>
      <c r="F35" s="21"/>
      <c r="G35" s="21"/>
    </row>
    <row r="36" spans="1:7" hidden="1" x14ac:dyDescent="0.25">
      <c r="A36" s="22" t="s">
        <v>12</v>
      </c>
      <c r="B36" s="22"/>
      <c r="C36" s="22"/>
      <c r="D36" s="22"/>
      <c r="E36" s="23" t="e">
        <f>VLOOKUP(D10,'liste matériel'!A4:D11,17,0)</f>
        <v>#REF!</v>
      </c>
      <c r="F36" s="24"/>
      <c r="G36" s="25"/>
    </row>
    <row r="37" spans="1:7" hidden="1" x14ac:dyDescent="0.25">
      <c r="A37" s="22"/>
      <c r="B37" s="22"/>
      <c r="C37" s="22"/>
      <c r="D37" s="22"/>
      <c r="E37" s="26"/>
      <c r="F37" s="27"/>
      <c r="G37" s="28"/>
    </row>
    <row r="38" spans="1:7" hidden="1" x14ac:dyDescent="0.25">
      <c r="A38" s="29" t="s">
        <v>13</v>
      </c>
      <c r="B38" s="29"/>
      <c r="C38" s="29"/>
      <c r="D38" s="17" t="e">
        <f>VLOOKUP(D10,'liste matériel'!A4:D11,18,0)</f>
        <v>#REF!</v>
      </c>
      <c r="E38" s="29" t="s">
        <v>14</v>
      </c>
      <c r="F38" s="29"/>
      <c r="G38" s="17" t="e">
        <f>VLOOKUP(D10,'liste matériel'!A4:D11,19,0)</f>
        <v>#REF!</v>
      </c>
    </row>
    <row r="39" spans="1:7" hidden="1" x14ac:dyDescent="0.25"/>
    <row r="40" spans="1:7" hidden="1" x14ac:dyDescent="0.25"/>
    <row r="41" spans="1:7" hidden="1" x14ac:dyDescent="0.25">
      <c r="A41" s="21" t="s">
        <v>15</v>
      </c>
      <c r="B41" s="21"/>
      <c r="C41" s="21"/>
      <c r="D41" s="21"/>
      <c r="E41" s="21"/>
      <c r="F41" s="21"/>
      <c r="G41" s="21"/>
    </row>
    <row r="42" spans="1:7" hidden="1" x14ac:dyDescent="0.25">
      <c r="A42" s="22" t="s">
        <v>16</v>
      </c>
      <c r="B42" s="22"/>
      <c r="C42" s="22"/>
      <c r="D42" s="22"/>
      <c r="E42" s="23" t="e">
        <f>VLOOKUP(D10,'liste matériel'!A4:D11,14,0)</f>
        <v>#REF!</v>
      </c>
      <c r="F42" s="24"/>
      <c r="G42" s="25"/>
    </row>
    <row r="43" spans="1:7" hidden="1" x14ac:dyDescent="0.25">
      <c r="A43" s="22"/>
      <c r="B43" s="22"/>
      <c r="C43" s="22"/>
      <c r="D43" s="22"/>
      <c r="E43" s="26"/>
      <c r="F43" s="27"/>
      <c r="G43" s="28"/>
    </row>
    <row r="44" spans="1:7" hidden="1" x14ac:dyDescent="0.25">
      <c r="A44" s="30" t="s">
        <v>19</v>
      </c>
      <c r="B44" s="31"/>
      <c r="C44" s="32"/>
      <c r="D44" s="16" t="e">
        <f>VLOOKUP(D10,'liste matériel'!A4:D11,15,0)</f>
        <v>#REF!</v>
      </c>
      <c r="E44" s="29" t="s">
        <v>17</v>
      </c>
      <c r="F44" s="29"/>
      <c r="G44" s="17" t="e">
        <f>VLOOKUP(D10,'liste matériel'!A4:D11,16,0)</f>
        <v>#REF!</v>
      </c>
    </row>
  </sheetData>
  <mergeCells count="38">
    <mergeCell ref="A9:C9"/>
    <mergeCell ref="A10:C17"/>
    <mergeCell ref="D9:G9"/>
    <mergeCell ref="A20:G20"/>
    <mergeCell ref="A26:G27"/>
    <mergeCell ref="A25:G25"/>
    <mergeCell ref="D16:E16"/>
    <mergeCell ref="F16:G16"/>
    <mergeCell ref="B21:D22"/>
    <mergeCell ref="F21:G22"/>
    <mergeCell ref="A21:A22"/>
    <mergeCell ref="E21:E22"/>
    <mergeCell ref="A8:G8"/>
    <mergeCell ref="B1:F1"/>
    <mergeCell ref="B2:F2"/>
    <mergeCell ref="A1:A2"/>
    <mergeCell ref="A4:G4"/>
    <mergeCell ref="A5:G5"/>
    <mergeCell ref="A36:D37"/>
    <mergeCell ref="E36:G37"/>
    <mergeCell ref="A38:C38"/>
    <mergeCell ref="E38:F38"/>
    <mergeCell ref="D10:G12"/>
    <mergeCell ref="D13:E13"/>
    <mergeCell ref="D14:E14"/>
    <mergeCell ref="D15:E15"/>
    <mergeCell ref="F13:G13"/>
    <mergeCell ref="F14:G14"/>
    <mergeCell ref="F15:G15"/>
    <mergeCell ref="D17:E17"/>
    <mergeCell ref="F17:G17"/>
    <mergeCell ref="A28:G32"/>
    <mergeCell ref="A35:G35"/>
    <mergeCell ref="A41:G41"/>
    <mergeCell ref="A42:D43"/>
    <mergeCell ref="E42:G43"/>
    <mergeCell ref="E44:F44"/>
    <mergeCell ref="A44:C44"/>
  </mergeCells>
  <dataValidations count="2">
    <dataValidation type="list" showInputMessage="1" showErrorMessage="1" sqref="F27:G27" xr:uid="{00000000-0002-0000-0000-000000000000}">
      <formula1>Fournisseurs</formula1>
    </dataValidation>
    <dataValidation type="list" allowBlank="1" showInputMessage="1" showErrorMessage="1" sqref="D10" xr:uid="{00000000-0002-0000-0000-000001000000}">
      <formula1>NomProd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210"/>
  <sheetViews>
    <sheetView zoomScale="60" zoomScaleNormal="6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10" sqref="K10"/>
    </sheetView>
  </sheetViews>
  <sheetFormatPr baseColWidth="10" defaultRowHeight="15" x14ac:dyDescent="0.25"/>
  <cols>
    <col min="1" max="1" width="77.5703125" style="3" bestFit="1" customWidth="1"/>
    <col min="2" max="2" width="31.5703125" customWidth="1"/>
    <col min="3" max="3" width="29.28515625" customWidth="1"/>
    <col min="4" max="4" width="19.85546875" style="3" customWidth="1"/>
  </cols>
  <sheetData>
    <row r="1" spans="1:4" s="1" customFormat="1" ht="45" customHeight="1" x14ac:dyDescent="0.25">
      <c r="A1" s="85" t="s">
        <v>39</v>
      </c>
      <c r="B1" s="85" t="s">
        <v>28</v>
      </c>
      <c r="C1" s="85" t="s">
        <v>29</v>
      </c>
      <c r="D1" s="85" t="s">
        <v>40</v>
      </c>
    </row>
    <row r="2" spans="1:4" s="1" customFormat="1" ht="45" customHeight="1" x14ac:dyDescent="0.25">
      <c r="A2" s="86"/>
      <c r="B2" s="86"/>
      <c r="C2" s="86"/>
      <c r="D2" s="86"/>
    </row>
    <row r="3" spans="1:4" s="1" customFormat="1" x14ac:dyDescent="0.25">
      <c r="A3" s="86"/>
      <c r="B3" s="86"/>
      <c r="C3" s="86"/>
      <c r="D3" s="86"/>
    </row>
    <row r="4" spans="1:4" s="6" customFormat="1" ht="37.5" customHeight="1" x14ac:dyDescent="0.2">
      <c r="A4" s="5" t="s">
        <v>20</v>
      </c>
      <c r="B4" s="4" t="s">
        <v>33</v>
      </c>
      <c r="C4" s="4" t="s">
        <v>38</v>
      </c>
      <c r="D4" s="10"/>
    </row>
    <row r="5" spans="1:4" s="6" customFormat="1" ht="37.5" customHeight="1" x14ac:dyDescent="0.2">
      <c r="A5" s="5" t="s">
        <v>21</v>
      </c>
      <c r="B5" s="4" t="s">
        <v>36</v>
      </c>
      <c r="C5" s="4" t="s">
        <v>38</v>
      </c>
      <c r="D5" s="10"/>
    </row>
    <row r="6" spans="1:4" s="6" customFormat="1" ht="37.5" customHeight="1" x14ac:dyDescent="0.2">
      <c r="A6" s="5" t="s">
        <v>22</v>
      </c>
      <c r="B6" s="4" t="s">
        <v>34</v>
      </c>
      <c r="C6" s="4" t="s">
        <v>38</v>
      </c>
      <c r="D6" s="10"/>
    </row>
    <row r="7" spans="1:4" s="6" customFormat="1" ht="37.5" customHeight="1" x14ac:dyDescent="0.2">
      <c r="A7" s="5" t="s">
        <v>23</v>
      </c>
      <c r="B7" s="4" t="s">
        <v>35</v>
      </c>
      <c r="C7" s="4" t="s">
        <v>38</v>
      </c>
      <c r="D7" s="10"/>
    </row>
    <row r="8" spans="1:4" s="6" customFormat="1" ht="37.5" customHeight="1" x14ac:dyDescent="0.2">
      <c r="A8" s="5" t="s">
        <v>24</v>
      </c>
      <c r="B8" s="4" t="s">
        <v>37</v>
      </c>
      <c r="C8" s="4" t="s">
        <v>38</v>
      </c>
      <c r="D8" s="10"/>
    </row>
    <row r="9" spans="1:4" s="6" customFormat="1" ht="37.5" customHeight="1" x14ac:dyDescent="0.2">
      <c r="A9" s="5" t="s">
        <v>25</v>
      </c>
      <c r="B9" s="4" t="s">
        <v>30</v>
      </c>
      <c r="C9" s="4" t="s">
        <v>38</v>
      </c>
      <c r="D9" s="10"/>
    </row>
    <row r="10" spans="1:4" s="6" customFormat="1" ht="37.5" customHeight="1" x14ac:dyDescent="0.2">
      <c r="A10" s="5" t="s">
        <v>26</v>
      </c>
      <c r="B10" s="4" t="s">
        <v>31</v>
      </c>
      <c r="C10" s="4" t="s">
        <v>38</v>
      </c>
      <c r="D10" s="9"/>
    </row>
    <row r="11" spans="1:4" s="6" customFormat="1" ht="37.5" customHeight="1" x14ac:dyDescent="0.2">
      <c r="A11" s="5" t="s">
        <v>27</v>
      </c>
      <c r="B11" s="4" t="s">
        <v>32</v>
      </c>
      <c r="C11" s="4" t="s">
        <v>38</v>
      </c>
      <c r="D11" s="15"/>
    </row>
    <row r="12" spans="1:4" s="7" customFormat="1" x14ac:dyDescent="0.25">
      <c r="A12" s="8"/>
      <c r="C12" s="4"/>
      <c r="D12" s="8"/>
    </row>
    <row r="13" spans="1:4" s="7" customFormat="1" x14ac:dyDescent="0.25">
      <c r="A13" s="8"/>
      <c r="D13" s="8"/>
    </row>
    <row r="14" spans="1:4" s="7" customFormat="1" x14ac:dyDescent="0.25">
      <c r="A14" s="8"/>
      <c r="D14" s="8"/>
    </row>
    <row r="15" spans="1:4" s="7" customFormat="1" x14ac:dyDescent="0.25">
      <c r="A15" s="8"/>
      <c r="D15" s="8"/>
    </row>
    <row r="16" spans="1:4" s="7" customFormat="1" x14ac:dyDescent="0.25">
      <c r="A16" s="8"/>
      <c r="D16" s="8"/>
    </row>
    <row r="17" spans="1:4" s="7" customFormat="1" x14ac:dyDescent="0.25">
      <c r="A17" s="8"/>
      <c r="D17" s="8"/>
    </row>
    <row r="18" spans="1:4" s="7" customFormat="1" x14ac:dyDescent="0.25">
      <c r="A18" s="8"/>
      <c r="D18" s="8"/>
    </row>
    <row r="19" spans="1:4" s="7" customFormat="1" x14ac:dyDescent="0.25">
      <c r="A19" s="8"/>
      <c r="D19" s="8"/>
    </row>
    <row r="20" spans="1:4" s="7" customFormat="1" x14ac:dyDescent="0.25">
      <c r="A20" s="8"/>
      <c r="D20" s="8"/>
    </row>
    <row r="21" spans="1:4" s="7" customFormat="1" x14ac:dyDescent="0.25">
      <c r="A21" s="8"/>
      <c r="D21" s="8"/>
    </row>
    <row r="22" spans="1:4" s="7" customFormat="1" x14ac:dyDescent="0.25">
      <c r="A22" s="8"/>
      <c r="D22" s="8"/>
    </row>
    <row r="23" spans="1:4" s="7" customFormat="1" x14ac:dyDescent="0.25">
      <c r="A23" s="8"/>
      <c r="D23" s="8"/>
    </row>
    <row r="24" spans="1:4" s="7" customFormat="1" x14ac:dyDescent="0.25">
      <c r="A24" s="8"/>
      <c r="D24" s="8"/>
    </row>
    <row r="25" spans="1:4" s="7" customFormat="1" x14ac:dyDescent="0.25">
      <c r="A25" s="8"/>
      <c r="D25" s="8"/>
    </row>
    <row r="26" spans="1:4" s="7" customFormat="1" x14ac:dyDescent="0.25">
      <c r="A26" s="8"/>
      <c r="D26" s="8"/>
    </row>
    <row r="27" spans="1:4" s="7" customFormat="1" x14ac:dyDescent="0.25">
      <c r="A27" s="8"/>
      <c r="D27" s="8"/>
    </row>
    <row r="28" spans="1:4" s="7" customFormat="1" x14ac:dyDescent="0.25">
      <c r="A28" s="8"/>
      <c r="D28" s="8"/>
    </row>
    <row r="29" spans="1:4" s="7" customFormat="1" x14ac:dyDescent="0.25">
      <c r="A29" s="8"/>
      <c r="D29" s="8"/>
    </row>
    <row r="30" spans="1:4" s="7" customFormat="1" x14ac:dyDescent="0.25">
      <c r="A30" s="8"/>
      <c r="D30" s="8"/>
    </row>
    <row r="31" spans="1:4" s="7" customFormat="1" x14ac:dyDescent="0.25">
      <c r="A31" s="8"/>
      <c r="D31" s="8"/>
    </row>
    <row r="32" spans="1:4" s="7" customFormat="1" x14ac:dyDescent="0.25">
      <c r="A32" s="8"/>
      <c r="D32" s="8"/>
    </row>
    <row r="33" spans="1:4" s="7" customFormat="1" x14ac:dyDescent="0.25">
      <c r="A33" s="8"/>
      <c r="D33" s="8"/>
    </row>
    <row r="34" spans="1:4" s="7" customFormat="1" x14ac:dyDescent="0.25">
      <c r="A34" s="8"/>
      <c r="D34" s="8"/>
    </row>
    <row r="35" spans="1:4" s="7" customFormat="1" x14ac:dyDescent="0.25">
      <c r="A35" s="8"/>
      <c r="D35" s="8"/>
    </row>
    <row r="36" spans="1:4" s="7" customFormat="1" x14ac:dyDescent="0.25">
      <c r="A36" s="8"/>
      <c r="D36" s="8"/>
    </row>
    <row r="37" spans="1:4" s="7" customFormat="1" x14ac:dyDescent="0.25">
      <c r="A37" s="8"/>
      <c r="D37" s="8"/>
    </row>
    <row r="38" spans="1:4" s="7" customFormat="1" x14ac:dyDescent="0.25">
      <c r="A38" s="8"/>
      <c r="D38" s="8"/>
    </row>
    <row r="39" spans="1:4" s="7" customFormat="1" x14ac:dyDescent="0.25">
      <c r="A39" s="8"/>
      <c r="D39" s="8"/>
    </row>
    <row r="40" spans="1:4" s="7" customFormat="1" x14ac:dyDescent="0.25">
      <c r="A40" s="8"/>
      <c r="D40" s="8"/>
    </row>
    <row r="41" spans="1:4" s="7" customFormat="1" x14ac:dyDescent="0.25">
      <c r="A41" s="8"/>
      <c r="D41" s="8"/>
    </row>
    <row r="42" spans="1:4" s="7" customFormat="1" x14ac:dyDescent="0.25">
      <c r="A42" s="8"/>
      <c r="D42" s="8"/>
    </row>
    <row r="43" spans="1:4" s="7" customFormat="1" x14ac:dyDescent="0.25">
      <c r="A43" s="8"/>
      <c r="D43" s="8"/>
    </row>
    <row r="44" spans="1:4" s="7" customFormat="1" x14ac:dyDescent="0.25">
      <c r="A44" s="8"/>
      <c r="D44" s="8"/>
    </row>
    <row r="45" spans="1:4" s="7" customFormat="1" x14ac:dyDescent="0.25">
      <c r="A45" s="8"/>
      <c r="D45" s="8"/>
    </row>
    <row r="46" spans="1:4" s="7" customFormat="1" x14ac:dyDescent="0.25">
      <c r="A46" s="8"/>
      <c r="D46" s="8"/>
    </row>
    <row r="47" spans="1:4" s="7" customFormat="1" x14ac:dyDescent="0.25">
      <c r="A47" s="8"/>
      <c r="D47" s="8"/>
    </row>
    <row r="48" spans="1:4" s="7" customFormat="1" x14ac:dyDescent="0.25">
      <c r="A48" s="8"/>
      <c r="D48" s="8"/>
    </row>
    <row r="49" spans="1:4" s="7" customFormat="1" x14ac:dyDescent="0.25">
      <c r="A49" s="8"/>
      <c r="D49" s="8"/>
    </row>
    <row r="50" spans="1:4" s="7" customFormat="1" x14ac:dyDescent="0.25">
      <c r="A50" s="8"/>
      <c r="D50" s="8"/>
    </row>
    <row r="51" spans="1:4" s="7" customFormat="1" x14ac:dyDescent="0.25">
      <c r="A51" s="8"/>
      <c r="D51" s="8"/>
    </row>
    <row r="52" spans="1:4" s="7" customFormat="1" x14ac:dyDescent="0.25">
      <c r="A52" s="8"/>
      <c r="D52" s="8"/>
    </row>
    <row r="53" spans="1:4" s="7" customFormat="1" x14ac:dyDescent="0.25">
      <c r="A53" s="8"/>
      <c r="D53" s="8"/>
    </row>
    <row r="54" spans="1:4" s="7" customFormat="1" x14ac:dyDescent="0.25">
      <c r="A54" s="8"/>
      <c r="D54" s="8"/>
    </row>
    <row r="55" spans="1:4" s="7" customFormat="1" x14ac:dyDescent="0.25">
      <c r="A55" s="8"/>
      <c r="D55" s="8"/>
    </row>
    <row r="56" spans="1:4" s="7" customFormat="1" x14ac:dyDescent="0.25">
      <c r="A56" s="8"/>
      <c r="D56" s="8"/>
    </row>
    <row r="57" spans="1:4" s="7" customFormat="1" x14ac:dyDescent="0.25">
      <c r="A57" s="8"/>
      <c r="D57" s="8"/>
    </row>
    <row r="58" spans="1:4" s="7" customFormat="1" x14ac:dyDescent="0.25">
      <c r="A58" s="8"/>
      <c r="D58" s="8"/>
    </row>
    <row r="59" spans="1:4" s="7" customFormat="1" x14ac:dyDescent="0.25">
      <c r="A59" s="8"/>
      <c r="D59" s="8"/>
    </row>
    <row r="60" spans="1:4" s="7" customFormat="1" x14ac:dyDescent="0.25">
      <c r="A60" s="8"/>
      <c r="D60" s="8"/>
    </row>
    <row r="61" spans="1:4" s="7" customFormat="1" x14ac:dyDescent="0.25">
      <c r="A61" s="8"/>
      <c r="D61" s="8"/>
    </row>
    <row r="62" spans="1:4" s="7" customFormat="1" x14ac:dyDescent="0.25">
      <c r="A62" s="8"/>
      <c r="D62" s="8"/>
    </row>
    <row r="63" spans="1:4" s="7" customFormat="1" x14ac:dyDescent="0.25">
      <c r="A63" s="8"/>
      <c r="D63" s="8"/>
    </row>
    <row r="64" spans="1:4" s="7" customFormat="1" x14ac:dyDescent="0.25">
      <c r="A64" s="8"/>
      <c r="D64" s="8"/>
    </row>
    <row r="65" spans="1:4" s="7" customFormat="1" x14ac:dyDescent="0.25">
      <c r="A65" s="8"/>
      <c r="D65" s="8"/>
    </row>
    <row r="66" spans="1:4" s="7" customFormat="1" x14ac:dyDescent="0.25">
      <c r="A66" s="8"/>
      <c r="D66" s="8"/>
    </row>
    <row r="67" spans="1:4" s="7" customFormat="1" x14ac:dyDescent="0.25">
      <c r="A67" s="8"/>
      <c r="D67" s="8"/>
    </row>
    <row r="68" spans="1:4" s="7" customFormat="1" x14ac:dyDescent="0.25">
      <c r="A68" s="8"/>
      <c r="D68" s="8"/>
    </row>
    <row r="69" spans="1:4" s="7" customFormat="1" x14ac:dyDescent="0.25">
      <c r="A69" s="8"/>
      <c r="D69" s="8"/>
    </row>
    <row r="70" spans="1:4" s="7" customFormat="1" x14ac:dyDescent="0.25">
      <c r="A70" s="8"/>
      <c r="D70" s="8"/>
    </row>
    <row r="71" spans="1:4" s="7" customFormat="1" x14ac:dyDescent="0.25">
      <c r="A71" s="8"/>
      <c r="D71" s="8"/>
    </row>
    <row r="72" spans="1:4" s="7" customFormat="1" x14ac:dyDescent="0.25">
      <c r="A72" s="8"/>
      <c r="D72" s="8"/>
    </row>
    <row r="73" spans="1:4" s="7" customFormat="1" x14ac:dyDescent="0.25">
      <c r="A73" s="8"/>
      <c r="D73" s="8"/>
    </row>
    <row r="74" spans="1:4" s="7" customFormat="1" x14ac:dyDescent="0.25">
      <c r="A74" s="8"/>
      <c r="D74" s="8"/>
    </row>
    <row r="75" spans="1:4" s="7" customFormat="1" x14ac:dyDescent="0.25">
      <c r="A75" s="8"/>
      <c r="D75" s="8"/>
    </row>
    <row r="76" spans="1:4" s="7" customFormat="1" x14ac:dyDescent="0.25">
      <c r="A76" s="8"/>
      <c r="D76" s="8"/>
    </row>
    <row r="77" spans="1:4" s="7" customFormat="1" x14ac:dyDescent="0.25">
      <c r="A77" s="8"/>
      <c r="D77" s="8"/>
    </row>
    <row r="78" spans="1:4" s="7" customFormat="1" x14ac:dyDescent="0.25">
      <c r="A78" s="8"/>
      <c r="D78" s="8"/>
    </row>
    <row r="79" spans="1:4" s="7" customFormat="1" x14ac:dyDescent="0.25">
      <c r="A79" s="8"/>
      <c r="D79" s="8"/>
    </row>
    <row r="80" spans="1:4" s="7" customFormat="1" x14ac:dyDescent="0.25">
      <c r="A80" s="8"/>
      <c r="D80" s="8"/>
    </row>
    <row r="81" spans="1:4" s="7" customFormat="1" x14ac:dyDescent="0.25">
      <c r="A81" s="8"/>
      <c r="D81" s="8"/>
    </row>
    <row r="82" spans="1:4" s="7" customFormat="1" x14ac:dyDescent="0.25">
      <c r="A82" s="8"/>
      <c r="D82" s="8"/>
    </row>
    <row r="83" spans="1:4" s="7" customFormat="1" x14ac:dyDescent="0.25">
      <c r="A83" s="8"/>
      <c r="D83" s="8"/>
    </row>
    <row r="84" spans="1:4" s="7" customFormat="1" x14ac:dyDescent="0.25">
      <c r="A84" s="8"/>
      <c r="D84" s="8"/>
    </row>
    <row r="85" spans="1:4" s="7" customFormat="1" x14ac:dyDescent="0.25">
      <c r="A85" s="8"/>
      <c r="D85" s="8"/>
    </row>
    <row r="86" spans="1:4" s="7" customFormat="1" x14ac:dyDescent="0.25">
      <c r="A86" s="8"/>
      <c r="D86" s="8"/>
    </row>
    <row r="87" spans="1:4" s="7" customFormat="1" x14ac:dyDescent="0.25">
      <c r="A87" s="8"/>
      <c r="D87" s="8"/>
    </row>
    <row r="88" spans="1:4" s="7" customFormat="1" x14ac:dyDescent="0.25">
      <c r="A88" s="8"/>
      <c r="D88" s="8"/>
    </row>
    <row r="89" spans="1:4" s="7" customFormat="1" x14ac:dyDescent="0.25">
      <c r="A89" s="8"/>
      <c r="D89" s="8"/>
    </row>
    <row r="90" spans="1:4" s="7" customFormat="1" x14ac:dyDescent="0.25">
      <c r="A90" s="8"/>
      <c r="D90" s="8"/>
    </row>
    <row r="91" spans="1:4" s="7" customFormat="1" x14ac:dyDescent="0.25">
      <c r="A91" s="8"/>
      <c r="D91" s="8"/>
    </row>
    <row r="92" spans="1:4" s="7" customFormat="1" x14ac:dyDescent="0.25">
      <c r="A92" s="8"/>
      <c r="D92" s="8"/>
    </row>
    <row r="93" spans="1:4" s="7" customFormat="1" x14ac:dyDescent="0.25">
      <c r="A93" s="8"/>
      <c r="D93" s="8"/>
    </row>
    <row r="94" spans="1:4" s="7" customFormat="1" x14ac:dyDescent="0.25">
      <c r="A94" s="8"/>
      <c r="D94" s="8"/>
    </row>
    <row r="95" spans="1:4" s="7" customFormat="1" x14ac:dyDescent="0.25">
      <c r="A95" s="8"/>
      <c r="D95" s="8"/>
    </row>
    <row r="96" spans="1:4" s="7" customFormat="1" x14ac:dyDescent="0.25">
      <c r="A96" s="8"/>
      <c r="D96" s="8"/>
    </row>
    <row r="97" spans="1:4" s="7" customFormat="1" x14ac:dyDescent="0.25">
      <c r="A97" s="8"/>
      <c r="D97" s="8"/>
    </row>
    <row r="98" spans="1:4" s="7" customFormat="1" x14ac:dyDescent="0.25">
      <c r="A98" s="8"/>
      <c r="D98" s="8"/>
    </row>
    <row r="99" spans="1:4" s="7" customFormat="1" x14ac:dyDescent="0.25">
      <c r="A99" s="8"/>
      <c r="D99" s="8"/>
    </row>
    <row r="100" spans="1:4" s="7" customFormat="1" x14ac:dyDescent="0.25">
      <c r="A100" s="8"/>
      <c r="D100" s="8"/>
    </row>
    <row r="101" spans="1:4" s="7" customFormat="1" x14ac:dyDescent="0.25">
      <c r="A101" s="8"/>
      <c r="D101" s="8"/>
    </row>
    <row r="102" spans="1:4" s="7" customFormat="1" x14ac:dyDescent="0.25">
      <c r="A102" s="8"/>
      <c r="D102" s="8"/>
    </row>
    <row r="103" spans="1:4" s="7" customFormat="1" x14ac:dyDescent="0.25">
      <c r="A103" s="8"/>
      <c r="D103" s="8"/>
    </row>
    <row r="104" spans="1:4" s="7" customFormat="1" x14ac:dyDescent="0.25">
      <c r="A104" s="8"/>
      <c r="D104" s="8"/>
    </row>
    <row r="105" spans="1:4" s="7" customFormat="1" x14ac:dyDescent="0.25">
      <c r="A105" s="8"/>
      <c r="D105" s="8"/>
    </row>
    <row r="106" spans="1:4" s="7" customFormat="1" x14ac:dyDescent="0.25">
      <c r="A106" s="8"/>
      <c r="D106" s="8"/>
    </row>
    <row r="107" spans="1:4" s="7" customFormat="1" x14ac:dyDescent="0.25">
      <c r="A107" s="8"/>
      <c r="D107" s="8"/>
    </row>
    <row r="108" spans="1:4" s="7" customFormat="1" x14ac:dyDescent="0.25">
      <c r="A108" s="8"/>
      <c r="D108" s="8"/>
    </row>
    <row r="109" spans="1:4" s="7" customFormat="1" x14ac:dyDescent="0.25">
      <c r="A109" s="8"/>
      <c r="D109" s="8"/>
    </row>
    <row r="110" spans="1:4" s="7" customFormat="1" x14ac:dyDescent="0.25">
      <c r="A110" s="8"/>
      <c r="D110" s="8"/>
    </row>
    <row r="111" spans="1:4" s="7" customFormat="1" x14ac:dyDescent="0.25">
      <c r="A111" s="8"/>
      <c r="D111" s="8"/>
    </row>
    <row r="112" spans="1:4" s="7" customFormat="1" x14ac:dyDescent="0.25">
      <c r="A112" s="8"/>
      <c r="D112" s="8"/>
    </row>
    <row r="113" spans="1:4" s="7" customFormat="1" x14ac:dyDescent="0.25">
      <c r="A113" s="8"/>
      <c r="D113" s="8"/>
    </row>
    <row r="114" spans="1:4" s="7" customFormat="1" x14ac:dyDescent="0.25">
      <c r="A114" s="8"/>
      <c r="D114" s="8"/>
    </row>
    <row r="115" spans="1:4" s="7" customFormat="1" x14ac:dyDescent="0.25">
      <c r="A115" s="8"/>
      <c r="D115" s="8"/>
    </row>
    <row r="116" spans="1:4" s="7" customFormat="1" x14ac:dyDescent="0.25">
      <c r="A116" s="8"/>
      <c r="D116" s="8"/>
    </row>
    <row r="117" spans="1:4" s="7" customFormat="1" x14ac:dyDescent="0.25">
      <c r="A117" s="8"/>
      <c r="D117" s="8"/>
    </row>
    <row r="118" spans="1:4" s="7" customFormat="1" x14ac:dyDescent="0.25">
      <c r="A118" s="8"/>
      <c r="D118" s="8"/>
    </row>
    <row r="119" spans="1:4" s="7" customFormat="1" x14ac:dyDescent="0.25">
      <c r="A119" s="8"/>
      <c r="D119" s="8"/>
    </row>
    <row r="120" spans="1:4" s="7" customFormat="1" x14ac:dyDescent="0.25">
      <c r="A120" s="8"/>
      <c r="D120" s="8"/>
    </row>
    <row r="121" spans="1:4" s="7" customFormat="1" x14ac:dyDescent="0.25">
      <c r="A121" s="8"/>
      <c r="D121" s="8"/>
    </row>
    <row r="122" spans="1:4" s="7" customFormat="1" x14ac:dyDescent="0.25">
      <c r="A122" s="8"/>
      <c r="D122" s="8"/>
    </row>
    <row r="123" spans="1:4" s="7" customFormat="1" x14ac:dyDescent="0.25">
      <c r="A123" s="8"/>
      <c r="D123" s="8"/>
    </row>
    <row r="124" spans="1:4" s="7" customFormat="1" x14ac:dyDescent="0.25">
      <c r="A124" s="8"/>
      <c r="D124" s="8"/>
    </row>
    <row r="125" spans="1:4" s="7" customFormat="1" x14ac:dyDescent="0.25">
      <c r="A125" s="8"/>
      <c r="D125" s="8"/>
    </row>
    <row r="126" spans="1:4" s="7" customFormat="1" x14ac:dyDescent="0.25">
      <c r="A126" s="8"/>
      <c r="D126" s="8"/>
    </row>
    <row r="127" spans="1:4" s="7" customFormat="1" x14ac:dyDescent="0.25">
      <c r="A127" s="8"/>
      <c r="D127" s="8"/>
    </row>
    <row r="128" spans="1:4" s="7" customFormat="1" x14ac:dyDescent="0.25">
      <c r="A128" s="8"/>
      <c r="D128" s="8"/>
    </row>
    <row r="129" spans="1:4" s="7" customFormat="1" x14ac:dyDescent="0.25">
      <c r="A129" s="8"/>
      <c r="D129" s="8"/>
    </row>
    <row r="130" spans="1:4" s="7" customFormat="1" x14ac:dyDescent="0.25">
      <c r="A130" s="8"/>
      <c r="D130" s="8"/>
    </row>
    <row r="131" spans="1:4" s="7" customFormat="1" x14ac:dyDescent="0.25">
      <c r="A131" s="8"/>
      <c r="D131" s="8"/>
    </row>
    <row r="132" spans="1:4" s="7" customFormat="1" x14ac:dyDescent="0.25">
      <c r="A132" s="8"/>
      <c r="D132" s="8"/>
    </row>
    <row r="133" spans="1:4" s="7" customFormat="1" x14ac:dyDescent="0.25">
      <c r="A133" s="8"/>
      <c r="D133" s="8"/>
    </row>
    <row r="134" spans="1:4" s="7" customFormat="1" x14ac:dyDescent="0.25">
      <c r="A134" s="8"/>
      <c r="D134" s="8"/>
    </row>
    <row r="135" spans="1:4" s="7" customFormat="1" x14ac:dyDescent="0.25">
      <c r="A135" s="8"/>
      <c r="D135" s="8"/>
    </row>
    <row r="136" spans="1:4" s="7" customFormat="1" x14ac:dyDescent="0.25">
      <c r="A136" s="8"/>
      <c r="D136" s="8"/>
    </row>
    <row r="137" spans="1:4" s="7" customFormat="1" x14ac:dyDescent="0.25">
      <c r="A137" s="8"/>
      <c r="D137" s="8"/>
    </row>
    <row r="138" spans="1:4" s="7" customFormat="1" x14ac:dyDescent="0.25">
      <c r="A138" s="8"/>
      <c r="D138" s="8"/>
    </row>
    <row r="139" spans="1:4" s="7" customFormat="1" x14ac:dyDescent="0.25">
      <c r="A139" s="8"/>
      <c r="D139" s="8"/>
    </row>
    <row r="140" spans="1:4" s="7" customFormat="1" x14ac:dyDescent="0.25">
      <c r="A140" s="8"/>
      <c r="D140" s="8"/>
    </row>
    <row r="141" spans="1:4" s="7" customFormat="1" x14ac:dyDescent="0.25">
      <c r="A141" s="8"/>
      <c r="D141" s="8"/>
    </row>
    <row r="142" spans="1:4" s="7" customFormat="1" x14ac:dyDescent="0.25">
      <c r="A142" s="8"/>
      <c r="D142" s="8"/>
    </row>
    <row r="143" spans="1:4" s="7" customFormat="1" x14ac:dyDescent="0.25">
      <c r="A143" s="8"/>
      <c r="D143" s="8"/>
    </row>
    <row r="144" spans="1:4" s="7" customFormat="1" x14ac:dyDescent="0.25">
      <c r="A144" s="8"/>
      <c r="D144" s="8"/>
    </row>
    <row r="145" spans="1:4" s="7" customFormat="1" x14ac:dyDescent="0.25">
      <c r="A145" s="8"/>
      <c r="D145" s="8"/>
    </row>
    <row r="146" spans="1:4" s="7" customFormat="1" x14ac:dyDescent="0.25">
      <c r="A146" s="8"/>
      <c r="D146" s="8"/>
    </row>
    <row r="147" spans="1:4" s="7" customFormat="1" x14ac:dyDescent="0.25">
      <c r="A147" s="8"/>
      <c r="D147" s="8"/>
    </row>
    <row r="148" spans="1:4" s="7" customFormat="1" x14ac:dyDescent="0.25">
      <c r="A148" s="8"/>
      <c r="D148" s="8"/>
    </row>
    <row r="149" spans="1:4" s="7" customFormat="1" x14ac:dyDescent="0.25">
      <c r="A149" s="8"/>
      <c r="D149" s="8"/>
    </row>
    <row r="150" spans="1:4" s="7" customFormat="1" x14ac:dyDescent="0.25">
      <c r="A150" s="8"/>
      <c r="D150" s="8"/>
    </row>
    <row r="151" spans="1:4" s="7" customFormat="1" x14ac:dyDescent="0.25">
      <c r="A151" s="8"/>
      <c r="D151" s="8"/>
    </row>
    <row r="152" spans="1:4" s="7" customFormat="1" x14ac:dyDescent="0.25">
      <c r="A152" s="8"/>
      <c r="D152" s="8"/>
    </row>
    <row r="153" spans="1:4" s="7" customFormat="1" x14ac:dyDescent="0.25">
      <c r="A153" s="8"/>
      <c r="D153" s="8"/>
    </row>
    <row r="154" spans="1:4" s="7" customFormat="1" x14ac:dyDescent="0.25">
      <c r="A154" s="8"/>
      <c r="D154" s="8"/>
    </row>
    <row r="155" spans="1:4" s="7" customFormat="1" x14ac:dyDescent="0.25">
      <c r="A155" s="8"/>
      <c r="D155" s="8"/>
    </row>
    <row r="156" spans="1:4" s="7" customFormat="1" x14ac:dyDescent="0.25">
      <c r="A156" s="8"/>
      <c r="D156" s="8"/>
    </row>
    <row r="157" spans="1:4" s="7" customFormat="1" x14ac:dyDescent="0.25">
      <c r="A157" s="8"/>
      <c r="D157" s="8"/>
    </row>
    <row r="158" spans="1:4" s="7" customFormat="1" x14ac:dyDescent="0.25">
      <c r="A158" s="8"/>
      <c r="D158" s="8"/>
    </row>
    <row r="159" spans="1:4" s="7" customFormat="1" x14ac:dyDescent="0.25">
      <c r="A159" s="8"/>
      <c r="D159" s="8"/>
    </row>
    <row r="160" spans="1:4" s="7" customFormat="1" x14ac:dyDescent="0.25">
      <c r="A160" s="8"/>
      <c r="D160" s="8"/>
    </row>
    <row r="161" spans="1:4" s="7" customFormat="1" x14ac:dyDescent="0.25">
      <c r="A161" s="8"/>
      <c r="D161" s="8"/>
    </row>
    <row r="162" spans="1:4" s="7" customFormat="1" x14ac:dyDescent="0.25">
      <c r="A162" s="8"/>
      <c r="D162" s="8"/>
    </row>
    <row r="163" spans="1:4" s="7" customFormat="1" x14ac:dyDescent="0.25">
      <c r="A163" s="8"/>
      <c r="D163" s="8"/>
    </row>
    <row r="164" spans="1:4" s="7" customFormat="1" x14ac:dyDescent="0.25">
      <c r="A164" s="8"/>
      <c r="D164" s="8"/>
    </row>
    <row r="165" spans="1:4" s="7" customFormat="1" x14ac:dyDescent="0.25">
      <c r="A165" s="8"/>
      <c r="D165" s="8"/>
    </row>
    <row r="166" spans="1:4" s="7" customFormat="1" x14ac:dyDescent="0.25">
      <c r="A166" s="8"/>
      <c r="D166" s="8"/>
    </row>
    <row r="167" spans="1:4" s="7" customFormat="1" x14ac:dyDescent="0.25">
      <c r="A167" s="8"/>
      <c r="D167" s="8"/>
    </row>
    <row r="168" spans="1:4" s="7" customFormat="1" x14ac:dyDescent="0.25">
      <c r="A168" s="8"/>
      <c r="D168" s="8"/>
    </row>
    <row r="169" spans="1:4" s="7" customFormat="1" x14ac:dyDescent="0.25">
      <c r="A169" s="8"/>
      <c r="D169" s="8"/>
    </row>
    <row r="170" spans="1:4" s="7" customFormat="1" x14ac:dyDescent="0.25">
      <c r="A170" s="8"/>
      <c r="D170" s="8"/>
    </row>
    <row r="171" spans="1:4" s="7" customFormat="1" x14ac:dyDescent="0.25">
      <c r="A171" s="8"/>
      <c r="D171" s="8"/>
    </row>
    <row r="172" spans="1:4" s="7" customFormat="1" x14ac:dyDescent="0.25">
      <c r="A172" s="8"/>
      <c r="D172" s="8"/>
    </row>
    <row r="173" spans="1:4" s="7" customFormat="1" x14ac:dyDescent="0.25">
      <c r="A173" s="8"/>
      <c r="D173" s="8"/>
    </row>
    <row r="174" spans="1:4" s="7" customFormat="1" x14ac:dyDescent="0.25">
      <c r="A174" s="8"/>
      <c r="D174" s="8"/>
    </row>
    <row r="175" spans="1:4" s="7" customFormat="1" x14ac:dyDescent="0.25">
      <c r="A175" s="8"/>
      <c r="D175" s="8"/>
    </row>
    <row r="176" spans="1:4" s="7" customFormat="1" x14ac:dyDescent="0.25">
      <c r="A176" s="8"/>
      <c r="D176" s="8"/>
    </row>
    <row r="177" spans="1:4" s="7" customFormat="1" x14ac:dyDescent="0.25">
      <c r="A177" s="8"/>
      <c r="D177" s="8"/>
    </row>
    <row r="178" spans="1:4" s="7" customFormat="1" x14ac:dyDescent="0.25">
      <c r="A178" s="8"/>
      <c r="D178" s="8"/>
    </row>
    <row r="179" spans="1:4" s="7" customFormat="1" x14ac:dyDescent="0.25">
      <c r="A179" s="8"/>
      <c r="D179" s="8"/>
    </row>
    <row r="180" spans="1:4" s="7" customFormat="1" x14ac:dyDescent="0.25">
      <c r="A180" s="8"/>
      <c r="D180" s="8"/>
    </row>
    <row r="181" spans="1:4" s="7" customFormat="1" x14ac:dyDescent="0.25">
      <c r="A181" s="8"/>
      <c r="D181" s="8"/>
    </row>
    <row r="182" spans="1:4" s="7" customFormat="1" x14ac:dyDescent="0.25">
      <c r="A182" s="8"/>
      <c r="D182" s="8"/>
    </row>
    <row r="183" spans="1:4" s="7" customFormat="1" x14ac:dyDescent="0.25">
      <c r="A183" s="8"/>
      <c r="D183" s="8"/>
    </row>
    <row r="184" spans="1:4" s="7" customFormat="1" x14ac:dyDescent="0.25">
      <c r="A184" s="8"/>
      <c r="D184" s="8"/>
    </row>
    <row r="185" spans="1:4" s="7" customFormat="1" x14ac:dyDescent="0.25">
      <c r="A185" s="8"/>
      <c r="D185" s="8"/>
    </row>
    <row r="186" spans="1:4" s="7" customFormat="1" x14ac:dyDescent="0.25">
      <c r="A186" s="8"/>
      <c r="D186" s="8"/>
    </row>
    <row r="187" spans="1:4" s="7" customFormat="1" x14ac:dyDescent="0.25">
      <c r="A187" s="8"/>
      <c r="D187" s="8"/>
    </row>
    <row r="188" spans="1:4" s="7" customFormat="1" x14ac:dyDescent="0.25">
      <c r="A188" s="8"/>
      <c r="D188" s="8"/>
    </row>
    <row r="189" spans="1:4" s="7" customFormat="1" x14ac:dyDescent="0.25">
      <c r="A189" s="8"/>
      <c r="D189" s="8"/>
    </row>
    <row r="190" spans="1:4" s="7" customFormat="1" x14ac:dyDescent="0.25">
      <c r="A190" s="8"/>
      <c r="D190" s="8"/>
    </row>
    <row r="191" spans="1:4" s="7" customFormat="1" x14ac:dyDescent="0.25">
      <c r="A191" s="8"/>
      <c r="D191" s="8"/>
    </row>
    <row r="192" spans="1:4" s="7" customFormat="1" x14ac:dyDescent="0.25">
      <c r="A192" s="8"/>
      <c r="D192" s="8"/>
    </row>
    <row r="193" spans="1:4" s="7" customFormat="1" x14ac:dyDescent="0.25">
      <c r="A193" s="8"/>
      <c r="D193" s="8"/>
    </row>
    <row r="194" spans="1:4" s="7" customFormat="1" x14ac:dyDescent="0.25">
      <c r="A194" s="8"/>
      <c r="D194" s="8"/>
    </row>
    <row r="195" spans="1:4" s="7" customFormat="1" x14ac:dyDescent="0.25">
      <c r="A195" s="8"/>
      <c r="D195" s="8"/>
    </row>
    <row r="196" spans="1:4" s="7" customFormat="1" x14ac:dyDescent="0.25">
      <c r="A196" s="8"/>
      <c r="D196" s="8"/>
    </row>
    <row r="197" spans="1:4" s="7" customFormat="1" x14ac:dyDescent="0.25">
      <c r="A197" s="8"/>
      <c r="D197" s="8"/>
    </row>
    <row r="198" spans="1:4" s="7" customFormat="1" x14ac:dyDescent="0.25">
      <c r="A198" s="8"/>
      <c r="D198" s="8"/>
    </row>
    <row r="199" spans="1:4" s="7" customFormat="1" x14ac:dyDescent="0.25">
      <c r="A199" s="8"/>
      <c r="D199" s="8"/>
    </row>
    <row r="200" spans="1:4" s="7" customFormat="1" x14ac:dyDescent="0.25">
      <c r="A200" s="8"/>
      <c r="D200" s="8"/>
    </row>
    <row r="201" spans="1:4" s="7" customFormat="1" x14ac:dyDescent="0.25">
      <c r="A201" s="8"/>
      <c r="D201" s="8"/>
    </row>
    <row r="202" spans="1:4" s="7" customFormat="1" x14ac:dyDescent="0.25">
      <c r="A202" s="8"/>
      <c r="D202" s="8"/>
    </row>
    <row r="203" spans="1:4" s="7" customFormat="1" x14ac:dyDescent="0.25">
      <c r="A203" s="8"/>
      <c r="D203" s="8"/>
    </row>
    <row r="204" spans="1:4" s="7" customFormat="1" x14ac:dyDescent="0.25">
      <c r="A204" s="8"/>
      <c r="D204" s="8"/>
    </row>
    <row r="205" spans="1:4" s="7" customFormat="1" x14ac:dyDescent="0.25">
      <c r="A205" s="8"/>
      <c r="D205" s="8"/>
    </row>
    <row r="206" spans="1:4" s="7" customFormat="1" x14ac:dyDescent="0.25">
      <c r="A206" s="8"/>
      <c r="D206" s="8"/>
    </row>
    <row r="207" spans="1:4" s="7" customFormat="1" x14ac:dyDescent="0.25">
      <c r="A207" s="8"/>
      <c r="D207" s="8"/>
    </row>
    <row r="208" spans="1:4" s="7" customFormat="1" x14ac:dyDescent="0.25">
      <c r="A208" s="8"/>
      <c r="D208" s="8"/>
    </row>
    <row r="209" spans="1:4" s="7" customFormat="1" x14ac:dyDescent="0.25">
      <c r="A209" s="8"/>
      <c r="D209" s="8"/>
    </row>
    <row r="210" spans="1:4" s="7" customFormat="1" x14ac:dyDescent="0.25">
      <c r="A210" s="8"/>
      <c r="D210" s="8"/>
    </row>
  </sheetData>
  <autoFilter ref="A1:D11" xr:uid="{00000000-0009-0000-0000-000001000000}"/>
  <mergeCells count="4">
    <mergeCell ref="A1:A3"/>
    <mergeCell ref="D1:D3"/>
    <mergeCell ref="C1:C3"/>
    <mergeCell ref="B1:B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TEST</vt:lpstr>
      <vt:lpstr>liste matériel</vt:lpstr>
      <vt:lpstr>liste1</vt:lpstr>
      <vt:lpstr>'liste matériel'!mainImg</vt:lpstr>
      <vt:lpstr>NomProd</vt:lpstr>
    </vt:vector>
  </TitlesOfParts>
  <Company>GDF SUEZ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EO1181</dc:creator>
  <cp:lastModifiedBy>Ryser Patrick</cp:lastModifiedBy>
  <cp:lastPrinted>2010-10-04T13:36:03Z</cp:lastPrinted>
  <dcterms:created xsi:type="dcterms:W3CDTF">2010-09-29T07:15:47Z</dcterms:created>
  <dcterms:modified xsi:type="dcterms:W3CDTF">2024-01-09T14:03:57Z</dcterms:modified>
</cp:coreProperties>
</file>