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9c5b762a0759c2/Bureau/TVA/"/>
    </mc:Choice>
  </mc:AlternateContent>
  <xr:revisionPtr revIDLastSave="164" documentId="13_ncr:1_{090D489F-EBF4-4D7A-A2CD-799B30077312}" xr6:coauthVersionLast="47" xr6:coauthVersionMax="47" xr10:uidLastSave="{800DF523-4D8C-4E6E-990D-60A14187B59C}"/>
  <bookViews>
    <workbookView xWindow="2205" yWindow="2205" windowWidth="19350" windowHeight="7282" activeTab="1" xr2:uid="{CC74D8B5-7649-4DC2-BC8D-2C85632ED718}"/>
  </bookViews>
  <sheets>
    <sheet name="MODELE" sheetId="1" r:id="rId1"/>
    <sheet name="COEFFICIENT DE DEDUCTION" sheetId="2" r:id="rId2"/>
    <sheet name="TVA SUR ENCAISSEMENT SANITAIRE 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definedNames>
    <definedName name="ARTFUME0497">#REF!</definedName>
    <definedName name="ARTFUME0597">#REF!</definedName>
    <definedName name="ARTFUME0697">#REF!</definedName>
    <definedName name="ARTFUME0797">#REF!</definedName>
    <definedName name="ARTFUME0897">#REF!</definedName>
    <definedName name="ARTFUME0997">#REF!</definedName>
    <definedName name="CADEAUX0497">#REF!</definedName>
    <definedName name="CADEAUX0597">#REF!</definedName>
    <definedName name="CADEAUX0697">#REF!</definedName>
    <definedName name="CADEAUX0797">#REF!</definedName>
    <definedName name="CADEAUX0897">#REF!</definedName>
    <definedName name="CADEAUX0997">#REF!</definedName>
    <definedName name="CARTEP0497">#REF!</definedName>
    <definedName name="CARTEP0597">#REF!</definedName>
    <definedName name="CARTEP0697">#REF!</definedName>
    <definedName name="CARTEP0897">#REF!</definedName>
    <definedName name="CARTEPO0797">#REF!</definedName>
    <definedName name="CARTEPO0997">#REF!</definedName>
    <definedName name="CARTER0497">#REF!</definedName>
    <definedName name="CARTER0597">#REF!</definedName>
    <definedName name="CARTER0697">#REF!</definedName>
    <definedName name="CARTERIE0497">#REF!</definedName>
    <definedName name="CARTERIE0597">#REF!</definedName>
    <definedName name="CARTERIE0697">#REF!</definedName>
    <definedName name="CARTERIE0797">#REF!</definedName>
    <definedName name="CARTERIE0897">#REF!</definedName>
    <definedName name="CARTERIE0997">#REF!</definedName>
    <definedName name="CARTEROUT0797">#REF!</definedName>
    <definedName name="CARTEROUT0897">#REF!</definedName>
    <definedName name="CARTEROUT0997">#REF!</definedName>
    <definedName name="CARTET0497">#REF!</definedName>
    <definedName name="CARTET0597">#REF!</definedName>
    <definedName name="CARTET0697">#REF!</definedName>
    <definedName name="CASSET0497">#REF!</definedName>
    <definedName name="CASSET0597">#REF!</definedName>
    <definedName name="CASSET0697">#REF!</definedName>
    <definedName name="CASSETTES0797">#REF!</definedName>
    <definedName name="CASSETTES0897">#REF!</definedName>
    <definedName name="CASSETTES0997">#REF!</definedName>
    <definedName name="CONFI0497">#REF!</definedName>
    <definedName name="CONFI0597">#REF!</definedName>
    <definedName name="CONFI0697">#REF!</definedName>
    <definedName name="CONFI0897">#REF!</definedName>
    <definedName name="CONFIS0797">#REF!</definedName>
    <definedName name="CONFIS0997">#REF!</definedName>
    <definedName name="DEPEC0897">#REF!</definedName>
    <definedName name="DIVERS0497">#REF!</definedName>
    <definedName name="DIVERS0597">#REF!</definedName>
    <definedName name="DIVERS0697">#REF!</definedName>
    <definedName name="DIVERS0797">#REF!</definedName>
    <definedName name="DIVERS0897">#REF!</definedName>
    <definedName name="DIVERS0997">#REF!</definedName>
    <definedName name="DVTPHO0497">#REF!</definedName>
    <definedName name="DVTPHO0597">#REF!</definedName>
    <definedName name="DVTPHO0697">#REF!</definedName>
    <definedName name="DVTPHOTO0797">#REF!</definedName>
    <definedName name="DVTPHOTO0897">#REF!</definedName>
    <definedName name="DVTPHOTO0997">#REF!</definedName>
    <definedName name="essai">#REF!</definedName>
    <definedName name="essai1">#REF!</definedName>
    <definedName name="JOUETS0497">#REF!</definedName>
    <definedName name="JOUETS0597">#REF!</definedName>
    <definedName name="JOUETS0697">#REF!</definedName>
    <definedName name="JOUETS0797">#REF!</definedName>
    <definedName name="JOUETS0897">#REF!</definedName>
    <definedName name="JOUETS0997">#REF!</definedName>
    <definedName name="LIBRA0497">#REF!</definedName>
    <definedName name="LIBRA0597">#REF!</definedName>
    <definedName name="LIBRA0697">#REF!</definedName>
    <definedName name="LIBRA0797">#REF!</definedName>
    <definedName name="LIBRA0897">#REF!</definedName>
    <definedName name="LIBRA0997">#REF!</definedName>
    <definedName name="liste_mois">'[1]CHARGES GENERALES'!$K$2:$K$13</definedName>
    <definedName name="PAPET0497">#REF!</definedName>
    <definedName name="PAPET0597">#REF!</definedName>
    <definedName name="PAPET0697">#REF!</definedName>
    <definedName name="PAPET0797">#REF!</definedName>
    <definedName name="PAPET0897">#REF!</definedName>
    <definedName name="PAPET0997">#REF!</definedName>
    <definedName name="PARFUM0497">#REF!</definedName>
    <definedName name="PARFUM0597">#REF!</definedName>
    <definedName name="PARFUM0697">#REF!</definedName>
    <definedName name="PARFUM0797">#REF!</definedName>
    <definedName name="PARFUM0897">#REF!</definedName>
    <definedName name="PARFUM0997">#REF!</definedName>
    <definedName name="PHOTO0997">#REF!</definedName>
    <definedName name="PHOTOC0497">#REF!</definedName>
    <definedName name="PHOTOC0597">#REF!</definedName>
    <definedName name="PHOTOC0697">#REF!</definedName>
    <definedName name="PHOTOC0797">#REF!</definedName>
    <definedName name="PHOTOC0897">#REF!</definedName>
    <definedName name="PHOTOC0997">#REF!</definedName>
    <definedName name="PHOTOS0497">#REF!</definedName>
    <definedName name="PHOTOS0597">#REF!</definedName>
    <definedName name="PHOTOS0697">#REF!</definedName>
    <definedName name="PHOTOS0797">#REF!</definedName>
    <definedName name="PHOTOS0897">#REF!</definedName>
    <definedName name="PILES0497">#REF!</definedName>
    <definedName name="PILES0597">#REF!</definedName>
    <definedName name="PILES0697">#REF!</definedName>
    <definedName name="PILES0797">#REF!</definedName>
    <definedName name="PILES0897">#REF!</definedName>
    <definedName name="PILES0997">#REF!</definedName>
    <definedName name="S" localSheetId="1" hidden="1">{#N/A,#N/A,FALSE,"jan-96";#N/A,#N/A,FALSE,"fev-96";#N/A,#N/A,FALSE,"mars-96";#N/A,#N/A,FALSE,"avril-96";#N/A,#N/A,FALSE,"mai-96";#N/A,#N/A,FALSE,"juin-96";#N/A,#N/A,FALSE,"juillet-96";#N/A,#N/A,FALSE,"aout-96";#N/A,#N/A,FALSE,"septembre-96"}</definedName>
    <definedName name="S" hidden="1">{#N/A,#N/A,FALSE,"jan-96";#N/A,#N/A,FALSE,"fev-96";#N/A,#N/A,FALSE,"mars-96";#N/A,#N/A,FALSE,"avril-96";#N/A,#N/A,FALSE,"mai-96";#N/A,#N/A,FALSE,"juin-96";#N/A,#N/A,FALSE,"juillet-96";#N/A,#N/A,FALSE,"aout-96";#N/A,#N/A,FALSE,"septembre-96"}</definedName>
    <definedName name="TABLECLIENTS">'[2]TABLE CLIENTS CABINET'!$A$1:$B$628</definedName>
    <definedName name="TAUXCADEAUX">#REF!</definedName>
    <definedName name="TAUXTABAC">#REF!</definedName>
    <definedName name="TAUXVB">[3]TABLE!$C$6</definedName>
    <definedName name="TCDJJD1997">[4]TCDJJD1997!$A$3:$C$215</definedName>
    <definedName name="TCDJMS1997">[5]TCDJMS1997!$A$3:$C$209</definedName>
    <definedName name="TCDNL1997">[6]TCDNL1997!$A$3:$C$215</definedName>
    <definedName name="TCDSM1997">[7]TCDSM1997!$A$3:$C$137</definedName>
    <definedName name="TELECARTE0797">#REF!</definedName>
    <definedName name="TELECARTE0897">#REF!</definedName>
    <definedName name="TELECARTE0997">#REF!</definedName>
    <definedName name="wrn.ACCRE." localSheetId="1" hidden="1">{#N/A,#N/A,TRUE,"PARTIE1";#N/A,#N/A,TRUE,"PREVISIONNEL ACCRE";#N/A,#N/A,TRUE,"BFRN";#N/A,#N/A,TRUE,"PLAN";#N/A,#N/A,TRUE,"PARTIE 2";#N/A,#N/A,TRUE,"EMPRUNT"}</definedName>
    <definedName name="wrn.ACCRE." hidden="1">{#N/A,#N/A,TRUE,"PARTIE1";#N/A,#N/A,TRUE,"PREVISIONNEL ACCRE";#N/A,#N/A,TRUE,"BFRN";#N/A,#N/A,TRUE,"PLAN";#N/A,#N/A,TRUE,"PARTIE 2";#N/A,#N/A,TRUE,"EMPRUNT"}</definedName>
    <definedName name="wrn.cartva." localSheetId="1" hidden="1">{#N/A,#N/A,FALSE,"jan-96";#N/A,#N/A,FALSE,"fev-96";#N/A,#N/A,FALSE,"mars-96";#N/A,#N/A,FALSE,"avril-96";#N/A,#N/A,FALSE,"mai-96";#N/A,#N/A,FALSE,"juin-96";#N/A,#N/A,FALSE,"juillet-96";#N/A,#N/A,FALSE,"aout-96";#N/A,#N/A,FALSE,"septembre-96"}</definedName>
    <definedName name="wrn.cartva." hidden="1">{#N/A,#N/A,FALSE,"jan-96";#N/A,#N/A,FALSE,"fev-96";#N/A,#N/A,FALSE,"mars-96";#N/A,#N/A,FALSE,"avril-96";#N/A,#N/A,FALSE,"mai-96";#N/A,#N/A,FALSE,"juin-96";#N/A,#N/A,FALSE,"juillet-96";#N/A,#N/A,FALSE,"aout-96";#N/A,#N/A,FALSE,"septembre-96"}</definedName>
    <definedName name="wrn.GIMENEZ." localSheetId="1" hidden="1">{#N/A,#N/A,TRUE,"PARTIE1";#N/A,#N/A,TRUE,"PREVISIONNEL ACCRE";#N/A,#N/A,TRUE,"BFRN";#N/A,#N/A,TRUE,"PLAN";#N/A,#N/A,TRUE,"PARTIE 2";#N/A,#N/A,TRUE,"EMPRUNT";#N/A,#N/A,TRUE,"AMORT"}</definedName>
    <definedName name="wrn.GIMENEZ." hidden="1">{#N/A,#N/A,TRUE,"PARTIE1";#N/A,#N/A,TRUE,"PREVISIONNEL ACCRE";#N/A,#N/A,TRUE,"BFRN";#N/A,#N/A,TRUE,"PLAN";#N/A,#N/A,TRUE,"PARTIE 2";#N/A,#N/A,TRUE,"EMPRUNT";#N/A,#N/A,TRUE,"AMORT"}</definedName>
    <definedName name="_xlnm.Print_Area" localSheetId="0">MODELE!$A$1:$E$51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2" i="1" l="1"/>
  <c r="B16" i="3"/>
  <c r="C42" i="1"/>
  <c r="D36" i="1"/>
  <c r="D14" i="1"/>
  <c r="D15" i="1"/>
  <c r="D16" i="1"/>
  <c r="D13" i="1"/>
  <c r="D6" i="1"/>
  <c r="D7" i="1"/>
  <c r="D8" i="1"/>
  <c r="D9" i="1"/>
  <c r="D10" i="1"/>
  <c r="D11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7" i="1"/>
  <c r="D38" i="1"/>
  <c r="D39" i="1"/>
  <c r="D40" i="1"/>
  <c r="D5" i="1"/>
  <c r="D42" i="1" l="1"/>
  <c r="C11" i="2"/>
  <c r="B11" i="2" l="1"/>
  <c r="C23" i="2"/>
  <c r="B23" i="2" s="1"/>
  <c r="B25" i="2" s="1"/>
  <c r="C15" i="3" s="1"/>
  <c r="D15" i="3" s="1"/>
  <c r="C25" i="2" l="1"/>
  <c r="E6" i="3" s="1"/>
  <c r="F6" i="3" s="1"/>
  <c r="C14" i="3"/>
  <c r="D14" i="3" s="1"/>
  <c r="C5" i="3"/>
  <c r="D5" i="3" s="1"/>
  <c r="C7" i="3"/>
  <c r="D7" i="3" s="1"/>
  <c r="C9" i="3"/>
  <c r="D9" i="3" s="1"/>
  <c r="C4" i="3"/>
  <c r="C6" i="3"/>
  <c r="D6" i="3" s="1"/>
  <c r="C8" i="3"/>
  <c r="D8" i="3" s="1"/>
  <c r="C11" i="3"/>
  <c r="D11" i="3" s="1"/>
  <c r="C12" i="3"/>
  <c r="D12" i="3" s="1"/>
  <c r="C13" i="2"/>
  <c r="D44" i="1" s="1"/>
  <c r="D46" i="1" s="1"/>
  <c r="D48" i="1" s="1"/>
  <c r="C13" i="3"/>
  <c r="D13" i="3" s="1"/>
  <c r="C10" i="3"/>
  <c r="D10" i="3" s="1"/>
  <c r="E8" i="3"/>
  <c r="F8" i="3" s="1"/>
  <c r="C16" i="3" l="1"/>
  <c r="E12" i="3"/>
  <c r="F12" i="3" s="1"/>
  <c r="E7" i="3"/>
  <c r="F7" i="3" s="1"/>
  <c r="E15" i="3"/>
  <c r="F15" i="3" s="1"/>
  <c r="E5" i="3"/>
  <c r="F5" i="3" s="1"/>
  <c r="E10" i="3"/>
  <c r="F10" i="3" s="1"/>
  <c r="E11" i="3"/>
  <c r="F11" i="3" s="1"/>
  <c r="E14" i="3"/>
  <c r="F14" i="3" s="1"/>
  <c r="E13" i="3"/>
  <c r="F13" i="3" s="1"/>
  <c r="E9" i="3"/>
  <c r="F9" i="3" s="1"/>
  <c r="E4" i="3"/>
  <c r="D4" i="3"/>
  <c r="D16" i="3" s="1"/>
  <c r="F4" i="3"/>
  <c r="F16" i="3" l="1"/>
  <c r="E16" i="3"/>
</calcChain>
</file>

<file path=xl/sharedStrings.xml><?xml version="1.0" encoding="utf-8"?>
<sst xmlns="http://schemas.openxmlformats.org/spreadsheetml/2006/main" count="80" uniqueCount="78">
  <si>
    <t>CALCUL DE LA TVA NON DEDUCTIBLE SELON PRORATA</t>
  </si>
  <si>
    <t>CHARGES COMMUNES</t>
  </si>
  <si>
    <t>N° CPTES</t>
  </si>
  <si>
    <t>LIBELLES</t>
  </si>
  <si>
    <t>CHARGES</t>
  </si>
  <si>
    <t>TVA</t>
  </si>
  <si>
    <t>LOCATION BOUBEE</t>
  </si>
  <si>
    <t>61350100</t>
  </si>
  <si>
    <t>LOCAM LOGICIEL PEC</t>
  </si>
  <si>
    <t>MAINTENANCE</t>
  </si>
  <si>
    <t>HONORAIRES</t>
  </si>
  <si>
    <t>PUBLICITE</t>
  </si>
  <si>
    <t>FRAIS DE RECEPTION</t>
  </si>
  <si>
    <t>FRAIS POSTAUX</t>
  </si>
  <si>
    <t>FRAIS TELEPHONE</t>
  </si>
  <si>
    <t>COTISATIONS DIVERSES</t>
  </si>
  <si>
    <t>TVA DEDUCTIBLE</t>
  </si>
  <si>
    <t>TVA NON DEDUCTIBLE</t>
  </si>
  <si>
    <t>1/ COEFFICIENT D'ASSUJETTISSEMENT</t>
  </si>
  <si>
    <t>IL EST = 0</t>
  </si>
  <si>
    <t>SI BIENS OU SERVICES P/ACTIVITE EXCLUSIVT AMBULANCE</t>
  </si>
  <si>
    <t>IL EST = 1</t>
  </si>
  <si>
    <t>SI BIENS OU SERVICES P/ACTIVITE EXCLUSIVT TAXI-VSL</t>
  </si>
  <si>
    <t>2/ COEFFICIENT DE TAXATION</t>
  </si>
  <si>
    <t>OPERATIONS IMPOSABLE</t>
  </si>
  <si>
    <t>OPERATIONS NON IMPOSABLE</t>
  </si>
  <si>
    <t>COEFF DE TAXATION</t>
  </si>
  <si>
    <t>2/ COEFFICIENT D'ADMISSION</t>
  </si>
  <si>
    <t>SI BIENS OU SERVICES EXCLU PAR REGLEMENTATION</t>
  </si>
  <si>
    <t>SI BIENS OU SERVICES ADMIS PAR REGLEMENTATION</t>
  </si>
  <si>
    <t>3/ COEFFICIENT DE TVA COLLLECTE SANITAIRE</t>
  </si>
  <si>
    <t>VSL TAXIS</t>
  </si>
  <si>
    <t>AMBULANCES</t>
  </si>
  <si>
    <t>CALCUL DE LA TVA SUR ENCAISSEMENT SANITAIRE</t>
  </si>
  <si>
    <t>MOIS</t>
  </si>
  <si>
    <t>MONTANT ENCAISSE CPT 215</t>
  </si>
  <si>
    <t>BASES VSL TAXI</t>
  </si>
  <si>
    <t>TVA VSL TAXI</t>
  </si>
  <si>
    <t xml:space="preserve">BASES AMBULANCES 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</si>
  <si>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</si>
  <si>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</si>
  <si>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</si>
  <si>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</si>
  <si>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</si>
  <si>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</si>
  <si>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</si>
  <si>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</si>
  <si>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</si>
  <si>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</si>
  <si>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</si>
  <si>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</si>
  <si>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</si>
  <si>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ELECTRICITE EAU</t>
  </si>
  <si>
    <t>AC.N ST. : COMBUSTIBLE</t>
  </si>
  <si>
    <t>AC.N.ST.FOURN.ENTRETIEN</t>
  </si>
  <si>
    <t>AC.N.ST.FOURN.PETIT EQUIPT.</t>
  </si>
  <si>
    <t>FOURNITURE BUREAU</t>
  </si>
  <si>
    <t>ACHATS AUTRES MATIERES ET FOUR</t>
  </si>
  <si>
    <t>SOUS TRAITANCE</t>
  </si>
  <si>
    <t>LOYER GALAN</t>
  </si>
  <si>
    <t>LOYER CABOS MIREILLE</t>
  </si>
  <si>
    <t>LOYER CABOS HUGUES</t>
  </si>
  <si>
    <t>LOYER AURIGNAC</t>
  </si>
  <si>
    <t>LOYER S.C.I. BOUBEE</t>
  </si>
  <si>
    <t>LOCATION SUR EMBALLAGES</t>
  </si>
  <si>
    <t>TRAVAUX D'ENTRETIEN ET DE REPA</t>
  </si>
  <si>
    <t>ENTRETIEN MATERIEL DE BUREAU</t>
  </si>
  <si>
    <t>DOCUMENTATION</t>
  </si>
  <si>
    <t>COMMISSIONS SUR VENTES</t>
  </si>
  <si>
    <t>HONORAIRES COMM. AUX COMPTES</t>
  </si>
  <si>
    <t>CADEAUX NON TAXABLE</t>
  </si>
  <si>
    <t>DONS DIVERS</t>
  </si>
  <si>
    <t>DIVERS AUTRES SERV.EXT.</t>
  </si>
  <si>
    <t>CALCUL DU COEFFICIENT DE DEDUCTION DE TVA</t>
  </si>
  <si>
    <t>Au 31/12/N-1</t>
  </si>
  <si>
    <t>CA SANITAIRE N-1</t>
  </si>
  <si>
    <t>TVA 0% AMBU</t>
  </si>
  <si>
    <t>CREDIT BAIL SERVEUR SAUVEGARDE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</si>
</sst>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€&quot;_-;\-* #,##0\ &quot;€&quot;_-;_-* &quot;-&quot;\ &quot;€&quot;_-;_-@_-"/>
    <numFmt numFmtId="164" formatCode="#,##0.0"/>
    <numFmt numFmtId="165" formatCode="_-* #,##0.00\ &quot;F&quot;_-;\-* #,##0.00\ &quot;F&quot;_-;_-* &quot;-&quot;??\ &quot;F&quot;_-;_-@_-"/>
  </numFmts>
  <fonts count="19" x14ac:knownFonts="1">
    <font>
      <sz val="10"/>
      <name val="Arial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sz val="11"/>
      <name val="Century Gothic"/>
      <family val="2"/>
    </font>
    <font>
      <sz val="10"/>
      <name val="Arial"/>
      <family val="2"/>
    </font>
    <font>
      <b/>
      <sz val="14"/>
      <color theme="0"/>
      <name val="Century Gothic"/>
      <family val="2"/>
    </font>
    <font>
      <sz val="8"/>
      <name val="Century Gothic"/>
      <family val="2"/>
    </font>
    <font>
      <sz val="10"/>
      <color theme="0"/>
      <name val="Century Gothic"/>
      <family val="2"/>
    </font>
    <font>
      <b/>
      <sz val="10"/>
      <color rgb="FFFF0000"/>
      <name val="Century Gothic"/>
      <family val="2"/>
    </font>
    <font>
      <b/>
      <sz val="10"/>
      <color theme="0"/>
      <name val="Century Gothic"/>
      <family val="2"/>
    </font>
    <font>
      <i/>
      <sz val="8"/>
      <name val="Century Gothic"/>
      <family val="2"/>
    </font>
    <font>
      <b/>
      <sz val="12"/>
      <color theme="1"/>
      <name val="Century Gothic"/>
      <family val="2"/>
    </font>
    <font>
      <b/>
      <sz val="12"/>
      <color theme="0"/>
      <name val="Century Gothic"/>
      <family val="2"/>
    </font>
    <font>
      <sz val="12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4">
    <xf numFmtId="0" fontId="0" fillId="0" borderId="0"/>
    <xf numFmtId="165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6" fillId="0" borderId="0"/>
  </cellStyleXfs>
  <cellXfs count="5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9" fontId="11" fillId="0" borderId="0" xfId="0" applyNumberFormat="1" applyFont="1" applyAlignment="1">
      <alignment horizontal="center" vertical="center"/>
    </xf>
    <xf numFmtId="0" fontId="2" fillId="3" borderId="1" xfId="3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4" fontId="2" fillId="5" borderId="1" xfId="3" quotePrefix="1" applyNumberFormat="1" applyFont="1" applyFill="1" applyBorder="1" applyAlignment="1">
      <alignment horizontal="center" vertical="center"/>
    </xf>
    <xf numFmtId="0" fontId="2" fillId="5" borderId="1" xfId="3" quotePrefix="1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4" fontId="2" fillId="5" borderId="0" xfId="3" quotePrefix="1" applyNumberFormat="1" applyFont="1" applyFill="1" applyAlignment="1">
      <alignment horizontal="center" vertical="center"/>
    </xf>
    <xf numFmtId="164" fontId="2" fillId="5" borderId="0" xfId="3" applyNumberFormat="1" applyFont="1" applyFill="1" applyAlignment="1">
      <alignment horizontal="center" vertical="center"/>
    </xf>
    <xf numFmtId="0" fontId="2" fillId="0" borderId="0" xfId="3" applyFont="1" applyAlignment="1">
      <alignment horizontal="left" vertical="center"/>
    </xf>
    <xf numFmtId="0" fontId="2" fillId="0" borderId="0" xfId="3" applyFont="1" applyAlignment="1">
      <alignment horizontal="center" vertical="center"/>
    </xf>
    <xf numFmtId="4" fontId="2" fillId="5" borderId="1" xfId="3" applyNumberFormat="1" applyFont="1" applyFill="1" applyBorder="1" applyAlignment="1">
      <alignment horizontal="center" vertical="center"/>
    </xf>
    <xf numFmtId="4" fontId="2" fillId="0" borderId="1" xfId="3" applyNumberFormat="1" applyFont="1" applyBorder="1" applyAlignment="1">
      <alignment horizontal="center" vertical="center"/>
    </xf>
    <xf numFmtId="4" fontId="2" fillId="4" borderId="1" xfId="3" applyNumberFormat="1" applyFont="1" applyFill="1" applyBorder="1" applyAlignment="1">
      <alignment horizontal="center" vertical="center"/>
    </xf>
    <xf numFmtId="0" fontId="2" fillId="8" borderId="1" xfId="3" applyFont="1" applyFill="1" applyBorder="1" applyAlignment="1">
      <alignment horizontal="center" vertical="center"/>
    </xf>
    <xf numFmtId="0" fontId="5" fillId="0" borderId="0" xfId="0" applyFont="1"/>
    <xf numFmtId="0" fontId="4" fillId="0" borderId="2" xfId="0" applyFont="1" applyBorder="1" applyAlignment="1">
      <alignment horizontal="center" vertical="center" wrapText="1"/>
    </xf>
    <xf numFmtId="42" fontId="4" fillId="0" borderId="1" xfId="1" applyNumberFormat="1" applyFont="1" applyBorder="1" applyAlignment="1">
      <alignment horizontal="center" vertical="center"/>
    </xf>
    <xf numFmtId="42" fontId="4" fillId="0" borderId="0" xfId="0" applyNumberFormat="1" applyFont="1"/>
    <xf numFmtId="42" fontId="4" fillId="0" borderId="0" xfId="1" applyNumberFormat="1" applyFont="1" applyBorder="1"/>
    <xf numFmtId="0" fontId="4" fillId="0" borderId="0" xfId="0" applyFont="1" applyAlignment="1">
      <alignment horizontal="center" vertical="center" wrapText="1"/>
    </xf>
    <xf numFmtId="9" fontId="5" fillId="0" borderId="0" xfId="2" applyFont="1" applyFill="1" applyBorder="1" applyAlignment="1">
      <alignment horizontal="center" vertical="center"/>
    </xf>
    <xf numFmtId="1" fontId="4" fillId="0" borderId="0" xfId="0" applyNumberFormat="1" applyFont="1"/>
    <xf numFmtId="0" fontId="12" fillId="6" borderId="2" xfId="0" applyFont="1" applyFill="1" applyBorder="1" applyAlignment="1">
      <alignment horizontal="center" vertical="center" wrapText="1"/>
    </xf>
    <xf numFmtId="0" fontId="12" fillId="7" borderId="2" xfId="0" applyFont="1" applyFill="1" applyBorder="1" applyAlignment="1">
      <alignment horizontal="center" vertical="center" wrapText="1"/>
    </xf>
    <xf numFmtId="1" fontId="5" fillId="0" borderId="0" xfId="0" applyNumberFormat="1" applyFont="1"/>
    <xf numFmtId="0" fontId="13" fillId="0" borderId="0" xfId="0" applyFont="1"/>
    <xf numFmtId="9" fontId="14" fillId="6" borderId="1" xfId="2" applyFont="1" applyFill="1" applyBorder="1" applyAlignment="1">
      <alignment horizontal="center" vertical="center"/>
    </xf>
    <xf numFmtId="9" fontId="14" fillId="7" borderId="1" xfId="2" applyFont="1" applyFill="1" applyBorder="1" applyAlignment="1">
      <alignment horizontal="center" vertical="center"/>
    </xf>
    <xf numFmtId="9" fontId="15" fillId="0" borderId="0" xfId="0" applyNumberFormat="1" applyFont="1" applyAlignment="1">
      <alignment horizontal="center" vertical="center"/>
    </xf>
    <xf numFmtId="9" fontId="2" fillId="2" borderId="1" xfId="3" applyNumberFormat="1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7" fillId="6" borderId="1" xfId="3" applyFont="1" applyFill="1" applyBorder="1" applyAlignment="1">
      <alignment horizontal="center" vertical="center"/>
    </xf>
    <xf numFmtId="0" fontId="17" fillId="7" borderId="1" xfId="3" applyFont="1" applyFill="1" applyBorder="1" applyAlignment="1">
      <alignment horizontal="center" vertical="center"/>
    </xf>
    <xf numFmtId="0" fontId="18" fillId="5" borderId="1" xfId="3" quotePrefix="1" applyFont="1" applyFill="1" applyBorder="1" applyAlignment="1">
      <alignment horizontal="center" vertical="center"/>
    </xf>
    <xf numFmtId="4" fontId="18" fillId="5" borderId="1" xfId="3" quotePrefix="1" applyNumberFormat="1" applyFont="1" applyFill="1" applyBorder="1" applyAlignment="1">
      <alignment horizontal="center" vertical="center"/>
    </xf>
    <xf numFmtId="4" fontId="18" fillId="5" borderId="1" xfId="3" applyNumberFormat="1" applyFont="1" applyFill="1" applyBorder="1" applyAlignment="1">
      <alignment horizontal="center" vertical="center"/>
    </xf>
    <xf numFmtId="0" fontId="16" fillId="2" borderId="1" xfId="3" quotePrefix="1" applyFont="1" applyFill="1" applyBorder="1" applyAlignment="1">
      <alignment horizontal="center" vertical="center"/>
    </xf>
    <xf numFmtId="4" fontId="16" fillId="2" borderId="1" xfId="3" quotePrefix="1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1" xfId="3" applyFont="1" applyBorder="1" applyAlignment="1">
      <alignment horizontal="center" vertical="center"/>
    </xf>
    <xf numFmtId="0" fontId="2" fillId="4" borderId="1" xfId="3" applyFont="1" applyFill="1" applyBorder="1" applyAlignment="1">
      <alignment horizontal="center" vertical="center"/>
    </xf>
    <xf numFmtId="0" fontId="1" fillId="5" borderId="1" xfId="3" quotePrefix="1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7" fillId="2" borderId="1" xfId="3" quotePrefix="1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3" xfId="3" xr:uid="{4CCA5993-CDE0-4E3D-8E9D-00E7E8E6210C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VA%20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bat%20J.J\Table%20Cabinet\Table%20clients%20cabine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bat%20J.J\Cabinet%201999\Cabin99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bat%20J.J\Feuille%20de%20temps%20cabinet\Feuille%20de%20temps%20JJD\TEMPS%20JJD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bat%20J.J\Feuille%20de%20temps%20cabinet\Feuille%20de%20temps%20JMS\TEMPS%20JM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bat%20J.J\Feuille%20de%20temps%20cabinet\Feuille%20de%20temps%20NL\TEMPS%20NL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bat%20J.J\Feuille%20de%20temps%20cabinet\Feuille%20de%20temps%20SM\TEMPS%20S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S GENERALES"/>
      <sheetName val="DETAIL PRORATA"/>
      <sheetName val="COEFFICIENT DE DEDUCTION"/>
      <sheetName val="TVA S ENCAISSEMENT SANITAIRE "/>
      <sheetName val="Modéle"/>
    </sheetNames>
    <sheetDataSet>
      <sheetData sheetId="0">
        <row r="2">
          <cell r="K2" t="str">
            <v>Janvier</v>
          </cell>
        </row>
        <row r="3">
          <cell r="K3" t="str">
            <v>Février</v>
          </cell>
        </row>
        <row r="4">
          <cell r="K4" t="str">
            <v>Mars</v>
          </cell>
        </row>
        <row r="5">
          <cell r="K5" t="str">
            <v>Avril</v>
          </cell>
        </row>
        <row r="6">
          <cell r="K6" t="str">
            <v>Mai</v>
          </cell>
        </row>
        <row r="7">
          <cell r="K7" t="str">
            <v>Juin</v>
          </cell>
        </row>
        <row r="8">
          <cell r="K8" t="str">
            <v>Juillet</v>
          </cell>
        </row>
        <row r="9">
          <cell r="K9" t="str">
            <v>Août</v>
          </cell>
        </row>
        <row r="10">
          <cell r="K10" t="str">
            <v>Septembre</v>
          </cell>
        </row>
        <row r="11">
          <cell r="K11" t="str">
            <v>Octobre</v>
          </cell>
        </row>
        <row r="12">
          <cell r="K12" t="str">
            <v>Novembre</v>
          </cell>
        </row>
        <row r="13">
          <cell r="K13" t="str">
            <v>Décembre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CLIENTS CABINET"/>
      <sheetName val="TABLE CLIENTS CABINET ALPHA"/>
      <sheetName val="Feuil2"/>
      <sheetName val="Feuil3"/>
    </sheetNames>
    <sheetDataSet>
      <sheetData sheetId="0">
        <row r="1">
          <cell r="A1" t="str">
            <v>N°</v>
          </cell>
          <cell r="B1" t="str">
            <v>NOM</v>
          </cell>
        </row>
        <row r="2">
          <cell r="A2">
            <v>1</v>
          </cell>
          <cell r="B2" t="str">
            <v>CLIENTS DIVERS</v>
          </cell>
        </row>
        <row r="3">
          <cell r="A3">
            <v>2</v>
          </cell>
          <cell r="B3" t="str">
            <v>CENTRE DE FORMATION</v>
          </cell>
        </row>
        <row r="4">
          <cell r="A4">
            <v>3</v>
          </cell>
          <cell r="B4" t="str">
            <v>CFA BLAGNAC</v>
          </cell>
        </row>
        <row r="5">
          <cell r="A5">
            <v>4</v>
          </cell>
          <cell r="B5" t="str">
            <v>ICD BLAGNAC</v>
          </cell>
        </row>
        <row r="6">
          <cell r="A6">
            <v>5</v>
          </cell>
          <cell r="B6" t="str">
            <v>SALAIRES</v>
          </cell>
        </row>
        <row r="7">
          <cell r="A7">
            <v>6</v>
          </cell>
          <cell r="B7" t="str">
            <v>CHARGES SOCIALES</v>
          </cell>
        </row>
        <row r="8">
          <cell r="A8">
            <v>7</v>
          </cell>
          <cell r="B8" t="str">
            <v>IMPOT SUR LE REVENU</v>
          </cell>
        </row>
        <row r="9">
          <cell r="A9">
            <v>8</v>
          </cell>
          <cell r="B9" t="str">
            <v>TAXE SUR LA VALEUR AJOUTEE</v>
          </cell>
        </row>
        <row r="10">
          <cell r="A10">
            <v>9</v>
          </cell>
          <cell r="B10" t="str">
            <v>TAXE PROFESSIONNELLE</v>
          </cell>
        </row>
        <row r="11">
          <cell r="A11">
            <v>10</v>
          </cell>
          <cell r="B11" t="str">
            <v>DEBAT Jean-Jacques</v>
          </cell>
        </row>
        <row r="12">
          <cell r="A12">
            <v>11</v>
          </cell>
          <cell r="B12" t="str">
            <v>SARL ROSSATO</v>
          </cell>
        </row>
        <row r="13">
          <cell r="A13">
            <v>12</v>
          </cell>
          <cell r="B13" t="str">
            <v>BELZA Jean-Paul</v>
          </cell>
        </row>
        <row r="14">
          <cell r="A14">
            <v>13</v>
          </cell>
          <cell r="B14" t="str">
            <v>BOUDET Gérard</v>
          </cell>
        </row>
        <row r="15">
          <cell r="A15">
            <v>14</v>
          </cell>
          <cell r="B15" t="str">
            <v>BOSC André</v>
          </cell>
        </row>
        <row r="16">
          <cell r="A16">
            <v>15</v>
          </cell>
          <cell r="B16" t="str">
            <v>SARL CHANTI-SUD</v>
          </cell>
        </row>
        <row r="17">
          <cell r="A17">
            <v>16</v>
          </cell>
          <cell r="B17" t="str">
            <v>Néant</v>
          </cell>
        </row>
        <row r="18">
          <cell r="A18">
            <v>17</v>
          </cell>
          <cell r="B18" t="str">
            <v>Néant</v>
          </cell>
        </row>
        <row r="19">
          <cell r="A19">
            <v>18</v>
          </cell>
          <cell r="B19" t="str">
            <v>Néant</v>
          </cell>
        </row>
        <row r="20">
          <cell r="A20">
            <v>19</v>
          </cell>
          <cell r="B20" t="str">
            <v>SABATHIER Thierry</v>
          </cell>
        </row>
        <row r="21">
          <cell r="A21">
            <v>20</v>
          </cell>
          <cell r="B21" t="str">
            <v>EURL DB INTERNATIONAL</v>
          </cell>
        </row>
        <row r="22">
          <cell r="A22">
            <v>21</v>
          </cell>
          <cell r="B22" t="str">
            <v>SARL LGA-LUTZ ET GUILLARD</v>
          </cell>
        </row>
        <row r="23">
          <cell r="A23">
            <v>22</v>
          </cell>
          <cell r="B23" t="str">
            <v>BOUSQUET Pierre</v>
          </cell>
        </row>
        <row r="24">
          <cell r="A24">
            <v>23</v>
          </cell>
          <cell r="B24" t="str">
            <v>FRETIGNY Eric</v>
          </cell>
        </row>
        <row r="25">
          <cell r="A25">
            <v>24</v>
          </cell>
          <cell r="B25" t="str">
            <v>GIL Adolphe</v>
          </cell>
        </row>
        <row r="26">
          <cell r="A26">
            <v>25</v>
          </cell>
          <cell r="B26" t="str">
            <v>GIL Gérard</v>
          </cell>
        </row>
        <row r="27">
          <cell r="A27">
            <v>26</v>
          </cell>
          <cell r="B27" t="str">
            <v>SARL GANDOLF</v>
          </cell>
        </row>
        <row r="28">
          <cell r="A28">
            <v>27</v>
          </cell>
          <cell r="B28" t="str">
            <v>KLINGER Joël</v>
          </cell>
        </row>
        <row r="29">
          <cell r="A29">
            <v>28</v>
          </cell>
          <cell r="B29" t="str">
            <v>SARL MARTIGNON PNEUS</v>
          </cell>
        </row>
        <row r="30">
          <cell r="A30">
            <v>29</v>
          </cell>
          <cell r="B30" t="str">
            <v>Néant</v>
          </cell>
        </row>
        <row r="31">
          <cell r="A31">
            <v>30</v>
          </cell>
          <cell r="B31" t="str">
            <v>SARL MASSOUTIE-BONNEFONT</v>
          </cell>
        </row>
        <row r="32">
          <cell r="A32">
            <v>31</v>
          </cell>
          <cell r="B32" t="str">
            <v>LASCOMBE Jean-Charles</v>
          </cell>
        </row>
        <row r="33">
          <cell r="A33">
            <v>32</v>
          </cell>
          <cell r="B33" t="str">
            <v>PEREIRA Henrique</v>
          </cell>
        </row>
        <row r="34">
          <cell r="A34">
            <v>33</v>
          </cell>
          <cell r="B34" t="str">
            <v>PLANTAT Gilles</v>
          </cell>
        </row>
        <row r="35">
          <cell r="A35">
            <v>34</v>
          </cell>
          <cell r="B35" t="str">
            <v>DUPUY Michel-DUPUY DRIM</v>
          </cell>
        </row>
        <row r="36">
          <cell r="A36">
            <v>35</v>
          </cell>
          <cell r="B36" t="str">
            <v>CABAU Michel</v>
          </cell>
        </row>
        <row r="37">
          <cell r="A37">
            <v>36</v>
          </cell>
          <cell r="B37" t="str">
            <v>SARL PYRAMIDE INGENIERIE PATRIMOINE</v>
          </cell>
        </row>
        <row r="38">
          <cell r="A38">
            <v>37</v>
          </cell>
          <cell r="B38" t="str">
            <v>EURL ETATS-UNIS AUTO-MOTO</v>
          </cell>
        </row>
        <row r="39">
          <cell r="A39">
            <v>38</v>
          </cell>
          <cell r="B39" t="str">
            <v>FIORENZO Gérard</v>
          </cell>
        </row>
        <row r="40">
          <cell r="A40">
            <v>39</v>
          </cell>
          <cell r="B40" t="str">
            <v>Néant</v>
          </cell>
        </row>
        <row r="41">
          <cell r="A41">
            <v>40</v>
          </cell>
          <cell r="B41" t="str">
            <v>LEMAITRE Ludovic "A.V.S"</v>
          </cell>
        </row>
        <row r="42">
          <cell r="A42">
            <v>41</v>
          </cell>
          <cell r="B42" t="str">
            <v>TOUZET-BOTTE Annick</v>
          </cell>
        </row>
        <row r="43">
          <cell r="A43">
            <v>42</v>
          </cell>
          <cell r="B43" t="str">
            <v xml:space="preserve"> COUZY Lucienne AG.ZENITH</v>
          </cell>
        </row>
        <row r="44">
          <cell r="A44">
            <v>43</v>
          </cell>
          <cell r="B44" t="str">
            <v>SARL LORENCEL</v>
          </cell>
        </row>
        <row r="45">
          <cell r="A45">
            <v>44</v>
          </cell>
          <cell r="B45" t="str">
            <v>Néant</v>
          </cell>
        </row>
        <row r="46">
          <cell r="A46">
            <v>45</v>
          </cell>
          <cell r="B46" t="str">
            <v>Néant</v>
          </cell>
        </row>
        <row r="47">
          <cell r="A47">
            <v>46</v>
          </cell>
          <cell r="B47" t="str">
            <v>SARL GGE DE VILLARIES</v>
          </cell>
        </row>
        <row r="48">
          <cell r="A48">
            <v>47</v>
          </cell>
          <cell r="B48" t="str">
            <v>SARL OPTIQUE JEAN-JAURES</v>
          </cell>
        </row>
        <row r="49">
          <cell r="A49">
            <v>48</v>
          </cell>
          <cell r="B49" t="str">
            <v>ESTRUCH Serge</v>
          </cell>
        </row>
        <row r="50">
          <cell r="A50">
            <v>49</v>
          </cell>
          <cell r="B50" t="str">
            <v>COUZY Lucienne</v>
          </cell>
        </row>
        <row r="51">
          <cell r="A51">
            <v>50</v>
          </cell>
          <cell r="B51" t="str">
            <v>GOSSET Eric</v>
          </cell>
        </row>
        <row r="52">
          <cell r="A52">
            <v>51</v>
          </cell>
          <cell r="B52" t="str">
            <v>TONETTO Dolorès</v>
          </cell>
        </row>
        <row r="53">
          <cell r="A53">
            <v>52</v>
          </cell>
          <cell r="B53" t="str">
            <v>SARL MIROIRS STYLE</v>
          </cell>
        </row>
        <row r="54">
          <cell r="A54">
            <v>53</v>
          </cell>
          <cell r="B54" t="str">
            <v>Néant</v>
          </cell>
        </row>
        <row r="55">
          <cell r="A55">
            <v>54</v>
          </cell>
          <cell r="B55" t="str">
            <v>Néant</v>
          </cell>
        </row>
        <row r="56">
          <cell r="A56">
            <v>55</v>
          </cell>
          <cell r="B56" t="str">
            <v>BAR CHEZ GASTOUNET- RUIZ</v>
          </cell>
        </row>
        <row r="57">
          <cell r="A57">
            <v>56</v>
          </cell>
          <cell r="B57" t="str">
            <v>HUE William</v>
          </cell>
        </row>
        <row r="58">
          <cell r="A58">
            <v>57</v>
          </cell>
          <cell r="B58" t="str">
            <v>SOCIETE CIVILE COURS J.J ROUSSEAU</v>
          </cell>
        </row>
        <row r="59">
          <cell r="A59">
            <v>58</v>
          </cell>
          <cell r="B59" t="str">
            <v>GANDOLF Roger</v>
          </cell>
        </row>
        <row r="60">
          <cell r="A60">
            <v>59</v>
          </cell>
          <cell r="B60" t="str">
            <v>CLER Jean-Pierre</v>
          </cell>
        </row>
        <row r="61">
          <cell r="A61">
            <v>60</v>
          </cell>
          <cell r="B61" t="str">
            <v>DANJOU Belinda "CAR'S OCASE"</v>
          </cell>
        </row>
        <row r="62">
          <cell r="A62">
            <v>61</v>
          </cell>
          <cell r="B62" t="str">
            <v>SARL COLOTEL</v>
          </cell>
        </row>
        <row r="63">
          <cell r="A63">
            <v>62</v>
          </cell>
          <cell r="B63" t="str">
            <v>Néant</v>
          </cell>
        </row>
        <row r="64">
          <cell r="A64">
            <v>63</v>
          </cell>
          <cell r="B64" t="str">
            <v>REY Patrice</v>
          </cell>
        </row>
        <row r="65">
          <cell r="A65">
            <v>64</v>
          </cell>
          <cell r="B65" t="str">
            <v>MONTAUDRY Albert</v>
          </cell>
        </row>
        <row r="66">
          <cell r="A66">
            <v>65</v>
          </cell>
          <cell r="B66" t="str">
            <v>HABBALI Ahmed</v>
          </cell>
        </row>
        <row r="67">
          <cell r="A67">
            <v>66</v>
          </cell>
          <cell r="B67" t="str">
            <v>EURL ECBTI INGENIERIE</v>
          </cell>
        </row>
        <row r="68">
          <cell r="A68">
            <v>67</v>
          </cell>
          <cell r="B68" t="str">
            <v>MOURICE VIVIANE</v>
          </cell>
        </row>
        <row r="69">
          <cell r="A69">
            <v>68</v>
          </cell>
          <cell r="B69" t="str">
            <v>DESBETS Laurent</v>
          </cell>
        </row>
        <row r="70">
          <cell r="A70">
            <v>69</v>
          </cell>
          <cell r="B70" t="str">
            <v>SARL D'EXPL.DES ETS MONTAMAT</v>
          </cell>
        </row>
        <row r="71">
          <cell r="A71">
            <v>70</v>
          </cell>
          <cell r="B71" t="str">
            <v>ROMAN Christophe</v>
          </cell>
        </row>
        <row r="72">
          <cell r="A72">
            <v>71</v>
          </cell>
          <cell r="B72" t="str">
            <v>SARL JONCTION SUD AGENCE</v>
          </cell>
        </row>
        <row r="73">
          <cell r="A73">
            <v>72</v>
          </cell>
          <cell r="B73" t="str">
            <v>Néant</v>
          </cell>
        </row>
        <row r="74">
          <cell r="A74">
            <v>73</v>
          </cell>
          <cell r="B74" t="str">
            <v>SARL EHR SOFT</v>
          </cell>
        </row>
        <row r="75">
          <cell r="A75">
            <v>74</v>
          </cell>
          <cell r="B75" t="str">
            <v>SARL SONARAUTO</v>
          </cell>
        </row>
        <row r="76">
          <cell r="A76">
            <v>75</v>
          </cell>
          <cell r="B76" t="str">
            <v>AUBERGE DE LA CREMAILLERE</v>
          </cell>
        </row>
        <row r="77">
          <cell r="A77">
            <v>76</v>
          </cell>
          <cell r="B77" t="str">
            <v>SCI AUGUSTA</v>
          </cell>
        </row>
        <row r="78">
          <cell r="A78">
            <v>77</v>
          </cell>
          <cell r="B78" t="str">
            <v>PEREZ Laurence</v>
          </cell>
        </row>
        <row r="79">
          <cell r="A79">
            <v>78</v>
          </cell>
          <cell r="B79" t="str">
            <v>SDF PACHECO-LLITERAS</v>
          </cell>
        </row>
        <row r="80">
          <cell r="A80">
            <v>79</v>
          </cell>
          <cell r="B80" t="str">
            <v>Néant</v>
          </cell>
        </row>
        <row r="81">
          <cell r="A81">
            <v>80</v>
          </cell>
          <cell r="B81" t="str">
            <v>Néant</v>
          </cell>
        </row>
        <row r="82">
          <cell r="A82">
            <v>81</v>
          </cell>
          <cell r="B82" t="str">
            <v>Néant</v>
          </cell>
        </row>
        <row r="83">
          <cell r="A83">
            <v>82</v>
          </cell>
          <cell r="B83" t="str">
            <v>Néant</v>
          </cell>
        </row>
        <row r="84">
          <cell r="A84">
            <v>83</v>
          </cell>
          <cell r="B84" t="str">
            <v>Néant</v>
          </cell>
        </row>
        <row r="85">
          <cell r="A85">
            <v>84</v>
          </cell>
          <cell r="B85" t="str">
            <v>Néant</v>
          </cell>
        </row>
        <row r="86">
          <cell r="A86">
            <v>85</v>
          </cell>
          <cell r="B86" t="str">
            <v>Néant</v>
          </cell>
        </row>
        <row r="87">
          <cell r="A87">
            <v>86</v>
          </cell>
          <cell r="B87" t="str">
            <v>Néant</v>
          </cell>
        </row>
        <row r="88">
          <cell r="A88">
            <v>87</v>
          </cell>
          <cell r="B88" t="str">
            <v>Néant</v>
          </cell>
        </row>
        <row r="89">
          <cell r="A89">
            <v>88</v>
          </cell>
          <cell r="B89" t="str">
            <v>Néant</v>
          </cell>
        </row>
        <row r="90">
          <cell r="A90">
            <v>89</v>
          </cell>
          <cell r="B90" t="str">
            <v>SUCCESSION BASTIANI</v>
          </cell>
        </row>
        <row r="91">
          <cell r="A91">
            <v>90</v>
          </cell>
          <cell r="B91" t="str">
            <v>DOCTEUR ANDRE-ALIBERT Jean-Michel</v>
          </cell>
        </row>
        <row r="92">
          <cell r="A92">
            <v>91</v>
          </cell>
          <cell r="B92" t="str">
            <v>CREPIN François</v>
          </cell>
        </row>
        <row r="93">
          <cell r="A93">
            <v>92</v>
          </cell>
          <cell r="B93" t="str">
            <v>BERTRAND Christian</v>
          </cell>
        </row>
        <row r="94">
          <cell r="A94">
            <v>93</v>
          </cell>
          <cell r="B94" t="str">
            <v>ASSOC.1901 "SERVI'PORTET"</v>
          </cell>
        </row>
        <row r="95">
          <cell r="A95">
            <v>94</v>
          </cell>
          <cell r="B95" t="str">
            <v>"J.S.A" JACQUES SALDANA</v>
          </cell>
        </row>
        <row r="96">
          <cell r="A96">
            <v>95</v>
          </cell>
          <cell r="B96" t="str">
            <v>SARL RESTIM</v>
          </cell>
        </row>
        <row r="97">
          <cell r="A97">
            <v>96</v>
          </cell>
          <cell r="B97" t="str">
            <v>BROUILLAC M.C "B.D.A"</v>
          </cell>
        </row>
        <row r="98">
          <cell r="A98">
            <v>97</v>
          </cell>
          <cell r="B98" t="str">
            <v>DUFFOURC GERVAIS</v>
          </cell>
        </row>
        <row r="99">
          <cell r="A99">
            <v>98</v>
          </cell>
          <cell r="B99" t="str">
            <v>SARL LE DALLI</v>
          </cell>
        </row>
        <row r="100">
          <cell r="A100">
            <v>99</v>
          </cell>
          <cell r="B100" t="str">
            <v>EURL TRANS EXPRESS</v>
          </cell>
        </row>
        <row r="101">
          <cell r="A101">
            <v>100</v>
          </cell>
          <cell r="B101" t="str">
            <v>Néant</v>
          </cell>
        </row>
        <row r="102">
          <cell r="A102">
            <v>101</v>
          </cell>
          <cell r="B102" t="str">
            <v>Néant</v>
          </cell>
        </row>
        <row r="103">
          <cell r="A103">
            <v>102</v>
          </cell>
          <cell r="B103" t="str">
            <v>FAVIER-ROUZIERE Annie</v>
          </cell>
        </row>
        <row r="104">
          <cell r="A104">
            <v>103</v>
          </cell>
          <cell r="B104" t="str">
            <v>Néant</v>
          </cell>
        </row>
        <row r="105">
          <cell r="A105">
            <v>104</v>
          </cell>
          <cell r="B105" t="str">
            <v>Néant</v>
          </cell>
        </row>
        <row r="106">
          <cell r="A106">
            <v>105</v>
          </cell>
          <cell r="B106" t="str">
            <v>DUROU Alain</v>
          </cell>
        </row>
        <row r="107">
          <cell r="A107">
            <v>106</v>
          </cell>
          <cell r="B107" t="str">
            <v>Néant</v>
          </cell>
        </row>
        <row r="108">
          <cell r="A108">
            <v>107</v>
          </cell>
          <cell r="B108" t="str">
            <v>SCI DE LAUBAREDE</v>
          </cell>
        </row>
        <row r="109">
          <cell r="A109">
            <v>108</v>
          </cell>
          <cell r="B109" t="str">
            <v>PACHECO Daniel</v>
          </cell>
        </row>
        <row r="110">
          <cell r="A110">
            <v>109</v>
          </cell>
          <cell r="B110" t="str">
            <v>SARL CARS D'OC</v>
          </cell>
        </row>
        <row r="111">
          <cell r="A111">
            <v>110</v>
          </cell>
          <cell r="B111" t="str">
            <v>Néant</v>
          </cell>
        </row>
        <row r="112">
          <cell r="A112">
            <v>111</v>
          </cell>
          <cell r="B112" t="str">
            <v>Néant</v>
          </cell>
        </row>
        <row r="113">
          <cell r="A113">
            <v>112</v>
          </cell>
          <cell r="B113" t="str">
            <v>Néant</v>
          </cell>
        </row>
        <row r="114">
          <cell r="A114">
            <v>113</v>
          </cell>
          <cell r="B114" t="str">
            <v>Néant</v>
          </cell>
        </row>
        <row r="115">
          <cell r="A115">
            <v>114</v>
          </cell>
          <cell r="B115" t="str">
            <v>GARNES Daniel</v>
          </cell>
        </row>
        <row r="116">
          <cell r="A116">
            <v>115</v>
          </cell>
          <cell r="B116" t="str">
            <v>Néant</v>
          </cell>
        </row>
        <row r="117">
          <cell r="A117">
            <v>116</v>
          </cell>
          <cell r="B117" t="str">
            <v>LE CE DES PARTICULIERS</v>
          </cell>
        </row>
        <row r="118">
          <cell r="A118">
            <v>117</v>
          </cell>
          <cell r="B118" t="str">
            <v>TATA Frédéric</v>
          </cell>
        </row>
        <row r="119">
          <cell r="A119">
            <v>118</v>
          </cell>
          <cell r="B119" t="str">
            <v>Néant</v>
          </cell>
        </row>
        <row r="120">
          <cell r="A120">
            <v>119</v>
          </cell>
          <cell r="B120" t="str">
            <v>REMY Jean-Michel</v>
          </cell>
        </row>
        <row r="121">
          <cell r="A121">
            <v>120</v>
          </cell>
          <cell r="B121" t="str">
            <v>LASSUS Claude</v>
          </cell>
        </row>
        <row r="122">
          <cell r="A122">
            <v>121</v>
          </cell>
          <cell r="B122" t="str">
            <v>BASTIANI Claude</v>
          </cell>
        </row>
        <row r="123">
          <cell r="A123">
            <v>122</v>
          </cell>
          <cell r="B123" t="str">
            <v>HAJAJ Mohammed - "TTM"</v>
          </cell>
        </row>
        <row r="124">
          <cell r="A124">
            <v>123</v>
          </cell>
          <cell r="B124" t="str">
            <v>EURL PICARD AUTOMOBILES</v>
          </cell>
        </row>
        <row r="125">
          <cell r="A125">
            <v>124</v>
          </cell>
          <cell r="B125" t="str">
            <v>SARL DAMELOY</v>
          </cell>
        </row>
        <row r="126">
          <cell r="A126">
            <v>125</v>
          </cell>
          <cell r="B126" t="str">
            <v>CABOS Pierre</v>
          </cell>
        </row>
        <row r="127">
          <cell r="A127">
            <v>126</v>
          </cell>
          <cell r="B127" t="str">
            <v>SARL SEE TRANSPORTS CABAU</v>
          </cell>
        </row>
        <row r="128">
          <cell r="A128">
            <v>127</v>
          </cell>
          <cell r="B128" t="str">
            <v>SARL A.L.O MARKETING</v>
          </cell>
        </row>
        <row r="129">
          <cell r="A129">
            <v>128</v>
          </cell>
          <cell r="B129" t="str">
            <v>JAHID Mustapha Entreprise de Maçonnerie</v>
          </cell>
        </row>
        <row r="130">
          <cell r="A130">
            <v>129</v>
          </cell>
          <cell r="B130" t="str">
            <v>SARL AUTOPROMO</v>
          </cell>
        </row>
        <row r="131">
          <cell r="A131">
            <v>130</v>
          </cell>
          <cell r="B131" t="str">
            <v xml:space="preserve"> PETIT "DEFIMOQUETTE"</v>
          </cell>
        </row>
        <row r="132">
          <cell r="A132">
            <v>131</v>
          </cell>
          <cell r="B132" t="str">
            <v>SARL LES 4 D</v>
          </cell>
        </row>
        <row r="133">
          <cell r="A133">
            <v>132</v>
          </cell>
          <cell r="B133" t="str">
            <v>FORM'ACTION 31 ASSOCIATION</v>
          </cell>
        </row>
        <row r="134">
          <cell r="A134">
            <v>133</v>
          </cell>
          <cell r="B134" t="str">
            <v>SARL CGBK</v>
          </cell>
        </row>
        <row r="135">
          <cell r="A135">
            <v>134</v>
          </cell>
          <cell r="B135" t="str">
            <v>SARL TETE A TETE</v>
          </cell>
        </row>
        <row r="136">
          <cell r="A136">
            <v>135</v>
          </cell>
          <cell r="B136" t="str">
            <v>MAALEM "E.C.B.T INTERVENTION"</v>
          </cell>
        </row>
        <row r="137">
          <cell r="A137">
            <v>136</v>
          </cell>
          <cell r="B137" t="str">
            <v>SARL MARTIGNON FINANCES</v>
          </cell>
        </row>
        <row r="138">
          <cell r="A138">
            <v>137</v>
          </cell>
          <cell r="B138" t="str">
            <v>SARL MIDI SERVICES</v>
          </cell>
        </row>
        <row r="139">
          <cell r="A139">
            <v>138</v>
          </cell>
          <cell r="B139" t="str">
            <v>ROQUES Jean-Pierre</v>
          </cell>
        </row>
        <row r="140">
          <cell r="A140">
            <v>139</v>
          </cell>
          <cell r="B140" t="str">
            <v>ANCA 2</v>
          </cell>
        </row>
        <row r="141">
          <cell r="A141">
            <v>140</v>
          </cell>
          <cell r="B141" t="str">
            <v>SARL ELEONORE COIFFURE</v>
          </cell>
        </row>
        <row r="142">
          <cell r="A142">
            <v>141</v>
          </cell>
          <cell r="B142" t="str">
            <v>SARL LE DOPPLER</v>
          </cell>
        </row>
        <row r="143">
          <cell r="A143">
            <v>142</v>
          </cell>
          <cell r="B143" t="str">
            <v>BOUDET CHRISTOPHE</v>
          </cell>
        </row>
        <row r="144">
          <cell r="A144">
            <v>143</v>
          </cell>
          <cell r="B144" t="str">
            <v>GOSSET ERIC 1993</v>
          </cell>
        </row>
        <row r="145">
          <cell r="A145">
            <v>144</v>
          </cell>
          <cell r="B145" t="str">
            <v>S.E.E PIERRE CABOS</v>
          </cell>
        </row>
        <row r="146">
          <cell r="A146">
            <v>145</v>
          </cell>
          <cell r="B146" t="str">
            <v>DOSSAT MARTINE</v>
          </cell>
        </row>
        <row r="147">
          <cell r="A147">
            <v>146</v>
          </cell>
          <cell r="B147" t="str">
            <v>SARL RESTIM</v>
          </cell>
        </row>
        <row r="148">
          <cell r="A148">
            <v>147</v>
          </cell>
          <cell r="B148" t="str">
            <v>SEGUELAS POGGI</v>
          </cell>
        </row>
        <row r="149">
          <cell r="A149">
            <v>148</v>
          </cell>
          <cell r="B149" t="str">
            <v>SARL ALO MARKETING SITUATION</v>
          </cell>
        </row>
        <row r="150">
          <cell r="A150">
            <v>149</v>
          </cell>
          <cell r="B150" t="str">
            <v>SARL CHEZ MARC</v>
          </cell>
        </row>
        <row r="151">
          <cell r="A151">
            <v>150</v>
          </cell>
          <cell r="B151" t="str">
            <v>SARL SEE BOURDIAU</v>
          </cell>
        </row>
        <row r="152">
          <cell r="A152">
            <v>151</v>
          </cell>
          <cell r="B152" t="str">
            <v>KMITA Monique</v>
          </cell>
        </row>
        <row r="153">
          <cell r="A153">
            <v>152</v>
          </cell>
          <cell r="B153" t="str">
            <v>CHOLET GUY</v>
          </cell>
        </row>
        <row r="154">
          <cell r="A154">
            <v>153</v>
          </cell>
          <cell r="B154" t="str">
            <v>SARL CEFIM</v>
          </cell>
        </row>
        <row r="155">
          <cell r="A155">
            <v>154</v>
          </cell>
          <cell r="B155" t="str">
            <v>SARL CETIC</v>
          </cell>
        </row>
        <row r="156">
          <cell r="A156">
            <v>155</v>
          </cell>
          <cell r="B156" t="str">
            <v>BRUN Gabriel</v>
          </cell>
        </row>
        <row r="157">
          <cell r="A157">
            <v>156</v>
          </cell>
          <cell r="B157" t="str">
            <v>DEVILLERS Daniel</v>
          </cell>
        </row>
        <row r="158">
          <cell r="A158">
            <v>157</v>
          </cell>
          <cell r="B158" t="str">
            <v xml:space="preserve">MAURETTE "COMME UN PACHA" </v>
          </cell>
        </row>
        <row r="159">
          <cell r="A159">
            <v>158</v>
          </cell>
          <cell r="B159" t="str">
            <v>GORINAT Abdelkader</v>
          </cell>
        </row>
        <row r="160">
          <cell r="A160">
            <v>159</v>
          </cell>
          <cell r="B160" t="str">
            <v>FORESTIER</v>
          </cell>
        </row>
        <row r="161">
          <cell r="A161">
            <v>160</v>
          </cell>
          <cell r="B161" t="str">
            <v>SARL M.T.V ELECTRONIQUE</v>
          </cell>
        </row>
        <row r="162">
          <cell r="A162">
            <v>161</v>
          </cell>
          <cell r="B162" t="str">
            <v>LEFUR Marc "SELLING CARS"</v>
          </cell>
        </row>
        <row r="163">
          <cell r="A163">
            <v>162</v>
          </cell>
          <cell r="B163" t="str">
            <v xml:space="preserve">SARL NAJ'AUTO </v>
          </cell>
        </row>
        <row r="164">
          <cell r="A164">
            <v>163</v>
          </cell>
          <cell r="B164" t="str">
            <v>SARL CG2A</v>
          </cell>
        </row>
        <row r="165">
          <cell r="A165">
            <v>164</v>
          </cell>
          <cell r="B165" t="str">
            <v>SARL BDA</v>
          </cell>
        </row>
        <row r="166">
          <cell r="A166">
            <v>165</v>
          </cell>
          <cell r="B166" t="str">
            <v>SARL RNA AUDIT</v>
          </cell>
        </row>
        <row r="167">
          <cell r="A167">
            <v>166</v>
          </cell>
          <cell r="B167" t="str">
            <v>BERGOZZA Thierry "E.N.D.S"</v>
          </cell>
        </row>
        <row r="168">
          <cell r="A168">
            <v>167</v>
          </cell>
          <cell r="B168" t="str">
            <v>SCI DU SAPIN</v>
          </cell>
        </row>
        <row r="169">
          <cell r="A169">
            <v>168</v>
          </cell>
          <cell r="B169" t="str">
            <v>CHENE MICHEL</v>
          </cell>
        </row>
        <row r="170">
          <cell r="A170">
            <v>169</v>
          </cell>
          <cell r="B170" t="str">
            <v>SCI DE L'ESPEISSIERE</v>
          </cell>
        </row>
        <row r="171">
          <cell r="A171">
            <v>170</v>
          </cell>
          <cell r="B171" t="str">
            <v>EURL DATAE</v>
          </cell>
        </row>
        <row r="172">
          <cell r="A172">
            <v>171</v>
          </cell>
          <cell r="B172" t="str">
            <v>VALENTINO</v>
          </cell>
        </row>
        <row r="173">
          <cell r="A173">
            <v>172</v>
          </cell>
          <cell r="B173" t="str">
            <v>SARL A.T.T</v>
          </cell>
        </row>
        <row r="174">
          <cell r="A174">
            <v>173</v>
          </cell>
          <cell r="B174" t="str">
            <v>GENEVIEVE CHR</v>
          </cell>
        </row>
        <row r="175">
          <cell r="A175">
            <v>174</v>
          </cell>
          <cell r="B175" t="str">
            <v>DALMAU Christian</v>
          </cell>
        </row>
        <row r="176">
          <cell r="A176">
            <v>175</v>
          </cell>
          <cell r="B176" t="str">
            <v>ASSOC. A.D.E 1997</v>
          </cell>
        </row>
        <row r="177">
          <cell r="A177">
            <v>176</v>
          </cell>
          <cell r="B177" t="str">
            <v>HOSNI MARIA</v>
          </cell>
        </row>
        <row r="178">
          <cell r="A178">
            <v>177</v>
          </cell>
          <cell r="B178" t="str">
            <v>EURL EMCI</v>
          </cell>
        </row>
        <row r="179">
          <cell r="A179">
            <v>178</v>
          </cell>
          <cell r="B179" t="str">
            <v>SARL MG BUREAUTIQUE</v>
          </cell>
        </row>
        <row r="180">
          <cell r="A180">
            <v>179</v>
          </cell>
          <cell r="B180" t="str">
            <v>SARL LES ARCADES</v>
          </cell>
        </row>
        <row r="181">
          <cell r="A181">
            <v>180</v>
          </cell>
          <cell r="B181" t="str">
            <v>SAINT MARTIN</v>
          </cell>
        </row>
        <row r="182">
          <cell r="A182">
            <v>181</v>
          </cell>
          <cell r="B182" t="str">
            <v>MARTIGNON AUTOMOBILES</v>
          </cell>
        </row>
        <row r="183">
          <cell r="A183">
            <v>182</v>
          </cell>
          <cell r="B183" t="str">
            <v>SARL A.E.R</v>
          </cell>
        </row>
        <row r="184">
          <cell r="A184">
            <v>183</v>
          </cell>
          <cell r="B184" t="str">
            <v>BONNIN Guy</v>
          </cell>
        </row>
        <row r="185">
          <cell r="A185">
            <v>184</v>
          </cell>
          <cell r="B185" t="str">
            <v>CARRERE Phillipe</v>
          </cell>
        </row>
        <row r="186">
          <cell r="A186">
            <v>185</v>
          </cell>
          <cell r="B186" t="str">
            <v xml:space="preserve">SARL L'BIEN FE </v>
          </cell>
        </row>
        <row r="187">
          <cell r="A187">
            <v>186</v>
          </cell>
          <cell r="B187" t="str">
            <v>SARL D.D.T</v>
          </cell>
        </row>
        <row r="188">
          <cell r="A188">
            <v>187</v>
          </cell>
          <cell r="B188" t="str">
            <v>VILLIERES Patrick</v>
          </cell>
        </row>
        <row r="189">
          <cell r="A189">
            <v>188</v>
          </cell>
          <cell r="B189" t="str">
            <v>SARL VILLIERES</v>
          </cell>
        </row>
        <row r="190">
          <cell r="A190">
            <v>189</v>
          </cell>
          <cell r="B190" t="str">
            <v>PICARD Michel</v>
          </cell>
        </row>
        <row r="191">
          <cell r="A191">
            <v>190</v>
          </cell>
          <cell r="B191" t="str">
            <v>GONDALMA Pierre</v>
          </cell>
        </row>
        <row r="192">
          <cell r="A192">
            <v>191</v>
          </cell>
          <cell r="B192" t="str">
            <v>MASLE Daniel</v>
          </cell>
        </row>
        <row r="193">
          <cell r="A193">
            <v>192</v>
          </cell>
          <cell r="B193" t="str">
            <v>SARL JLMB</v>
          </cell>
        </row>
        <row r="194">
          <cell r="A194">
            <v>193</v>
          </cell>
          <cell r="B194" t="str">
            <v>SARL QUALITY STAND</v>
          </cell>
        </row>
        <row r="195">
          <cell r="A195">
            <v>194</v>
          </cell>
          <cell r="B195" t="str">
            <v>GUILLON Alain</v>
          </cell>
        </row>
        <row r="196">
          <cell r="A196">
            <v>195</v>
          </cell>
          <cell r="B196" t="str">
            <v>SALESSES 1996</v>
          </cell>
        </row>
        <row r="197">
          <cell r="A197">
            <v>196</v>
          </cell>
          <cell r="B197" t="str">
            <v>EURL LE MOUSQUETON</v>
          </cell>
        </row>
        <row r="198">
          <cell r="A198">
            <v>197</v>
          </cell>
          <cell r="B198" t="str">
            <v>WINTER Lydia</v>
          </cell>
        </row>
        <row r="199">
          <cell r="A199">
            <v>198</v>
          </cell>
          <cell r="B199" t="str">
            <v>SARL LE RETRO PALACE</v>
          </cell>
        </row>
        <row r="200">
          <cell r="A200">
            <v>199</v>
          </cell>
          <cell r="B200" t="str">
            <v>SARL LES 4 SAISONS</v>
          </cell>
        </row>
        <row r="201">
          <cell r="A201">
            <v>200</v>
          </cell>
          <cell r="B201" t="str">
            <v>Néant</v>
          </cell>
        </row>
        <row r="202">
          <cell r="A202">
            <v>201</v>
          </cell>
          <cell r="B202" t="str">
            <v>Néant</v>
          </cell>
        </row>
        <row r="203">
          <cell r="A203">
            <v>202</v>
          </cell>
          <cell r="B203" t="str">
            <v>Néant</v>
          </cell>
        </row>
        <row r="204">
          <cell r="A204">
            <v>203</v>
          </cell>
          <cell r="B204" t="str">
            <v>Néant</v>
          </cell>
        </row>
        <row r="205">
          <cell r="A205">
            <v>204</v>
          </cell>
          <cell r="B205" t="str">
            <v>Néant</v>
          </cell>
        </row>
        <row r="206">
          <cell r="A206">
            <v>205</v>
          </cell>
          <cell r="B206" t="str">
            <v>Néant</v>
          </cell>
        </row>
        <row r="207">
          <cell r="A207">
            <v>206</v>
          </cell>
          <cell r="B207" t="str">
            <v>Néant</v>
          </cell>
        </row>
        <row r="208">
          <cell r="A208">
            <v>207</v>
          </cell>
          <cell r="B208" t="str">
            <v>Néant</v>
          </cell>
        </row>
        <row r="209">
          <cell r="A209">
            <v>208</v>
          </cell>
          <cell r="B209" t="str">
            <v>Néant</v>
          </cell>
        </row>
        <row r="210">
          <cell r="A210">
            <v>209</v>
          </cell>
          <cell r="B210" t="str">
            <v>Néant</v>
          </cell>
        </row>
        <row r="211">
          <cell r="A211">
            <v>210</v>
          </cell>
          <cell r="B211" t="str">
            <v xml:space="preserve">SNC RUL-RUIZ </v>
          </cell>
        </row>
        <row r="212">
          <cell r="A212">
            <v>211</v>
          </cell>
          <cell r="B212" t="str">
            <v>Néant</v>
          </cell>
        </row>
        <row r="213">
          <cell r="A213">
            <v>212</v>
          </cell>
          <cell r="B213" t="str">
            <v>Néant</v>
          </cell>
        </row>
        <row r="214">
          <cell r="A214">
            <v>213</v>
          </cell>
          <cell r="B214" t="str">
            <v>Néant</v>
          </cell>
        </row>
        <row r="215">
          <cell r="A215">
            <v>214</v>
          </cell>
          <cell r="B215" t="str">
            <v>Néant</v>
          </cell>
        </row>
        <row r="216">
          <cell r="A216">
            <v>215</v>
          </cell>
          <cell r="B216" t="str">
            <v>Néant</v>
          </cell>
        </row>
        <row r="217">
          <cell r="A217">
            <v>216</v>
          </cell>
          <cell r="B217" t="str">
            <v>Néant</v>
          </cell>
        </row>
        <row r="218">
          <cell r="A218">
            <v>217</v>
          </cell>
          <cell r="B218" t="str">
            <v>Néant</v>
          </cell>
        </row>
        <row r="219">
          <cell r="A219">
            <v>218</v>
          </cell>
          <cell r="B219" t="str">
            <v>Néant</v>
          </cell>
        </row>
        <row r="220">
          <cell r="A220">
            <v>219</v>
          </cell>
          <cell r="B220" t="str">
            <v>Néant</v>
          </cell>
        </row>
        <row r="221">
          <cell r="A221">
            <v>220</v>
          </cell>
          <cell r="B221" t="str">
            <v>Néant</v>
          </cell>
        </row>
        <row r="222">
          <cell r="A222">
            <v>221</v>
          </cell>
          <cell r="B222" t="str">
            <v>Néant</v>
          </cell>
        </row>
        <row r="223">
          <cell r="A223">
            <v>222</v>
          </cell>
          <cell r="B223" t="str">
            <v>Néant</v>
          </cell>
        </row>
        <row r="224">
          <cell r="A224">
            <v>223</v>
          </cell>
          <cell r="B224" t="str">
            <v>Néant</v>
          </cell>
        </row>
        <row r="225">
          <cell r="A225">
            <v>224</v>
          </cell>
          <cell r="B225" t="str">
            <v>Néant</v>
          </cell>
        </row>
        <row r="226">
          <cell r="A226">
            <v>225</v>
          </cell>
          <cell r="B226" t="str">
            <v>Néant</v>
          </cell>
        </row>
        <row r="227">
          <cell r="A227">
            <v>226</v>
          </cell>
          <cell r="B227" t="str">
            <v>Néant</v>
          </cell>
        </row>
        <row r="228">
          <cell r="A228">
            <v>227</v>
          </cell>
          <cell r="B228" t="str">
            <v>Néant</v>
          </cell>
        </row>
        <row r="229">
          <cell r="A229">
            <v>228</v>
          </cell>
          <cell r="B229" t="str">
            <v>Néant</v>
          </cell>
        </row>
        <row r="230">
          <cell r="A230">
            <v>229</v>
          </cell>
          <cell r="B230" t="str">
            <v>Néant</v>
          </cell>
        </row>
        <row r="231">
          <cell r="A231">
            <v>230</v>
          </cell>
          <cell r="B231" t="str">
            <v>Néant</v>
          </cell>
        </row>
        <row r="232">
          <cell r="A232">
            <v>231</v>
          </cell>
          <cell r="B232" t="str">
            <v>Néant</v>
          </cell>
        </row>
        <row r="233">
          <cell r="A233">
            <v>232</v>
          </cell>
          <cell r="B233" t="str">
            <v>Néant</v>
          </cell>
        </row>
        <row r="234">
          <cell r="A234">
            <v>233</v>
          </cell>
          <cell r="B234" t="str">
            <v>Néant</v>
          </cell>
        </row>
        <row r="235">
          <cell r="A235">
            <v>234</v>
          </cell>
          <cell r="B235" t="str">
            <v>Néant</v>
          </cell>
        </row>
        <row r="236">
          <cell r="A236">
            <v>235</v>
          </cell>
          <cell r="B236" t="str">
            <v>Néant</v>
          </cell>
        </row>
        <row r="237">
          <cell r="A237">
            <v>236</v>
          </cell>
          <cell r="B237" t="str">
            <v>Néant</v>
          </cell>
        </row>
        <row r="238">
          <cell r="A238">
            <v>237</v>
          </cell>
          <cell r="B238" t="str">
            <v>Néant</v>
          </cell>
        </row>
        <row r="239">
          <cell r="A239">
            <v>238</v>
          </cell>
          <cell r="B239" t="str">
            <v>Néant</v>
          </cell>
        </row>
        <row r="240">
          <cell r="A240">
            <v>239</v>
          </cell>
          <cell r="B240" t="str">
            <v>Néant</v>
          </cell>
        </row>
        <row r="241">
          <cell r="A241">
            <v>240</v>
          </cell>
          <cell r="B241" t="str">
            <v>Néant</v>
          </cell>
        </row>
        <row r="242">
          <cell r="A242">
            <v>241</v>
          </cell>
          <cell r="B242" t="str">
            <v>Néant</v>
          </cell>
        </row>
        <row r="243">
          <cell r="A243">
            <v>242</v>
          </cell>
          <cell r="B243" t="str">
            <v>Néant</v>
          </cell>
        </row>
        <row r="244">
          <cell r="A244">
            <v>243</v>
          </cell>
          <cell r="B244" t="str">
            <v>Néant</v>
          </cell>
        </row>
        <row r="245">
          <cell r="A245">
            <v>244</v>
          </cell>
          <cell r="B245" t="str">
            <v>Néant</v>
          </cell>
        </row>
        <row r="246">
          <cell r="A246">
            <v>245</v>
          </cell>
          <cell r="B246" t="str">
            <v>Néant</v>
          </cell>
        </row>
        <row r="247">
          <cell r="A247">
            <v>246</v>
          </cell>
          <cell r="B247" t="str">
            <v>Néant</v>
          </cell>
        </row>
        <row r="248">
          <cell r="A248">
            <v>247</v>
          </cell>
          <cell r="B248" t="str">
            <v>Néant</v>
          </cell>
        </row>
        <row r="249">
          <cell r="A249">
            <v>248</v>
          </cell>
          <cell r="B249" t="str">
            <v>Néant</v>
          </cell>
        </row>
        <row r="250">
          <cell r="A250">
            <v>249</v>
          </cell>
          <cell r="B250" t="str">
            <v>Néant</v>
          </cell>
        </row>
        <row r="251">
          <cell r="A251">
            <v>250</v>
          </cell>
          <cell r="B251" t="str">
            <v>Néant</v>
          </cell>
        </row>
        <row r="252">
          <cell r="A252">
            <v>251</v>
          </cell>
          <cell r="B252" t="str">
            <v>Néant</v>
          </cell>
        </row>
        <row r="253">
          <cell r="A253">
            <v>252</v>
          </cell>
          <cell r="B253" t="str">
            <v>Néant</v>
          </cell>
        </row>
        <row r="254">
          <cell r="A254">
            <v>253</v>
          </cell>
          <cell r="B254" t="str">
            <v>Néant</v>
          </cell>
        </row>
        <row r="255">
          <cell r="A255">
            <v>254</v>
          </cell>
          <cell r="B255" t="str">
            <v>Néant</v>
          </cell>
        </row>
        <row r="256">
          <cell r="A256">
            <v>255</v>
          </cell>
          <cell r="B256" t="str">
            <v>Néant</v>
          </cell>
        </row>
        <row r="257">
          <cell r="A257">
            <v>256</v>
          </cell>
          <cell r="B257" t="str">
            <v>Néant</v>
          </cell>
        </row>
        <row r="258">
          <cell r="A258">
            <v>257</v>
          </cell>
          <cell r="B258" t="str">
            <v>Néant</v>
          </cell>
        </row>
        <row r="259">
          <cell r="A259">
            <v>258</v>
          </cell>
          <cell r="B259" t="str">
            <v>Néant</v>
          </cell>
        </row>
        <row r="260">
          <cell r="A260">
            <v>259</v>
          </cell>
          <cell r="B260" t="str">
            <v>Néant</v>
          </cell>
        </row>
        <row r="261">
          <cell r="A261">
            <v>260</v>
          </cell>
          <cell r="B261" t="str">
            <v>Néant</v>
          </cell>
        </row>
        <row r="262">
          <cell r="A262">
            <v>261</v>
          </cell>
          <cell r="B262" t="str">
            <v>Néant</v>
          </cell>
        </row>
        <row r="263">
          <cell r="A263">
            <v>262</v>
          </cell>
          <cell r="B263" t="str">
            <v>Néant</v>
          </cell>
        </row>
        <row r="264">
          <cell r="A264">
            <v>263</v>
          </cell>
          <cell r="B264" t="str">
            <v>Néant</v>
          </cell>
        </row>
        <row r="265">
          <cell r="A265">
            <v>264</v>
          </cell>
          <cell r="B265" t="str">
            <v>Néant</v>
          </cell>
        </row>
        <row r="266">
          <cell r="A266">
            <v>265</v>
          </cell>
          <cell r="B266" t="str">
            <v>Néant</v>
          </cell>
        </row>
        <row r="267">
          <cell r="A267">
            <v>266</v>
          </cell>
          <cell r="B267" t="str">
            <v>Néant</v>
          </cell>
        </row>
        <row r="268">
          <cell r="A268">
            <v>267</v>
          </cell>
          <cell r="B268" t="str">
            <v>Néant</v>
          </cell>
        </row>
        <row r="269">
          <cell r="A269">
            <v>268</v>
          </cell>
          <cell r="B269" t="str">
            <v>Néant</v>
          </cell>
        </row>
        <row r="270">
          <cell r="A270">
            <v>269</v>
          </cell>
          <cell r="B270" t="str">
            <v>Néant</v>
          </cell>
        </row>
        <row r="271">
          <cell r="A271">
            <v>270</v>
          </cell>
          <cell r="B271" t="str">
            <v>Néant</v>
          </cell>
        </row>
        <row r="272">
          <cell r="A272">
            <v>271</v>
          </cell>
          <cell r="B272" t="str">
            <v>Néant</v>
          </cell>
        </row>
        <row r="273">
          <cell r="A273">
            <v>272</v>
          </cell>
          <cell r="B273" t="str">
            <v>Néant</v>
          </cell>
        </row>
        <row r="274">
          <cell r="A274">
            <v>273</v>
          </cell>
          <cell r="B274" t="str">
            <v>Néant</v>
          </cell>
        </row>
        <row r="275">
          <cell r="A275">
            <v>274</v>
          </cell>
          <cell r="B275" t="str">
            <v>Néant</v>
          </cell>
        </row>
        <row r="276">
          <cell r="A276">
            <v>275</v>
          </cell>
          <cell r="B276" t="str">
            <v>Néant</v>
          </cell>
        </row>
        <row r="277">
          <cell r="A277">
            <v>276</v>
          </cell>
          <cell r="B277" t="str">
            <v>Néant</v>
          </cell>
        </row>
        <row r="278">
          <cell r="A278">
            <v>277</v>
          </cell>
          <cell r="B278" t="str">
            <v>Néant</v>
          </cell>
        </row>
        <row r="279">
          <cell r="A279">
            <v>278</v>
          </cell>
          <cell r="B279" t="str">
            <v>Néant</v>
          </cell>
        </row>
        <row r="280">
          <cell r="A280">
            <v>279</v>
          </cell>
          <cell r="B280" t="str">
            <v>Néant</v>
          </cell>
        </row>
        <row r="281">
          <cell r="A281">
            <v>280</v>
          </cell>
          <cell r="B281" t="str">
            <v>Néant</v>
          </cell>
        </row>
        <row r="282">
          <cell r="A282">
            <v>281</v>
          </cell>
          <cell r="B282" t="str">
            <v>Néant</v>
          </cell>
        </row>
        <row r="283">
          <cell r="A283">
            <v>282</v>
          </cell>
          <cell r="B283" t="str">
            <v>Néant</v>
          </cell>
        </row>
        <row r="284">
          <cell r="A284">
            <v>283</v>
          </cell>
          <cell r="B284" t="str">
            <v>Néant</v>
          </cell>
        </row>
        <row r="285">
          <cell r="A285">
            <v>284</v>
          </cell>
          <cell r="B285" t="str">
            <v>Néant</v>
          </cell>
        </row>
        <row r="286">
          <cell r="A286">
            <v>285</v>
          </cell>
          <cell r="B286" t="str">
            <v>Néant</v>
          </cell>
        </row>
        <row r="287">
          <cell r="A287">
            <v>286</v>
          </cell>
          <cell r="B287" t="str">
            <v>Néant</v>
          </cell>
        </row>
        <row r="288">
          <cell r="A288">
            <v>287</v>
          </cell>
          <cell r="B288" t="str">
            <v>Néant</v>
          </cell>
        </row>
        <row r="289">
          <cell r="A289">
            <v>288</v>
          </cell>
          <cell r="B289" t="str">
            <v>Néant</v>
          </cell>
        </row>
        <row r="290">
          <cell r="A290">
            <v>289</v>
          </cell>
          <cell r="B290" t="str">
            <v>Néant</v>
          </cell>
        </row>
        <row r="291">
          <cell r="A291">
            <v>290</v>
          </cell>
          <cell r="B291" t="str">
            <v>Néant</v>
          </cell>
        </row>
        <row r="292">
          <cell r="A292">
            <v>291</v>
          </cell>
          <cell r="B292" t="str">
            <v>Néant</v>
          </cell>
        </row>
        <row r="293">
          <cell r="A293">
            <v>292</v>
          </cell>
          <cell r="B293" t="str">
            <v>Néant</v>
          </cell>
        </row>
        <row r="294">
          <cell r="A294">
            <v>293</v>
          </cell>
          <cell r="B294" t="str">
            <v>Néant</v>
          </cell>
        </row>
        <row r="295">
          <cell r="A295">
            <v>294</v>
          </cell>
          <cell r="B295" t="str">
            <v>Néant</v>
          </cell>
        </row>
        <row r="296">
          <cell r="A296">
            <v>295</v>
          </cell>
          <cell r="B296" t="str">
            <v>Néant</v>
          </cell>
        </row>
        <row r="297">
          <cell r="A297">
            <v>296</v>
          </cell>
          <cell r="B297" t="str">
            <v>Néant</v>
          </cell>
        </row>
        <row r="298">
          <cell r="A298">
            <v>297</v>
          </cell>
          <cell r="B298" t="str">
            <v>Néant</v>
          </cell>
        </row>
        <row r="299">
          <cell r="A299">
            <v>298</v>
          </cell>
          <cell r="B299" t="str">
            <v>Néant</v>
          </cell>
        </row>
        <row r="300">
          <cell r="A300">
            <v>299</v>
          </cell>
          <cell r="B300" t="str">
            <v>Néant</v>
          </cell>
        </row>
        <row r="301">
          <cell r="A301">
            <v>300</v>
          </cell>
          <cell r="B301" t="str">
            <v>SCI LES 4 SAISONS</v>
          </cell>
        </row>
        <row r="302">
          <cell r="A302">
            <v>301</v>
          </cell>
          <cell r="B302" t="str">
            <v>GENOT FINANCE</v>
          </cell>
        </row>
        <row r="303">
          <cell r="A303">
            <v>302</v>
          </cell>
          <cell r="B303" t="str">
            <v>SALESSES 1997</v>
          </cell>
        </row>
        <row r="304">
          <cell r="A304">
            <v>303</v>
          </cell>
          <cell r="B304" t="str">
            <v>POMES Nathalie</v>
          </cell>
        </row>
        <row r="305">
          <cell r="A305">
            <v>304</v>
          </cell>
          <cell r="B305" t="str">
            <v>DECLICK VO</v>
          </cell>
        </row>
        <row r="306">
          <cell r="A306">
            <v>305</v>
          </cell>
          <cell r="B306" t="str">
            <v>BERNEDE Sylvie</v>
          </cell>
        </row>
        <row r="307">
          <cell r="A307">
            <v>306</v>
          </cell>
          <cell r="B307" t="str">
            <v xml:space="preserve">EURL A.D.H.S </v>
          </cell>
        </row>
        <row r="308">
          <cell r="A308">
            <v>307</v>
          </cell>
          <cell r="B308" t="str">
            <v>SARL ABRI-France</v>
          </cell>
        </row>
        <row r="309">
          <cell r="A309">
            <v>308</v>
          </cell>
          <cell r="B309" t="str">
            <v>LLITERAS Bernard</v>
          </cell>
        </row>
        <row r="310">
          <cell r="A310">
            <v>309</v>
          </cell>
          <cell r="B310" t="str">
            <v>DURAND Pierre</v>
          </cell>
        </row>
        <row r="311">
          <cell r="A311">
            <v>310</v>
          </cell>
          <cell r="B311" t="str">
            <v>GRILLET</v>
          </cell>
        </row>
        <row r="312">
          <cell r="A312">
            <v>311</v>
          </cell>
          <cell r="B312" t="str">
            <v>DUBOUCH Valérie</v>
          </cell>
        </row>
        <row r="313">
          <cell r="A313">
            <v>312</v>
          </cell>
          <cell r="B313" t="str">
            <v>SARL IDEAL PIECES</v>
          </cell>
        </row>
        <row r="314">
          <cell r="A314">
            <v>313</v>
          </cell>
          <cell r="B314" t="str">
            <v>LAVIGNE Philippe "Le Frescati"</v>
          </cell>
        </row>
        <row r="315">
          <cell r="A315">
            <v>314</v>
          </cell>
          <cell r="B315" t="str">
            <v>VIALA Ignace</v>
          </cell>
        </row>
        <row r="316">
          <cell r="A316">
            <v>315</v>
          </cell>
          <cell r="B316" t="str">
            <v>BERNEDE Sylvie</v>
          </cell>
        </row>
        <row r="317">
          <cell r="A317">
            <v>316</v>
          </cell>
          <cell r="B317" t="str">
            <v>SCHWARTZ Hubert</v>
          </cell>
        </row>
        <row r="318">
          <cell r="A318">
            <v>317</v>
          </cell>
          <cell r="B318" t="str">
            <v>GONDALMA Christian</v>
          </cell>
        </row>
        <row r="319">
          <cell r="A319">
            <v>318</v>
          </cell>
          <cell r="B319" t="str">
            <v>SARL A.M.I.S.</v>
          </cell>
        </row>
        <row r="320">
          <cell r="A320">
            <v>319</v>
          </cell>
          <cell r="B320" t="str">
            <v>ASSO DOREMIFA</v>
          </cell>
        </row>
        <row r="321">
          <cell r="A321">
            <v>320</v>
          </cell>
          <cell r="B321" t="str">
            <v>COFF CONSULTING</v>
          </cell>
        </row>
        <row r="322">
          <cell r="A322">
            <v>321</v>
          </cell>
          <cell r="B322" t="str">
            <v>SARL CREMERIE GANDOLF-FENIES</v>
          </cell>
        </row>
        <row r="323">
          <cell r="A323">
            <v>322</v>
          </cell>
          <cell r="B323" t="str">
            <v>SABARTHES Elisabeth</v>
          </cell>
        </row>
        <row r="324">
          <cell r="A324">
            <v>323</v>
          </cell>
          <cell r="B324" t="str">
            <v>DEFI-SOLS</v>
          </cell>
        </row>
        <row r="325">
          <cell r="A325">
            <v>324</v>
          </cell>
          <cell r="B325" t="str">
            <v>VERGER Claude</v>
          </cell>
        </row>
        <row r="326">
          <cell r="A326">
            <v>325</v>
          </cell>
          <cell r="B326" t="str">
            <v>Néant</v>
          </cell>
        </row>
        <row r="327">
          <cell r="A327">
            <v>326</v>
          </cell>
          <cell r="B327" t="str">
            <v>Néant</v>
          </cell>
        </row>
        <row r="328">
          <cell r="A328">
            <v>327</v>
          </cell>
          <cell r="B328" t="str">
            <v>Néant</v>
          </cell>
        </row>
        <row r="329">
          <cell r="A329">
            <v>328</v>
          </cell>
          <cell r="B329" t="str">
            <v>Néant</v>
          </cell>
        </row>
        <row r="330">
          <cell r="A330">
            <v>329</v>
          </cell>
          <cell r="B330" t="str">
            <v>Néant</v>
          </cell>
        </row>
        <row r="331">
          <cell r="A331">
            <v>330</v>
          </cell>
          <cell r="B331" t="str">
            <v>Néant</v>
          </cell>
        </row>
        <row r="332">
          <cell r="A332">
            <v>331</v>
          </cell>
          <cell r="B332" t="str">
            <v>Néant</v>
          </cell>
        </row>
        <row r="333">
          <cell r="A333">
            <v>332</v>
          </cell>
          <cell r="B333" t="str">
            <v>Néant</v>
          </cell>
        </row>
        <row r="334">
          <cell r="A334">
            <v>333</v>
          </cell>
          <cell r="B334" t="str">
            <v>Néant</v>
          </cell>
        </row>
        <row r="335">
          <cell r="A335">
            <v>334</v>
          </cell>
          <cell r="B335" t="str">
            <v>Néant</v>
          </cell>
        </row>
        <row r="336">
          <cell r="A336">
            <v>335</v>
          </cell>
          <cell r="B336" t="str">
            <v>Néant</v>
          </cell>
        </row>
        <row r="337">
          <cell r="A337">
            <v>336</v>
          </cell>
          <cell r="B337" t="str">
            <v>Néant</v>
          </cell>
        </row>
        <row r="338">
          <cell r="A338">
            <v>337</v>
          </cell>
          <cell r="B338" t="str">
            <v>Néant</v>
          </cell>
        </row>
        <row r="339">
          <cell r="A339">
            <v>338</v>
          </cell>
          <cell r="B339" t="str">
            <v>Néant</v>
          </cell>
        </row>
        <row r="340">
          <cell r="A340">
            <v>339</v>
          </cell>
          <cell r="B340" t="str">
            <v>Néant</v>
          </cell>
        </row>
        <row r="341">
          <cell r="A341">
            <v>340</v>
          </cell>
          <cell r="B341" t="str">
            <v>Néant</v>
          </cell>
        </row>
        <row r="342">
          <cell r="A342">
            <v>341</v>
          </cell>
          <cell r="B342" t="str">
            <v>Néant</v>
          </cell>
        </row>
        <row r="343">
          <cell r="A343">
            <v>342</v>
          </cell>
          <cell r="B343" t="str">
            <v>Néant</v>
          </cell>
        </row>
        <row r="344">
          <cell r="A344">
            <v>343</v>
          </cell>
          <cell r="B344" t="str">
            <v>Néant</v>
          </cell>
        </row>
        <row r="345">
          <cell r="A345">
            <v>344</v>
          </cell>
          <cell r="B345" t="str">
            <v>Néant</v>
          </cell>
        </row>
        <row r="346">
          <cell r="A346">
            <v>345</v>
          </cell>
          <cell r="B346" t="str">
            <v>Néant</v>
          </cell>
        </row>
        <row r="347">
          <cell r="A347">
            <v>346</v>
          </cell>
          <cell r="B347" t="str">
            <v>Néant</v>
          </cell>
        </row>
        <row r="348">
          <cell r="A348">
            <v>347</v>
          </cell>
          <cell r="B348" t="str">
            <v>Néant</v>
          </cell>
        </row>
        <row r="349">
          <cell r="A349">
            <v>348</v>
          </cell>
          <cell r="B349" t="str">
            <v>Néant</v>
          </cell>
        </row>
        <row r="350">
          <cell r="A350">
            <v>349</v>
          </cell>
          <cell r="B350" t="str">
            <v>Néant</v>
          </cell>
        </row>
        <row r="351">
          <cell r="A351">
            <v>350</v>
          </cell>
          <cell r="B351" t="str">
            <v>Néant</v>
          </cell>
        </row>
        <row r="352">
          <cell r="A352">
            <v>351</v>
          </cell>
          <cell r="B352" t="str">
            <v>Néant</v>
          </cell>
        </row>
        <row r="353">
          <cell r="A353">
            <v>352</v>
          </cell>
          <cell r="B353" t="str">
            <v>Néant</v>
          </cell>
        </row>
        <row r="354">
          <cell r="A354">
            <v>353</v>
          </cell>
          <cell r="B354" t="str">
            <v>Néant</v>
          </cell>
        </row>
        <row r="355">
          <cell r="A355">
            <v>354</v>
          </cell>
          <cell r="B355" t="str">
            <v>Néant</v>
          </cell>
        </row>
        <row r="356">
          <cell r="A356">
            <v>355</v>
          </cell>
          <cell r="B356" t="str">
            <v>Néant</v>
          </cell>
        </row>
        <row r="357">
          <cell r="A357">
            <v>356</v>
          </cell>
          <cell r="B357" t="str">
            <v>Néant</v>
          </cell>
        </row>
        <row r="358">
          <cell r="A358">
            <v>357</v>
          </cell>
          <cell r="B358" t="str">
            <v>Néant</v>
          </cell>
        </row>
        <row r="359">
          <cell r="A359">
            <v>358</v>
          </cell>
          <cell r="B359" t="str">
            <v>Néant</v>
          </cell>
        </row>
        <row r="360">
          <cell r="A360">
            <v>359</v>
          </cell>
          <cell r="B360" t="str">
            <v>Néant</v>
          </cell>
        </row>
        <row r="361">
          <cell r="A361">
            <v>360</v>
          </cell>
          <cell r="B361" t="str">
            <v>Néant</v>
          </cell>
        </row>
        <row r="362">
          <cell r="A362">
            <v>361</v>
          </cell>
          <cell r="B362" t="str">
            <v>Néant</v>
          </cell>
        </row>
        <row r="363">
          <cell r="A363">
            <v>362</v>
          </cell>
          <cell r="B363" t="str">
            <v>Néant</v>
          </cell>
        </row>
        <row r="364">
          <cell r="A364">
            <v>363</v>
          </cell>
          <cell r="B364" t="str">
            <v>Néant</v>
          </cell>
        </row>
        <row r="365">
          <cell r="A365">
            <v>364</v>
          </cell>
          <cell r="B365" t="str">
            <v>Néant</v>
          </cell>
        </row>
        <row r="366">
          <cell r="A366">
            <v>365</v>
          </cell>
          <cell r="B366" t="str">
            <v>Néant</v>
          </cell>
        </row>
        <row r="367">
          <cell r="A367">
            <v>366</v>
          </cell>
          <cell r="B367" t="str">
            <v>Néant</v>
          </cell>
        </row>
        <row r="368">
          <cell r="A368">
            <v>367</v>
          </cell>
          <cell r="B368" t="str">
            <v>Néant</v>
          </cell>
        </row>
        <row r="369">
          <cell r="A369">
            <v>368</v>
          </cell>
          <cell r="B369" t="str">
            <v>Néant</v>
          </cell>
        </row>
        <row r="370">
          <cell r="A370">
            <v>369</v>
          </cell>
          <cell r="B370" t="str">
            <v>Néant</v>
          </cell>
        </row>
        <row r="371">
          <cell r="A371">
            <v>370</v>
          </cell>
          <cell r="B371" t="str">
            <v>Néant</v>
          </cell>
        </row>
        <row r="372">
          <cell r="A372">
            <v>371</v>
          </cell>
          <cell r="B372" t="str">
            <v>Néant</v>
          </cell>
        </row>
        <row r="373">
          <cell r="A373">
            <v>372</v>
          </cell>
          <cell r="B373" t="str">
            <v>Néant</v>
          </cell>
        </row>
        <row r="374">
          <cell r="A374">
            <v>373</v>
          </cell>
          <cell r="B374" t="str">
            <v>Néant</v>
          </cell>
        </row>
        <row r="375">
          <cell r="A375">
            <v>374</v>
          </cell>
          <cell r="B375" t="str">
            <v>Néant</v>
          </cell>
        </row>
        <row r="376">
          <cell r="A376">
            <v>375</v>
          </cell>
          <cell r="B376" t="str">
            <v>Néant</v>
          </cell>
        </row>
        <row r="377">
          <cell r="A377">
            <v>376</v>
          </cell>
          <cell r="B377" t="str">
            <v>Néant</v>
          </cell>
        </row>
        <row r="378">
          <cell r="A378">
            <v>377</v>
          </cell>
          <cell r="B378" t="str">
            <v>Néant</v>
          </cell>
        </row>
        <row r="379">
          <cell r="A379">
            <v>378</v>
          </cell>
          <cell r="B379" t="str">
            <v>Néant</v>
          </cell>
        </row>
        <row r="380">
          <cell r="A380">
            <v>379</v>
          </cell>
          <cell r="B380" t="str">
            <v>Néant</v>
          </cell>
        </row>
        <row r="381">
          <cell r="A381">
            <v>380</v>
          </cell>
          <cell r="B381" t="str">
            <v>Néant</v>
          </cell>
        </row>
        <row r="382">
          <cell r="A382">
            <v>381</v>
          </cell>
          <cell r="B382" t="str">
            <v>Néant</v>
          </cell>
        </row>
        <row r="383">
          <cell r="A383">
            <v>382</v>
          </cell>
          <cell r="B383" t="str">
            <v>Néant</v>
          </cell>
        </row>
        <row r="384">
          <cell r="A384">
            <v>383</v>
          </cell>
          <cell r="B384" t="str">
            <v>Néant</v>
          </cell>
        </row>
        <row r="385">
          <cell r="A385">
            <v>384</v>
          </cell>
          <cell r="B385" t="str">
            <v>Néant</v>
          </cell>
        </row>
        <row r="386">
          <cell r="A386">
            <v>385</v>
          </cell>
          <cell r="B386" t="str">
            <v>Néant</v>
          </cell>
        </row>
        <row r="387">
          <cell r="A387">
            <v>386</v>
          </cell>
          <cell r="B387" t="str">
            <v>Néant</v>
          </cell>
        </row>
        <row r="388">
          <cell r="A388">
            <v>387</v>
          </cell>
          <cell r="B388" t="str">
            <v>Néant</v>
          </cell>
        </row>
        <row r="389">
          <cell r="A389">
            <v>388</v>
          </cell>
          <cell r="B389" t="str">
            <v>Néant</v>
          </cell>
        </row>
        <row r="390">
          <cell r="A390">
            <v>389</v>
          </cell>
          <cell r="B390" t="str">
            <v>Néant</v>
          </cell>
        </row>
        <row r="391">
          <cell r="A391">
            <v>390</v>
          </cell>
          <cell r="B391" t="str">
            <v>Néant</v>
          </cell>
        </row>
        <row r="392">
          <cell r="A392">
            <v>391</v>
          </cell>
          <cell r="B392" t="str">
            <v>Néant</v>
          </cell>
        </row>
        <row r="393">
          <cell r="A393">
            <v>392</v>
          </cell>
          <cell r="B393" t="str">
            <v>Néant</v>
          </cell>
        </row>
        <row r="394">
          <cell r="A394">
            <v>393</v>
          </cell>
          <cell r="B394" t="str">
            <v>Néant</v>
          </cell>
        </row>
        <row r="395">
          <cell r="A395">
            <v>394</v>
          </cell>
          <cell r="B395" t="str">
            <v>Néant</v>
          </cell>
        </row>
        <row r="396">
          <cell r="A396">
            <v>395</v>
          </cell>
          <cell r="B396" t="str">
            <v>Néant</v>
          </cell>
        </row>
        <row r="397">
          <cell r="A397">
            <v>396</v>
          </cell>
          <cell r="B397" t="str">
            <v>Néant</v>
          </cell>
        </row>
        <row r="398">
          <cell r="A398">
            <v>397</v>
          </cell>
          <cell r="B398" t="str">
            <v>Néant</v>
          </cell>
        </row>
        <row r="399">
          <cell r="A399">
            <v>398</v>
          </cell>
          <cell r="B399" t="str">
            <v>Néant</v>
          </cell>
        </row>
        <row r="400">
          <cell r="A400">
            <v>399</v>
          </cell>
          <cell r="B400" t="str">
            <v>Néant</v>
          </cell>
        </row>
        <row r="401">
          <cell r="A401">
            <v>400</v>
          </cell>
          <cell r="B401" t="str">
            <v>Néant</v>
          </cell>
        </row>
        <row r="402">
          <cell r="A402">
            <v>401</v>
          </cell>
          <cell r="B402" t="str">
            <v>ASSOC A.D.E 1998</v>
          </cell>
        </row>
        <row r="403">
          <cell r="A403">
            <v>402</v>
          </cell>
          <cell r="B403" t="str">
            <v>ASSOC A.D.E 1996</v>
          </cell>
        </row>
        <row r="404">
          <cell r="A404">
            <v>403</v>
          </cell>
          <cell r="B404" t="str">
            <v>Néant</v>
          </cell>
        </row>
        <row r="405">
          <cell r="A405">
            <v>404</v>
          </cell>
          <cell r="B405" t="str">
            <v>Néant</v>
          </cell>
        </row>
        <row r="406">
          <cell r="A406">
            <v>405</v>
          </cell>
          <cell r="B406" t="str">
            <v>Néant</v>
          </cell>
        </row>
        <row r="407">
          <cell r="A407">
            <v>406</v>
          </cell>
          <cell r="B407" t="str">
            <v>Néant</v>
          </cell>
        </row>
        <row r="408">
          <cell r="A408">
            <v>407</v>
          </cell>
          <cell r="B408" t="str">
            <v>Néant</v>
          </cell>
        </row>
        <row r="409">
          <cell r="A409">
            <v>408</v>
          </cell>
          <cell r="B409" t="str">
            <v>Néant</v>
          </cell>
        </row>
        <row r="410">
          <cell r="A410">
            <v>409</v>
          </cell>
          <cell r="B410" t="str">
            <v>Néant</v>
          </cell>
        </row>
        <row r="411">
          <cell r="A411">
            <v>410</v>
          </cell>
          <cell r="B411" t="str">
            <v>Néant</v>
          </cell>
        </row>
        <row r="412">
          <cell r="A412">
            <v>411</v>
          </cell>
          <cell r="B412" t="str">
            <v>Néant</v>
          </cell>
        </row>
        <row r="413">
          <cell r="A413">
            <v>412</v>
          </cell>
          <cell r="B413" t="str">
            <v>Néant</v>
          </cell>
        </row>
        <row r="414">
          <cell r="A414">
            <v>413</v>
          </cell>
          <cell r="B414" t="str">
            <v>Néant</v>
          </cell>
        </row>
        <row r="415">
          <cell r="A415">
            <v>414</v>
          </cell>
          <cell r="B415" t="str">
            <v>Néant</v>
          </cell>
        </row>
        <row r="416">
          <cell r="A416">
            <v>415</v>
          </cell>
          <cell r="B416" t="str">
            <v>Néant</v>
          </cell>
        </row>
        <row r="417">
          <cell r="A417">
            <v>416</v>
          </cell>
          <cell r="B417" t="str">
            <v>Néant</v>
          </cell>
        </row>
        <row r="418">
          <cell r="A418">
            <v>417</v>
          </cell>
          <cell r="B418" t="str">
            <v>Néant</v>
          </cell>
        </row>
        <row r="419">
          <cell r="A419">
            <v>418</v>
          </cell>
          <cell r="B419" t="str">
            <v>Néant</v>
          </cell>
        </row>
        <row r="420">
          <cell r="A420">
            <v>419</v>
          </cell>
          <cell r="B420" t="str">
            <v>Néant</v>
          </cell>
        </row>
        <row r="421">
          <cell r="A421">
            <v>420</v>
          </cell>
          <cell r="B421" t="str">
            <v>Néant</v>
          </cell>
        </row>
        <row r="422">
          <cell r="A422">
            <v>421</v>
          </cell>
          <cell r="B422" t="str">
            <v>Néant</v>
          </cell>
        </row>
        <row r="423">
          <cell r="A423">
            <v>422</v>
          </cell>
          <cell r="B423" t="str">
            <v>Néant</v>
          </cell>
        </row>
        <row r="424">
          <cell r="A424">
            <v>423</v>
          </cell>
          <cell r="B424" t="str">
            <v>Néant</v>
          </cell>
        </row>
        <row r="425">
          <cell r="A425">
            <v>424</v>
          </cell>
          <cell r="B425" t="str">
            <v>Néant</v>
          </cell>
        </row>
        <row r="426">
          <cell r="A426">
            <v>425</v>
          </cell>
          <cell r="B426" t="str">
            <v>Néant</v>
          </cell>
        </row>
        <row r="427">
          <cell r="A427">
            <v>426</v>
          </cell>
          <cell r="B427" t="str">
            <v>Néant</v>
          </cell>
        </row>
        <row r="428">
          <cell r="A428">
            <v>427</v>
          </cell>
          <cell r="B428" t="str">
            <v>Néant</v>
          </cell>
        </row>
        <row r="429">
          <cell r="A429">
            <v>428</v>
          </cell>
          <cell r="B429" t="str">
            <v>Néant</v>
          </cell>
        </row>
        <row r="430">
          <cell r="A430">
            <v>429</v>
          </cell>
          <cell r="B430" t="str">
            <v>Néant</v>
          </cell>
        </row>
        <row r="431">
          <cell r="A431">
            <v>430</v>
          </cell>
          <cell r="B431" t="str">
            <v>Néant</v>
          </cell>
        </row>
        <row r="432">
          <cell r="A432">
            <v>431</v>
          </cell>
          <cell r="B432" t="str">
            <v>Néant</v>
          </cell>
        </row>
        <row r="433">
          <cell r="A433">
            <v>432</v>
          </cell>
          <cell r="B433" t="str">
            <v>Néant</v>
          </cell>
        </row>
        <row r="434">
          <cell r="A434">
            <v>433</v>
          </cell>
          <cell r="B434" t="str">
            <v>Néant</v>
          </cell>
        </row>
        <row r="435">
          <cell r="A435">
            <v>434</v>
          </cell>
          <cell r="B435" t="str">
            <v>Néant</v>
          </cell>
        </row>
        <row r="436">
          <cell r="A436">
            <v>435</v>
          </cell>
          <cell r="B436" t="str">
            <v>Néant</v>
          </cell>
        </row>
        <row r="437">
          <cell r="A437">
            <v>436</v>
          </cell>
          <cell r="B437" t="str">
            <v>Néant</v>
          </cell>
        </row>
        <row r="438">
          <cell r="A438">
            <v>437</v>
          </cell>
          <cell r="B438" t="str">
            <v>Néant</v>
          </cell>
        </row>
        <row r="439">
          <cell r="A439">
            <v>438</v>
          </cell>
          <cell r="B439" t="str">
            <v>Néant</v>
          </cell>
        </row>
        <row r="440">
          <cell r="A440">
            <v>439</v>
          </cell>
          <cell r="B440" t="str">
            <v>Néant</v>
          </cell>
        </row>
        <row r="441">
          <cell r="A441">
            <v>440</v>
          </cell>
          <cell r="B441" t="str">
            <v>Néant</v>
          </cell>
        </row>
        <row r="442">
          <cell r="A442">
            <v>441</v>
          </cell>
          <cell r="B442" t="str">
            <v>Néant</v>
          </cell>
        </row>
        <row r="443">
          <cell r="A443">
            <v>442</v>
          </cell>
          <cell r="B443" t="str">
            <v>Néant</v>
          </cell>
        </row>
        <row r="444">
          <cell r="A444">
            <v>443</v>
          </cell>
          <cell r="B444" t="str">
            <v>Néant</v>
          </cell>
        </row>
        <row r="445">
          <cell r="A445">
            <v>444</v>
          </cell>
          <cell r="B445" t="str">
            <v>Néant</v>
          </cell>
        </row>
        <row r="446">
          <cell r="A446">
            <v>445</v>
          </cell>
          <cell r="B446" t="str">
            <v>Néant</v>
          </cell>
        </row>
        <row r="447">
          <cell r="A447">
            <v>446</v>
          </cell>
          <cell r="B447" t="str">
            <v>Néant</v>
          </cell>
        </row>
        <row r="448">
          <cell r="A448">
            <v>447</v>
          </cell>
          <cell r="B448" t="str">
            <v>Néant</v>
          </cell>
        </row>
        <row r="449">
          <cell r="A449">
            <v>448</v>
          </cell>
          <cell r="B449" t="str">
            <v>Néant</v>
          </cell>
        </row>
        <row r="450">
          <cell r="A450">
            <v>449</v>
          </cell>
          <cell r="B450" t="str">
            <v>Néant</v>
          </cell>
        </row>
        <row r="451">
          <cell r="A451">
            <v>450</v>
          </cell>
          <cell r="B451" t="str">
            <v>Néant</v>
          </cell>
        </row>
        <row r="452">
          <cell r="A452">
            <v>451</v>
          </cell>
          <cell r="B452" t="str">
            <v>Néant</v>
          </cell>
        </row>
        <row r="453">
          <cell r="A453">
            <v>452</v>
          </cell>
          <cell r="B453" t="str">
            <v>Néant</v>
          </cell>
        </row>
        <row r="454">
          <cell r="A454">
            <v>453</v>
          </cell>
          <cell r="B454" t="str">
            <v>Néant</v>
          </cell>
        </row>
        <row r="455">
          <cell r="A455">
            <v>454</v>
          </cell>
          <cell r="B455" t="str">
            <v>Néant</v>
          </cell>
        </row>
        <row r="456">
          <cell r="A456">
            <v>455</v>
          </cell>
          <cell r="B456" t="str">
            <v>Néant</v>
          </cell>
        </row>
        <row r="457">
          <cell r="A457">
            <v>456</v>
          </cell>
          <cell r="B457" t="str">
            <v>Néant</v>
          </cell>
        </row>
        <row r="458">
          <cell r="A458">
            <v>457</v>
          </cell>
          <cell r="B458" t="str">
            <v>Néant</v>
          </cell>
        </row>
        <row r="459">
          <cell r="A459">
            <v>458</v>
          </cell>
          <cell r="B459" t="str">
            <v>Néant</v>
          </cell>
        </row>
        <row r="460">
          <cell r="A460">
            <v>459</v>
          </cell>
          <cell r="B460" t="str">
            <v>Néant</v>
          </cell>
        </row>
        <row r="461">
          <cell r="A461">
            <v>460</v>
          </cell>
          <cell r="B461" t="str">
            <v>Néant</v>
          </cell>
        </row>
        <row r="462">
          <cell r="A462">
            <v>461</v>
          </cell>
          <cell r="B462" t="str">
            <v>Néant</v>
          </cell>
        </row>
        <row r="463">
          <cell r="A463">
            <v>462</v>
          </cell>
          <cell r="B463" t="str">
            <v>Néant</v>
          </cell>
        </row>
        <row r="464">
          <cell r="A464">
            <v>463</v>
          </cell>
          <cell r="B464" t="str">
            <v>Néant</v>
          </cell>
        </row>
        <row r="465">
          <cell r="A465">
            <v>464</v>
          </cell>
          <cell r="B465" t="str">
            <v>Néant</v>
          </cell>
        </row>
        <row r="466">
          <cell r="A466">
            <v>465</v>
          </cell>
          <cell r="B466" t="str">
            <v>Néant</v>
          </cell>
        </row>
        <row r="467">
          <cell r="A467">
            <v>466</v>
          </cell>
          <cell r="B467" t="str">
            <v>Néant</v>
          </cell>
        </row>
        <row r="468">
          <cell r="A468">
            <v>467</v>
          </cell>
          <cell r="B468" t="str">
            <v>Néant</v>
          </cell>
        </row>
        <row r="469">
          <cell r="A469">
            <v>468</v>
          </cell>
          <cell r="B469" t="str">
            <v>Néant</v>
          </cell>
        </row>
        <row r="470">
          <cell r="A470">
            <v>469</v>
          </cell>
          <cell r="B470" t="str">
            <v>Néant</v>
          </cell>
        </row>
        <row r="471">
          <cell r="A471">
            <v>470</v>
          </cell>
          <cell r="B471" t="str">
            <v>Néant</v>
          </cell>
        </row>
        <row r="472">
          <cell r="A472">
            <v>471</v>
          </cell>
          <cell r="B472" t="str">
            <v>Néant</v>
          </cell>
        </row>
        <row r="473">
          <cell r="A473">
            <v>472</v>
          </cell>
          <cell r="B473" t="str">
            <v>Néant</v>
          </cell>
        </row>
        <row r="474">
          <cell r="A474">
            <v>473</v>
          </cell>
          <cell r="B474" t="str">
            <v>Néant</v>
          </cell>
        </row>
        <row r="475">
          <cell r="A475">
            <v>474</v>
          </cell>
          <cell r="B475" t="str">
            <v>Néant</v>
          </cell>
        </row>
        <row r="476">
          <cell r="A476">
            <v>475</v>
          </cell>
          <cell r="B476" t="str">
            <v>Néant</v>
          </cell>
        </row>
        <row r="477">
          <cell r="A477">
            <v>476</v>
          </cell>
          <cell r="B477" t="str">
            <v>Néant</v>
          </cell>
        </row>
        <row r="478">
          <cell r="A478">
            <v>477</v>
          </cell>
          <cell r="B478" t="str">
            <v>Néant</v>
          </cell>
        </row>
        <row r="479">
          <cell r="A479">
            <v>478</v>
          </cell>
          <cell r="B479" t="str">
            <v>Néant</v>
          </cell>
        </row>
        <row r="480">
          <cell r="A480">
            <v>479</v>
          </cell>
          <cell r="B480" t="str">
            <v>Néant</v>
          </cell>
        </row>
        <row r="481">
          <cell r="A481">
            <v>480</v>
          </cell>
          <cell r="B481" t="str">
            <v>Néant</v>
          </cell>
        </row>
        <row r="482">
          <cell r="A482">
            <v>481</v>
          </cell>
          <cell r="B482" t="str">
            <v>Néant</v>
          </cell>
        </row>
        <row r="483">
          <cell r="A483">
            <v>482</v>
          </cell>
          <cell r="B483" t="str">
            <v>Néant</v>
          </cell>
        </row>
        <row r="484">
          <cell r="A484">
            <v>483</v>
          </cell>
          <cell r="B484" t="str">
            <v>Néant</v>
          </cell>
        </row>
        <row r="485">
          <cell r="A485">
            <v>484</v>
          </cell>
          <cell r="B485" t="str">
            <v>Néant</v>
          </cell>
        </row>
        <row r="486">
          <cell r="A486">
            <v>485</v>
          </cell>
          <cell r="B486" t="str">
            <v>Néant</v>
          </cell>
        </row>
        <row r="487">
          <cell r="A487">
            <v>486</v>
          </cell>
          <cell r="B487" t="str">
            <v>Néant</v>
          </cell>
        </row>
        <row r="488">
          <cell r="A488">
            <v>487</v>
          </cell>
          <cell r="B488" t="str">
            <v>Néant</v>
          </cell>
        </row>
        <row r="489">
          <cell r="A489">
            <v>488</v>
          </cell>
          <cell r="B489" t="str">
            <v>Néant</v>
          </cell>
        </row>
        <row r="490">
          <cell r="A490">
            <v>489</v>
          </cell>
          <cell r="B490" t="str">
            <v>Néant</v>
          </cell>
        </row>
        <row r="491">
          <cell r="A491">
            <v>490</v>
          </cell>
          <cell r="B491" t="str">
            <v>Néant</v>
          </cell>
        </row>
        <row r="492">
          <cell r="A492">
            <v>491</v>
          </cell>
          <cell r="B492" t="str">
            <v>Néant</v>
          </cell>
        </row>
        <row r="493">
          <cell r="A493">
            <v>492</v>
          </cell>
          <cell r="B493" t="str">
            <v>Néant</v>
          </cell>
        </row>
        <row r="494">
          <cell r="A494">
            <v>493</v>
          </cell>
          <cell r="B494" t="str">
            <v>Néant</v>
          </cell>
        </row>
        <row r="495">
          <cell r="A495">
            <v>494</v>
          </cell>
          <cell r="B495" t="str">
            <v>Néant</v>
          </cell>
        </row>
        <row r="496">
          <cell r="A496">
            <v>495</v>
          </cell>
          <cell r="B496" t="str">
            <v>Néant</v>
          </cell>
        </row>
        <row r="497">
          <cell r="A497">
            <v>496</v>
          </cell>
          <cell r="B497" t="str">
            <v>Néant</v>
          </cell>
        </row>
        <row r="498">
          <cell r="A498">
            <v>497</v>
          </cell>
          <cell r="B498" t="str">
            <v>Néant</v>
          </cell>
        </row>
        <row r="499">
          <cell r="A499">
            <v>498</v>
          </cell>
          <cell r="B499" t="str">
            <v>Néant</v>
          </cell>
        </row>
        <row r="500">
          <cell r="A500">
            <v>499</v>
          </cell>
          <cell r="B500" t="str">
            <v>Néant</v>
          </cell>
        </row>
        <row r="501">
          <cell r="A501">
            <v>500</v>
          </cell>
          <cell r="B501" t="str">
            <v>Néant</v>
          </cell>
        </row>
        <row r="502">
          <cell r="A502">
            <v>501</v>
          </cell>
          <cell r="B502" t="str">
            <v>Néant</v>
          </cell>
        </row>
        <row r="503">
          <cell r="A503">
            <v>502</v>
          </cell>
          <cell r="B503" t="str">
            <v>Néant</v>
          </cell>
        </row>
        <row r="504">
          <cell r="A504">
            <v>503</v>
          </cell>
          <cell r="B504" t="str">
            <v>Néant</v>
          </cell>
        </row>
        <row r="505">
          <cell r="A505">
            <v>504</v>
          </cell>
          <cell r="B505" t="str">
            <v>Néant</v>
          </cell>
        </row>
        <row r="506">
          <cell r="A506">
            <v>505</v>
          </cell>
          <cell r="B506" t="str">
            <v>Néant</v>
          </cell>
        </row>
        <row r="507">
          <cell r="A507">
            <v>506</v>
          </cell>
          <cell r="B507" t="str">
            <v>Néant</v>
          </cell>
        </row>
        <row r="508">
          <cell r="A508">
            <v>507</v>
          </cell>
          <cell r="B508" t="str">
            <v>Néant</v>
          </cell>
        </row>
        <row r="509">
          <cell r="A509">
            <v>508</v>
          </cell>
          <cell r="B509" t="str">
            <v>Néant</v>
          </cell>
        </row>
        <row r="510">
          <cell r="A510">
            <v>509</v>
          </cell>
          <cell r="B510" t="str">
            <v>Néant</v>
          </cell>
        </row>
        <row r="511">
          <cell r="A511">
            <v>510</v>
          </cell>
          <cell r="B511" t="str">
            <v>Néant</v>
          </cell>
        </row>
        <row r="512">
          <cell r="A512">
            <v>511</v>
          </cell>
          <cell r="B512" t="str">
            <v>Néant</v>
          </cell>
        </row>
        <row r="513">
          <cell r="A513">
            <v>512</v>
          </cell>
          <cell r="B513" t="str">
            <v>Néant</v>
          </cell>
        </row>
        <row r="514">
          <cell r="A514">
            <v>513</v>
          </cell>
          <cell r="B514" t="str">
            <v>Néant</v>
          </cell>
        </row>
        <row r="515">
          <cell r="A515">
            <v>514</v>
          </cell>
          <cell r="B515" t="str">
            <v>Néant</v>
          </cell>
        </row>
        <row r="516">
          <cell r="A516">
            <v>515</v>
          </cell>
          <cell r="B516" t="str">
            <v>Néant</v>
          </cell>
        </row>
        <row r="517">
          <cell r="A517">
            <v>516</v>
          </cell>
          <cell r="B517" t="str">
            <v>Néant</v>
          </cell>
        </row>
        <row r="518">
          <cell r="A518">
            <v>517</v>
          </cell>
          <cell r="B518" t="str">
            <v>Néant</v>
          </cell>
        </row>
        <row r="519">
          <cell r="A519">
            <v>518</v>
          </cell>
          <cell r="B519" t="str">
            <v>Néant</v>
          </cell>
        </row>
        <row r="520">
          <cell r="A520">
            <v>519</v>
          </cell>
          <cell r="B520" t="str">
            <v>Néant</v>
          </cell>
        </row>
        <row r="521">
          <cell r="A521">
            <v>520</v>
          </cell>
          <cell r="B521" t="str">
            <v>Néant</v>
          </cell>
        </row>
        <row r="522">
          <cell r="A522">
            <v>521</v>
          </cell>
          <cell r="B522" t="str">
            <v>Néant</v>
          </cell>
        </row>
        <row r="523">
          <cell r="A523">
            <v>522</v>
          </cell>
          <cell r="B523" t="str">
            <v>Néant</v>
          </cell>
        </row>
        <row r="524">
          <cell r="A524">
            <v>523</v>
          </cell>
          <cell r="B524" t="str">
            <v>Néant</v>
          </cell>
        </row>
        <row r="525">
          <cell r="A525">
            <v>524</v>
          </cell>
          <cell r="B525" t="str">
            <v>Néant</v>
          </cell>
        </row>
        <row r="526">
          <cell r="A526">
            <v>525</v>
          </cell>
          <cell r="B526" t="str">
            <v>Néant</v>
          </cell>
        </row>
        <row r="527">
          <cell r="A527">
            <v>526</v>
          </cell>
          <cell r="B527" t="str">
            <v>Néant</v>
          </cell>
        </row>
        <row r="528">
          <cell r="A528">
            <v>527</v>
          </cell>
          <cell r="B528" t="str">
            <v>Néant</v>
          </cell>
        </row>
        <row r="529">
          <cell r="A529">
            <v>528</v>
          </cell>
          <cell r="B529" t="str">
            <v>Néant</v>
          </cell>
        </row>
        <row r="530">
          <cell r="A530">
            <v>529</v>
          </cell>
          <cell r="B530" t="str">
            <v>Néant</v>
          </cell>
        </row>
        <row r="531">
          <cell r="A531">
            <v>530</v>
          </cell>
          <cell r="B531" t="str">
            <v>Néant</v>
          </cell>
        </row>
        <row r="532">
          <cell r="A532">
            <v>531</v>
          </cell>
          <cell r="B532" t="str">
            <v>Néant</v>
          </cell>
        </row>
        <row r="533">
          <cell r="A533">
            <v>532</v>
          </cell>
          <cell r="B533" t="str">
            <v>Néant</v>
          </cell>
        </row>
        <row r="534">
          <cell r="A534">
            <v>533</v>
          </cell>
          <cell r="B534" t="str">
            <v>Néant</v>
          </cell>
        </row>
        <row r="535">
          <cell r="A535">
            <v>534</v>
          </cell>
          <cell r="B535" t="str">
            <v>Néant</v>
          </cell>
        </row>
        <row r="536">
          <cell r="A536">
            <v>535</v>
          </cell>
          <cell r="B536" t="str">
            <v>Néant</v>
          </cell>
        </row>
        <row r="537">
          <cell r="A537">
            <v>536</v>
          </cell>
          <cell r="B537" t="str">
            <v>Néant</v>
          </cell>
        </row>
        <row r="538">
          <cell r="A538">
            <v>537</v>
          </cell>
          <cell r="B538" t="str">
            <v>Néant</v>
          </cell>
        </row>
        <row r="539">
          <cell r="A539">
            <v>538</v>
          </cell>
          <cell r="B539" t="str">
            <v>Néant</v>
          </cell>
        </row>
        <row r="540">
          <cell r="A540">
            <v>539</v>
          </cell>
          <cell r="B540" t="str">
            <v>Néant</v>
          </cell>
        </row>
        <row r="541">
          <cell r="A541">
            <v>540</v>
          </cell>
          <cell r="B541" t="str">
            <v>Néant</v>
          </cell>
        </row>
        <row r="542">
          <cell r="A542">
            <v>541</v>
          </cell>
          <cell r="B542" t="str">
            <v>Néant</v>
          </cell>
        </row>
        <row r="543">
          <cell r="A543">
            <v>542</v>
          </cell>
          <cell r="B543" t="str">
            <v>Néant</v>
          </cell>
        </row>
        <row r="544">
          <cell r="A544">
            <v>543</v>
          </cell>
          <cell r="B544" t="str">
            <v>Néant</v>
          </cell>
        </row>
        <row r="545">
          <cell r="A545">
            <v>544</v>
          </cell>
          <cell r="B545" t="str">
            <v>Néant</v>
          </cell>
        </row>
        <row r="546">
          <cell r="A546">
            <v>545</v>
          </cell>
          <cell r="B546" t="str">
            <v>Néant</v>
          </cell>
        </row>
        <row r="547">
          <cell r="A547">
            <v>546</v>
          </cell>
          <cell r="B547" t="str">
            <v>Néant</v>
          </cell>
        </row>
        <row r="548">
          <cell r="A548">
            <v>547</v>
          </cell>
          <cell r="B548" t="str">
            <v>Néant</v>
          </cell>
        </row>
        <row r="549">
          <cell r="A549">
            <v>548</v>
          </cell>
          <cell r="B549" t="str">
            <v>Néant</v>
          </cell>
        </row>
        <row r="550">
          <cell r="A550">
            <v>549</v>
          </cell>
          <cell r="B550" t="str">
            <v>Néant</v>
          </cell>
        </row>
        <row r="551">
          <cell r="A551">
            <v>550</v>
          </cell>
          <cell r="B551" t="str">
            <v>Néant</v>
          </cell>
        </row>
        <row r="552">
          <cell r="A552">
            <v>551</v>
          </cell>
          <cell r="B552" t="str">
            <v>Néant</v>
          </cell>
        </row>
        <row r="553">
          <cell r="A553">
            <v>552</v>
          </cell>
          <cell r="B553" t="str">
            <v>Néant</v>
          </cell>
        </row>
        <row r="554">
          <cell r="A554">
            <v>553</v>
          </cell>
          <cell r="B554" t="str">
            <v>Néant</v>
          </cell>
        </row>
        <row r="555">
          <cell r="A555">
            <v>554</v>
          </cell>
          <cell r="B555" t="str">
            <v>Néant</v>
          </cell>
        </row>
        <row r="556">
          <cell r="A556">
            <v>555</v>
          </cell>
          <cell r="B556" t="str">
            <v>Néant</v>
          </cell>
        </row>
        <row r="557">
          <cell r="A557">
            <v>556</v>
          </cell>
          <cell r="B557" t="str">
            <v>Néant</v>
          </cell>
        </row>
        <row r="558">
          <cell r="A558">
            <v>557</v>
          </cell>
          <cell r="B558" t="str">
            <v>Néant</v>
          </cell>
        </row>
        <row r="559">
          <cell r="A559">
            <v>558</v>
          </cell>
          <cell r="B559" t="str">
            <v>Néant</v>
          </cell>
        </row>
        <row r="560">
          <cell r="A560">
            <v>559</v>
          </cell>
          <cell r="B560" t="str">
            <v>Néant</v>
          </cell>
        </row>
        <row r="561">
          <cell r="A561">
            <v>560</v>
          </cell>
          <cell r="B561" t="str">
            <v>Néant</v>
          </cell>
        </row>
        <row r="562">
          <cell r="A562">
            <v>561</v>
          </cell>
          <cell r="B562" t="str">
            <v>Néant</v>
          </cell>
        </row>
        <row r="563">
          <cell r="A563">
            <v>562</v>
          </cell>
          <cell r="B563" t="str">
            <v>Néant</v>
          </cell>
        </row>
        <row r="564">
          <cell r="A564">
            <v>563</v>
          </cell>
          <cell r="B564" t="str">
            <v>Néant</v>
          </cell>
        </row>
        <row r="565">
          <cell r="A565">
            <v>564</v>
          </cell>
          <cell r="B565" t="str">
            <v>Néant</v>
          </cell>
        </row>
        <row r="566">
          <cell r="A566">
            <v>565</v>
          </cell>
          <cell r="B566" t="str">
            <v>Néant</v>
          </cell>
        </row>
        <row r="567">
          <cell r="A567">
            <v>566</v>
          </cell>
          <cell r="B567" t="str">
            <v>Néant</v>
          </cell>
        </row>
        <row r="568">
          <cell r="A568">
            <v>567</v>
          </cell>
          <cell r="B568" t="str">
            <v>Néant</v>
          </cell>
        </row>
        <row r="569">
          <cell r="A569">
            <v>568</v>
          </cell>
          <cell r="B569" t="str">
            <v>Néant</v>
          </cell>
        </row>
        <row r="570">
          <cell r="A570">
            <v>569</v>
          </cell>
          <cell r="B570" t="str">
            <v>Néant</v>
          </cell>
        </row>
        <row r="571">
          <cell r="A571">
            <v>570</v>
          </cell>
          <cell r="B571" t="str">
            <v>Néant</v>
          </cell>
        </row>
        <row r="572">
          <cell r="A572">
            <v>571</v>
          </cell>
          <cell r="B572" t="str">
            <v>Néant</v>
          </cell>
        </row>
        <row r="573">
          <cell r="A573">
            <v>572</v>
          </cell>
          <cell r="B573" t="str">
            <v>Néant</v>
          </cell>
        </row>
        <row r="574">
          <cell r="A574">
            <v>573</v>
          </cell>
          <cell r="B574" t="str">
            <v>Néant</v>
          </cell>
        </row>
        <row r="575">
          <cell r="A575">
            <v>574</v>
          </cell>
          <cell r="B575" t="str">
            <v>Néant</v>
          </cell>
        </row>
        <row r="576">
          <cell r="A576">
            <v>575</v>
          </cell>
          <cell r="B576" t="str">
            <v>Néant</v>
          </cell>
        </row>
        <row r="577">
          <cell r="A577">
            <v>576</v>
          </cell>
          <cell r="B577" t="str">
            <v>Néant</v>
          </cell>
        </row>
        <row r="578">
          <cell r="A578">
            <v>577</v>
          </cell>
          <cell r="B578" t="str">
            <v>Néant</v>
          </cell>
        </row>
        <row r="579">
          <cell r="A579">
            <v>578</v>
          </cell>
          <cell r="B579" t="str">
            <v>Néant</v>
          </cell>
        </row>
        <row r="580">
          <cell r="A580">
            <v>579</v>
          </cell>
          <cell r="B580" t="str">
            <v>Néant</v>
          </cell>
        </row>
        <row r="581">
          <cell r="A581">
            <v>580</v>
          </cell>
          <cell r="B581" t="str">
            <v>Néant</v>
          </cell>
        </row>
        <row r="582">
          <cell r="A582">
            <v>581</v>
          </cell>
          <cell r="B582" t="str">
            <v>Néant</v>
          </cell>
        </row>
        <row r="583">
          <cell r="A583">
            <v>582</v>
          </cell>
          <cell r="B583" t="str">
            <v>Néant</v>
          </cell>
        </row>
        <row r="584">
          <cell r="A584">
            <v>583</v>
          </cell>
          <cell r="B584" t="str">
            <v>Néant</v>
          </cell>
        </row>
        <row r="585">
          <cell r="A585">
            <v>584</v>
          </cell>
          <cell r="B585" t="str">
            <v>Néant</v>
          </cell>
        </row>
        <row r="586">
          <cell r="A586">
            <v>585</v>
          </cell>
          <cell r="B586" t="str">
            <v>Néant</v>
          </cell>
        </row>
        <row r="587">
          <cell r="A587">
            <v>586</v>
          </cell>
          <cell r="B587" t="str">
            <v>Néant</v>
          </cell>
        </row>
        <row r="588">
          <cell r="A588">
            <v>587</v>
          </cell>
          <cell r="B588" t="str">
            <v>Néant</v>
          </cell>
        </row>
        <row r="589">
          <cell r="A589">
            <v>588</v>
          </cell>
          <cell r="B589" t="str">
            <v>Néant</v>
          </cell>
        </row>
        <row r="590">
          <cell r="A590">
            <v>589</v>
          </cell>
          <cell r="B590" t="str">
            <v>Néant</v>
          </cell>
        </row>
        <row r="591">
          <cell r="A591">
            <v>590</v>
          </cell>
          <cell r="B591" t="str">
            <v>Néant</v>
          </cell>
        </row>
        <row r="592">
          <cell r="A592">
            <v>591</v>
          </cell>
          <cell r="B592" t="str">
            <v>Néant</v>
          </cell>
        </row>
        <row r="593">
          <cell r="A593">
            <v>592</v>
          </cell>
          <cell r="B593" t="str">
            <v>Néant</v>
          </cell>
        </row>
        <row r="594">
          <cell r="A594">
            <v>593</v>
          </cell>
          <cell r="B594" t="str">
            <v>Néant</v>
          </cell>
        </row>
        <row r="595">
          <cell r="A595">
            <v>594</v>
          </cell>
          <cell r="B595" t="str">
            <v>Néant</v>
          </cell>
        </row>
        <row r="596">
          <cell r="A596">
            <v>595</v>
          </cell>
          <cell r="B596" t="str">
            <v>Néant</v>
          </cell>
        </row>
        <row r="597">
          <cell r="A597">
            <v>596</v>
          </cell>
          <cell r="B597" t="str">
            <v>Néant</v>
          </cell>
        </row>
        <row r="598">
          <cell r="A598">
            <v>597</v>
          </cell>
          <cell r="B598" t="str">
            <v>Néant</v>
          </cell>
        </row>
        <row r="599">
          <cell r="A599">
            <v>598</v>
          </cell>
          <cell r="B599" t="str">
            <v>Néant</v>
          </cell>
        </row>
        <row r="600">
          <cell r="A600">
            <v>599</v>
          </cell>
          <cell r="B600" t="str">
            <v>Néant</v>
          </cell>
        </row>
        <row r="601">
          <cell r="A601">
            <v>600</v>
          </cell>
          <cell r="B601" t="str">
            <v>Néant</v>
          </cell>
        </row>
        <row r="602">
          <cell r="A602">
            <v>601</v>
          </cell>
          <cell r="B602" t="str">
            <v>Néant</v>
          </cell>
        </row>
        <row r="603">
          <cell r="A603">
            <v>602</v>
          </cell>
          <cell r="B603" t="str">
            <v>Néant</v>
          </cell>
        </row>
        <row r="604">
          <cell r="A604">
            <v>603</v>
          </cell>
          <cell r="B604" t="str">
            <v>Néant</v>
          </cell>
        </row>
        <row r="605">
          <cell r="A605">
            <v>604</v>
          </cell>
          <cell r="B605" t="str">
            <v>Néant</v>
          </cell>
        </row>
        <row r="606">
          <cell r="A606">
            <v>605</v>
          </cell>
          <cell r="B606" t="str">
            <v>Néant</v>
          </cell>
        </row>
        <row r="607">
          <cell r="A607">
            <v>606</v>
          </cell>
          <cell r="B607" t="str">
            <v>Néant</v>
          </cell>
        </row>
        <row r="608">
          <cell r="A608">
            <v>607</v>
          </cell>
          <cell r="B608" t="str">
            <v>Néant</v>
          </cell>
        </row>
        <row r="609">
          <cell r="A609">
            <v>608</v>
          </cell>
          <cell r="B609" t="str">
            <v>Néant</v>
          </cell>
        </row>
        <row r="610">
          <cell r="A610">
            <v>609</v>
          </cell>
          <cell r="B610" t="str">
            <v>Néant</v>
          </cell>
        </row>
        <row r="611">
          <cell r="A611">
            <v>610</v>
          </cell>
          <cell r="B611" t="str">
            <v>Néant</v>
          </cell>
        </row>
        <row r="612">
          <cell r="A612">
            <v>611</v>
          </cell>
          <cell r="B612" t="str">
            <v>Néant</v>
          </cell>
        </row>
        <row r="613">
          <cell r="A613">
            <v>612</v>
          </cell>
          <cell r="B613" t="str">
            <v>Néant</v>
          </cell>
        </row>
        <row r="614">
          <cell r="A614">
            <v>613</v>
          </cell>
          <cell r="B614" t="str">
            <v>Néant</v>
          </cell>
        </row>
        <row r="615">
          <cell r="A615">
            <v>614</v>
          </cell>
          <cell r="B615" t="str">
            <v>Néant</v>
          </cell>
        </row>
        <row r="616">
          <cell r="A616">
            <v>615</v>
          </cell>
          <cell r="B616" t="str">
            <v>Néant</v>
          </cell>
        </row>
        <row r="617">
          <cell r="A617">
            <v>616</v>
          </cell>
          <cell r="B617" t="str">
            <v>Néant</v>
          </cell>
        </row>
        <row r="618">
          <cell r="A618">
            <v>617</v>
          </cell>
          <cell r="B618" t="str">
            <v>Néant</v>
          </cell>
        </row>
        <row r="619">
          <cell r="A619">
            <v>618</v>
          </cell>
          <cell r="B619" t="str">
            <v>Néant</v>
          </cell>
        </row>
        <row r="620">
          <cell r="A620">
            <v>619</v>
          </cell>
          <cell r="B620" t="str">
            <v>Néant</v>
          </cell>
        </row>
        <row r="621">
          <cell r="A621">
            <v>620</v>
          </cell>
          <cell r="B621" t="str">
            <v>Néant</v>
          </cell>
        </row>
        <row r="622">
          <cell r="A622">
            <v>621</v>
          </cell>
          <cell r="B622" t="str">
            <v>Néant</v>
          </cell>
        </row>
        <row r="623">
          <cell r="A623">
            <v>622</v>
          </cell>
          <cell r="B623" t="str">
            <v>Néant</v>
          </cell>
        </row>
        <row r="624">
          <cell r="A624">
            <v>623</v>
          </cell>
          <cell r="B624" t="str">
            <v>Néant</v>
          </cell>
        </row>
        <row r="625">
          <cell r="A625">
            <v>624</v>
          </cell>
          <cell r="B625" t="str">
            <v>Néant</v>
          </cell>
        </row>
        <row r="626">
          <cell r="A626">
            <v>625</v>
          </cell>
          <cell r="B626" t="str">
            <v>Néant</v>
          </cell>
        </row>
        <row r="627">
          <cell r="A627">
            <v>626</v>
          </cell>
          <cell r="B627" t="str">
            <v>COURRIER</v>
          </cell>
        </row>
        <row r="628">
          <cell r="A628">
            <v>627</v>
          </cell>
          <cell r="B628" t="str">
            <v>LOPIDOR PERSO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BUDGET HONORAIRES 1999"/>
      <sheetName val="GESTION TEMPS 1999"/>
      <sheetName val="GTPV 1999 JJD"/>
      <sheetName val="GTPV 1999 JMS"/>
      <sheetName val="GTPV 1999 NL"/>
      <sheetName val="GTPV 1999 VB"/>
      <sheetName val="C.RESULTAT MENSUEL 1999"/>
      <sheetName val="URSSAF- CIS 1T99"/>
      <sheetName val="URSSAF- CIS 2T99 "/>
      <sheetName val="URSSAF- CIS 3T99 "/>
      <sheetName val="URSSAF- CIS 4T99 "/>
      <sheetName val="BUDGET TRESORERIE 6 MOIS"/>
    </sheetNames>
    <sheetDataSet>
      <sheetData sheetId="0">
        <row r="6">
          <cell r="C6">
            <v>150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TABLES PAR NOM"/>
      <sheetName val="TCDJJD1997"/>
      <sheetName val="TCDJJD1998"/>
      <sheetName val="TCDJJD1999"/>
      <sheetName val="TCDJJD2000"/>
      <sheetName val="SAISIE DONNEES TEMPS"/>
      <sheetName val="TCDJJD1997MENSUEL"/>
      <sheetName val="TCDJJD1998MENSUEL"/>
      <sheetName val="TCDJJD1999MENSUEL"/>
      <sheetName val="MACRO MISE EN FORME"/>
      <sheetName val="Module1"/>
      <sheetName val="Module3"/>
      <sheetName val="Feuil1"/>
    </sheetNames>
    <sheetDataSet>
      <sheetData sheetId="0"/>
      <sheetData sheetId="1"/>
      <sheetData sheetId="2">
        <row r="3">
          <cell r="A3" t="str">
            <v>Somme TEMPS</v>
          </cell>
        </row>
        <row r="4">
          <cell r="A4" t="str">
            <v>N°CLIENT</v>
          </cell>
          <cell r="B4" t="str">
            <v>NOM CLIENT</v>
          </cell>
          <cell r="C4" t="str">
            <v>Somme</v>
          </cell>
        </row>
        <row r="5">
          <cell r="A5">
            <v>1</v>
          </cell>
          <cell r="B5" t="str">
            <v>CLIENTS DIVERS</v>
          </cell>
          <cell r="C5">
            <v>3.5</v>
          </cell>
        </row>
        <row r="6">
          <cell r="A6" t="str">
            <v>Somme 1</v>
          </cell>
          <cell r="C6">
            <v>3.5</v>
          </cell>
        </row>
        <row r="7">
          <cell r="A7">
            <v>2</v>
          </cell>
          <cell r="B7" t="str">
            <v>CENTRE DE FORMATION</v>
          </cell>
          <cell r="C7">
            <v>24</v>
          </cell>
        </row>
        <row r="8">
          <cell r="A8" t="str">
            <v>Somme 2</v>
          </cell>
          <cell r="C8">
            <v>24</v>
          </cell>
        </row>
        <row r="9">
          <cell r="A9">
            <v>10</v>
          </cell>
          <cell r="B9" t="str">
            <v>DEBAT Jean-Jacques</v>
          </cell>
          <cell r="C9">
            <v>37.5</v>
          </cell>
        </row>
        <row r="10">
          <cell r="A10" t="str">
            <v>Somme 10</v>
          </cell>
          <cell r="C10">
            <v>37.5</v>
          </cell>
        </row>
        <row r="11">
          <cell r="A11">
            <v>11</v>
          </cell>
          <cell r="B11" t="str">
            <v>SARL ROSSATO</v>
          </cell>
          <cell r="C11">
            <v>29.5</v>
          </cell>
        </row>
        <row r="12">
          <cell r="A12" t="str">
            <v>Somme 11</v>
          </cell>
          <cell r="C12">
            <v>29.5</v>
          </cell>
        </row>
        <row r="13">
          <cell r="A13">
            <v>12</v>
          </cell>
          <cell r="B13" t="str">
            <v>BELZA Jean-Paul</v>
          </cell>
          <cell r="C13">
            <v>11.5</v>
          </cell>
        </row>
        <row r="14">
          <cell r="A14" t="str">
            <v>Somme 12</v>
          </cell>
          <cell r="C14">
            <v>11.5</v>
          </cell>
        </row>
        <row r="15">
          <cell r="A15">
            <v>14</v>
          </cell>
          <cell r="B15" t="str">
            <v>BOSC André</v>
          </cell>
          <cell r="C15">
            <v>7.5</v>
          </cell>
        </row>
        <row r="16">
          <cell r="A16" t="str">
            <v>Somme 14</v>
          </cell>
          <cell r="C16">
            <v>7.5</v>
          </cell>
        </row>
        <row r="17">
          <cell r="A17">
            <v>15</v>
          </cell>
          <cell r="B17" t="str">
            <v>SARL CHANTI-SUD</v>
          </cell>
          <cell r="C17">
            <v>56</v>
          </cell>
        </row>
        <row r="18">
          <cell r="A18" t="str">
            <v>Somme 15</v>
          </cell>
          <cell r="C18">
            <v>56</v>
          </cell>
        </row>
        <row r="19">
          <cell r="A19">
            <v>19</v>
          </cell>
          <cell r="B19" t="str">
            <v>SABATHIER Thierry</v>
          </cell>
          <cell r="C19">
            <v>14</v>
          </cell>
        </row>
        <row r="20">
          <cell r="A20" t="str">
            <v>Somme 19</v>
          </cell>
          <cell r="C20">
            <v>14</v>
          </cell>
        </row>
        <row r="21">
          <cell r="A21">
            <v>20</v>
          </cell>
          <cell r="B21" t="str">
            <v>EURL DB INTERNATIONAL</v>
          </cell>
          <cell r="C21">
            <v>15.5</v>
          </cell>
        </row>
        <row r="22">
          <cell r="A22" t="str">
            <v>Somme 20</v>
          </cell>
          <cell r="C22">
            <v>15.5</v>
          </cell>
        </row>
        <row r="23">
          <cell r="A23">
            <v>21</v>
          </cell>
          <cell r="B23" t="str">
            <v>SARL LGA-LUTZ ET GUILLARD</v>
          </cell>
          <cell r="C23">
            <v>33</v>
          </cell>
        </row>
        <row r="24">
          <cell r="A24" t="str">
            <v>Somme 21</v>
          </cell>
          <cell r="C24">
            <v>33</v>
          </cell>
        </row>
        <row r="25">
          <cell r="A25">
            <v>22</v>
          </cell>
          <cell r="B25" t="str">
            <v>BOUSQUET Pierre</v>
          </cell>
          <cell r="C25">
            <v>2</v>
          </cell>
        </row>
        <row r="26">
          <cell r="A26" t="str">
            <v>Somme 22</v>
          </cell>
          <cell r="C26">
            <v>2</v>
          </cell>
        </row>
        <row r="27">
          <cell r="A27">
            <v>24</v>
          </cell>
          <cell r="B27" t="str">
            <v>GIL Adolphe</v>
          </cell>
          <cell r="C27">
            <v>3</v>
          </cell>
        </row>
        <row r="28">
          <cell r="A28" t="str">
            <v>Somme 24</v>
          </cell>
          <cell r="C28">
            <v>3</v>
          </cell>
        </row>
        <row r="29">
          <cell r="A29">
            <v>25</v>
          </cell>
          <cell r="B29" t="str">
            <v>GIL Gérard</v>
          </cell>
          <cell r="C29">
            <v>5.5</v>
          </cell>
        </row>
        <row r="30">
          <cell r="A30" t="str">
            <v>Somme 25</v>
          </cell>
          <cell r="C30">
            <v>5.5</v>
          </cell>
        </row>
        <row r="31">
          <cell r="A31">
            <v>26</v>
          </cell>
          <cell r="B31" t="str">
            <v>SARL GANDOLF</v>
          </cell>
          <cell r="C31">
            <v>31.5</v>
          </cell>
        </row>
        <row r="32">
          <cell r="A32" t="str">
            <v>Somme 26</v>
          </cell>
          <cell r="C32">
            <v>31.5</v>
          </cell>
        </row>
        <row r="33">
          <cell r="A33">
            <v>27</v>
          </cell>
          <cell r="B33" t="str">
            <v>KLINGER Joël</v>
          </cell>
          <cell r="C33">
            <v>9</v>
          </cell>
        </row>
        <row r="34">
          <cell r="A34" t="str">
            <v>Somme 27</v>
          </cell>
          <cell r="C34">
            <v>9</v>
          </cell>
        </row>
        <row r="35">
          <cell r="A35">
            <v>28</v>
          </cell>
          <cell r="B35" t="str">
            <v>SARL MARTIGNON PNEUS</v>
          </cell>
          <cell r="C35">
            <v>123</v>
          </cell>
        </row>
        <row r="36">
          <cell r="A36" t="str">
            <v>Somme 28</v>
          </cell>
          <cell r="C36">
            <v>123</v>
          </cell>
        </row>
        <row r="37">
          <cell r="A37">
            <v>31</v>
          </cell>
          <cell r="B37" t="str">
            <v>LASCOMBE Jean-Charles</v>
          </cell>
          <cell r="C37">
            <v>2</v>
          </cell>
        </row>
        <row r="38">
          <cell r="A38" t="str">
            <v>Somme 31</v>
          </cell>
          <cell r="C38">
            <v>2</v>
          </cell>
        </row>
        <row r="39">
          <cell r="A39">
            <v>32</v>
          </cell>
          <cell r="B39" t="str">
            <v>PEREIRA Henrique</v>
          </cell>
          <cell r="C39">
            <v>13.5</v>
          </cell>
        </row>
        <row r="40">
          <cell r="A40" t="str">
            <v>Somme 32</v>
          </cell>
          <cell r="C40">
            <v>13.5</v>
          </cell>
        </row>
        <row r="41">
          <cell r="A41">
            <v>34</v>
          </cell>
          <cell r="B41" t="str">
            <v>DUPUY Michel-DUPUY DRIM</v>
          </cell>
          <cell r="C41">
            <v>2</v>
          </cell>
        </row>
        <row r="42">
          <cell r="A42" t="str">
            <v>Somme 34</v>
          </cell>
          <cell r="C42">
            <v>2</v>
          </cell>
        </row>
        <row r="43">
          <cell r="A43">
            <v>35</v>
          </cell>
          <cell r="B43" t="str">
            <v>CABAU Michel</v>
          </cell>
          <cell r="C43">
            <v>7</v>
          </cell>
        </row>
        <row r="44">
          <cell r="A44" t="str">
            <v>Somme 35</v>
          </cell>
          <cell r="C44">
            <v>7</v>
          </cell>
        </row>
        <row r="45">
          <cell r="A45">
            <v>36</v>
          </cell>
          <cell r="B45" t="str">
            <v>SARL PYRAMIDE INGENIERIE PATRIMOINE</v>
          </cell>
          <cell r="C45">
            <v>11.5</v>
          </cell>
        </row>
        <row r="46">
          <cell r="A46" t="str">
            <v>Somme 36</v>
          </cell>
          <cell r="C46">
            <v>11.5</v>
          </cell>
        </row>
        <row r="47">
          <cell r="A47">
            <v>37</v>
          </cell>
          <cell r="B47" t="str">
            <v>EURL ETATS-UNIS AUTO-MOTO</v>
          </cell>
          <cell r="C47">
            <v>4</v>
          </cell>
        </row>
        <row r="48">
          <cell r="A48" t="str">
            <v>Somme 37</v>
          </cell>
          <cell r="C48">
            <v>4</v>
          </cell>
        </row>
        <row r="49">
          <cell r="A49">
            <v>48</v>
          </cell>
          <cell r="B49" t="str">
            <v>ESTRUCH Serge</v>
          </cell>
          <cell r="C49">
            <v>1</v>
          </cell>
        </row>
        <row r="50">
          <cell r="A50" t="str">
            <v>Somme 48</v>
          </cell>
          <cell r="C50">
            <v>1</v>
          </cell>
        </row>
        <row r="51">
          <cell r="A51">
            <v>50</v>
          </cell>
          <cell r="B51" t="str">
            <v>GOSSET Eric</v>
          </cell>
          <cell r="C51">
            <v>18</v>
          </cell>
        </row>
        <row r="52">
          <cell r="A52" t="str">
            <v>Somme 50</v>
          </cell>
          <cell r="C52">
            <v>18</v>
          </cell>
        </row>
        <row r="53">
          <cell r="A53">
            <v>51</v>
          </cell>
          <cell r="B53" t="str">
            <v>TONETTO Dolorès</v>
          </cell>
          <cell r="C53">
            <v>2</v>
          </cell>
        </row>
        <row r="54">
          <cell r="A54" t="str">
            <v>Somme 51</v>
          </cell>
          <cell r="C54">
            <v>2</v>
          </cell>
        </row>
        <row r="55">
          <cell r="A55">
            <v>52</v>
          </cell>
          <cell r="B55" t="str">
            <v>SARL MIROIRS STYLE</v>
          </cell>
          <cell r="C55">
            <v>4.5</v>
          </cell>
        </row>
        <row r="56">
          <cell r="A56" t="str">
            <v>Somme 52</v>
          </cell>
          <cell r="C56">
            <v>4.5</v>
          </cell>
        </row>
        <row r="57">
          <cell r="A57">
            <v>55</v>
          </cell>
          <cell r="B57" t="str">
            <v>BAR CHEZ GASTOUNET- RUIZ</v>
          </cell>
          <cell r="C57">
            <v>7</v>
          </cell>
        </row>
        <row r="58">
          <cell r="A58" t="str">
            <v>Somme 55</v>
          </cell>
          <cell r="C58">
            <v>7</v>
          </cell>
        </row>
        <row r="59">
          <cell r="A59">
            <v>56</v>
          </cell>
          <cell r="B59" t="str">
            <v>HUE William</v>
          </cell>
          <cell r="C59">
            <v>11.5</v>
          </cell>
        </row>
        <row r="60">
          <cell r="A60" t="str">
            <v>Somme 56</v>
          </cell>
          <cell r="C60">
            <v>11.5</v>
          </cell>
        </row>
        <row r="61">
          <cell r="A61">
            <v>57</v>
          </cell>
          <cell r="B61" t="str">
            <v>SOCIETE CIVILE COURS J.J ROUSSEAU</v>
          </cell>
          <cell r="C61">
            <v>50</v>
          </cell>
        </row>
        <row r="62">
          <cell r="A62" t="str">
            <v>Somme 57</v>
          </cell>
          <cell r="C62">
            <v>50</v>
          </cell>
        </row>
        <row r="63">
          <cell r="A63">
            <v>58</v>
          </cell>
          <cell r="B63" t="str">
            <v>GANDOLF Roger</v>
          </cell>
          <cell r="C63">
            <v>2</v>
          </cell>
        </row>
        <row r="64">
          <cell r="A64" t="str">
            <v>Somme 58</v>
          </cell>
          <cell r="C64">
            <v>2</v>
          </cell>
        </row>
        <row r="65">
          <cell r="A65">
            <v>61</v>
          </cell>
          <cell r="B65" t="str">
            <v>SARL COLOTEL</v>
          </cell>
          <cell r="C65">
            <v>9.5</v>
          </cell>
        </row>
        <row r="66">
          <cell r="A66" t="str">
            <v>Somme 61</v>
          </cell>
          <cell r="C66">
            <v>9.5</v>
          </cell>
        </row>
        <row r="67">
          <cell r="A67">
            <v>63</v>
          </cell>
          <cell r="B67" t="str">
            <v>REY Patrice</v>
          </cell>
          <cell r="C67">
            <v>5</v>
          </cell>
        </row>
        <row r="68">
          <cell r="A68" t="str">
            <v>Somme 63</v>
          </cell>
          <cell r="C68">
            <v>5</v>
          </cell>
        </row>
        <row r="69">
          <cell r="A69">
            <v>64</v>
          </cell>
          <cell r="B69" t="str">
            <v>MONTAUDRY Albert</v>
          </cell>
          <cell r="C69">
            <v>16</v>
          </cell>
        </row>
        <row r="70">
          <cell r="A70" t="str">
            <v>Somme 64</v>
          </cell>
          <cell r="C70">
            <v>16</v>
          </cell>
        </row>
        <row r="71">
          <cell r="A71">
            <v>66</v>
          </cell>
          <cell r="B71" t="str">
            <v>EURL ECBTI INGENIERIE</v>
          </cell>
          <cell r="C71">
            <v>37.5</v>
          </cell>
        </row>
        <row r="72">
          <cell r="A72" t="str">
            <v>Somme 66</v>
          </cell>
          <cell r="C72">
            <v>37.5</v>
          </cell>
        </row>
        <row r="73">
          <cell r="A73">
            <v>68</v>
          </cell>
          <cell r="B73" t="str">
            <v>DESBETS Laurent</v>
          </cell>
          <cell r="C73">
            <v>5</v>
          </cell>
        </row>
        <row r="74">
          <cell r="A74" t="str">
            <v>Somme 68</v>
          </cell>
          <cell r="C74">
            <v>5</v>
          </cell>
        </row>
        <row r="75">
          <cell r="A75">
            <v>69</v>
          </cell>
          <cell r="B75" t="str">
            <v>SARL D'EXPL.DES ETS MONTAMAT</v>
          </cell>
          <cell r="C75">
            <v>26</v>
          </cell>
        </row>
        <row r="76">
          <cell r="A76" t="str">
            <v>Somme 69</v>
          </cell>
          <cell r="C76">
            <v>26</v>
          </cell>
        </row>
        <row r="77">
          <cell r="A77">
            <v>70</v>
          </cell>
          <cell r="B77" t="str">
            <v>ROMAN Christophe</v>
          </cell>
          <cell r="C77">
            <v>8</v>
          </cell>
        </row>
        <row r="78">
          <cell r="A78" t="str">
            <v>Somme 70</v>
          </cell>
          <cell r="C78">
            <v>8</v>
          </cell>
        </row>
        <row r="79">
          <cell r="A79">
            <v>74</v>
          </cell>
          <cell r="B79" t="str">
            <v>SARL SONARAUTO</v>
          </cell>
          <cell r="C79">
            <v>9</v>
          </cell>
        </row>
        <row r="80">
          <cell r="A80" t="str">
            <v>Somme 74</v>
          </cell>
          <cell r="C80">
            <v>9</v>
          </cell>
        </row>
        <row r="81">
          <cell r="A81">
            <v>90</v>
          </cell>
          <cell r="B81" t="str">
            <v>DOCTEUR ANDRE-ALIBERT Jean-Michel</v>
          </cell>
          <cell r="C81">
            <v>1</v>
          </cell>
        </row>
        <row r="82">
          <cell r="A82" t="str">
            <v>Somme 90</v>
          </cell>
          <cell r="C82">
            <v>1</v>
          </cell>
        </row>
        <row r="83">
          <cell r="A83">
            <v>92</v>
          </cell>
          <cell r="B83" t="str">
            <v>BERTRAND Christian</v>
          </cell>
          <cell r="C83">
            <v>13.5</v>
          </cell>
        </row>
        <row r="84">
          <cell r="A84" t="str">
            <v>Somme 92</v>
          </cell>
          <cell r="C84">
            <v>13.5</v>
          </cell>
        </row>
        <row r="85">
          <cell r="A85">
            <v>94</v>
          </cell>
          <cell r="B85" t="str">
            <v>"J.S.A" JACQUES SALDANA</v>
          </cell>
          <cell r="C85">
            <v>1.5</v>
          </cell>
        </row>
        <row r="86">
          <cell r="A86" t="str">
            <v>Somme 94</v>
          </cell>
          <cell r="C86">
            <v>1.5</v>
          </cell>
        </row>
        <row r="87">
          <cell r="A87">
            <v>96</v>
          </cell>
          <cell r="B87" t="str">
            <v>BROUILLAC M.C "B.D.A"</v>
          </cell>
          <cell r="C87">
            <v>48.5</v>
          </cell>
        </row>
        <row r="88">
          <cell r="A88" t="str">
            <v>Somme 96</v>
          </cell>
          <cell r="C88">
            <v>48.5</v>
          </cell>
        </row>
        <row r="89">
          <cell r="A89">
            <v>97</v>
          </cell>
          <cell r="B89" t="str">
            <v>DUFFOURC GERVAIS</v>
          </cell>
          <cell r="C89">
            <v>6</v>
          </cell>
        </row>
        <row r="90">
          <cell r="A90" t="str">
            <v>Somme 97</v>
          </cell>
          <cell r="C90">
            <v>6</v>
          </cell>
        </row>
        <row r="91">
          <cell r="A91">
            <v>98</v>
          </cell>
          <cell r="B91" t="str">
            <v>SARL LE DALLI</v>
          </cell>
          <cell r="C91">
            <v>27.5</v>
          </cell>
        </row>
        <row r="92">
          <cell r="A92" t="str">
            <v>Somme 98</v>
          </cell>
          <cell r="C92">
            <v>27.5</v>
          </cell>
        </row>
        <row r="93">
          <cell r="A93">
            <v>105</v>
          </cell>
          <cell r="B93" t="str">
            <v>DUROU Alain</v>
          </cell>
          <cell r="C93">
            <v>26</v>
          </cell>
        </row>
        <row r="94">
          <cell r="A94" t="str">
            <v>Somme 105</v>
          </cell>
          <cell r="C94">
            <v>26</v>
          </cell>
        </row>
        <row r="95">
          <cell r="A95">
            <v>107</v>
          </cell>
          <cell r="B95" t="str">
            <v>SCI DE LAUBAREDE</v>
          </cell>
          <cell r="C95">
            <v>6</v>
          </cell>
        </row>
        <row r="96">
          <cell r="A96" t="str">
            <v>Somme 107</v>
          </cell>
          <cell r="C96">
            <v>6</v>
          </cell>
        </row>
        <row r="97">
          <cell r="A97">
            <v>108</v>
          </cell>
          <cell r="B97" t="str">
            <v>PACHECO Daniel</v>
          </cell>
          <cell r="C97">
            <v>3</v>
          </cell>
        </row>
        <row r="98">
          <cell r="A98" t="str">
            <v>Somme 108</v>
          </cell>
          <cell r="C98">
            <v>3</v>
          </cell>
        </row>
        <row r="99">
          <cell r="A99">
            <v>109</v>
          </cell>
          <cell r="B99" t="str">
            <v>SARL CARS D'OC</v>
          </cell>
          <cell r="C99">
            <v>14</v>
          </cell>
        </row>
        <row r="100">
          <cell r="A100" t="str">
            <v>Somme 109</v>
          </cell>
          <cell r="C100">
            <v>14</v>
          </cell>
        </row>
        <row r="101">
          <cell r="A101">
            <v>114</v>
          </cell>
          <cell r="B101" t="str">
            <v>GARNES Daniel</v>
          </cell>
          <cell r="C101">
            <v>5</v>
          </cell>
        </row>
        <row r="102">
          <cell r="A102" t="str">
            <v>Somme 114</v>
          </cell>
          <cell r="C102">
            <v>5</v>
          </cell>
        </row>
        <row r="103">
          <cell r="A103">
            <v>117</v>
          </cell>
          <cell r="B103" t="str">
            <v>TATA Frédéric</v>
          </cell>
          <cell r="C103">
            <v>3.5</v>
          </cell>
        </row>
        <row r="104">
          <cell r="A104" t="str">
            <v>Somme 117</v>
          </cell>
          <cell r="C104">
            <v>3.5</v>
          </cell>
        </row>
        <row r="105">
          <cell r="A105">
            <v>119</v>
          </cell>
          <cell r="B105" t="str">
            <v>REMY Jean-Michel</v>
          </cell>
          <cell r="C105">
            <v>11.5</v>
          </cell>
        </row>
        <row r="106">
          <cell r="A106" t="str">
            <v>Somme 119</v>
          </cell>
          <cell r="C106">
            <v>11.5</v>
          </cell>
        </row>
        <row r="107">
          <cell r="A107">
            <v>120</v>
          </cell>
          <cell r="B107" t="str">
            <v>LASSUS Claude</v>
          </cell>
          <cell r="C107">
            <v>6.5</v>
          </cell>
        </row>
        <row r="108">
          <cell r="A108" t="str">
            <v>Somme 120</v>
          </cell>
          <cell r="C108">
            <v>6.5</v>
          </cell>
        </row>
        <row r="109">
          <cell r="A109">
            <v>123</v>
          </cell>
          <cell r="B109" t="str">
            <v>EURL PICARD AUTOMOBILES</v>
          </cell>
          <cell r="C109">
            <v>2</v>
          </cell>
        </row>
        <row r="110">
          <cell r="A110" t="str">
            <v>Somme 123</v>
          </cell>
          <cell r="C110">
            <v>2</v>
          </cell>
        </row>
        <row r="111">
          <cell r="A111">
            <v>124</v>
          </cell>
          <cell r="B111" t="str">
            <v>SARL DAMELOY</v>
          </cell>
          <cell r="C111">
            <v>6.5</v>
          </cell>
        </row>
        <row r="112">
          <cell r="A112" t="str">
            <v>Somme 124</v>
          </cell>
          <cell r="C112">
            <v>6.5</v>
          </cell>
        </row>
        <row r="113">
          <cell r="A113">
            <v>125</v>
          </cell>
          <cell r="B113" t="str">
            <v>CABOS Pierre</v>
          </cell>
          <cell r="C113">
            <v>8.5</v>
          </cell>
        </row>
        <row r="114">
          <cell r="A114" t="str">
            <v>Somme 125</v>
          </cell>
          <cell r="C114">
            <v>8.5</v>
          </cell>
        </row>
        <row r="115">
          <cell r="A115">
            <v>126</v>
          </cell>
          <cell r="B115" t="str">
            <v>SARL SEE TRANSPORTS CABAU</v>
          </cell>
          <cell r="C115">
            <v>9.5</v>
          </cell>
        </row>
        <row r="116">
          <cell r="A116" t="str">
            <v>Somme 126</v>
          </cell>
          <cell r="C116">
            <v>9.5</v>
          </cell>
        </row>
        <row r="117">
          <cell r="A117">
            <v>127</v>
          </cell>
          <cell r="B117" t="str">
            <v>SARL A.L.O MARKETING</v>
          </cell>
          <cell r="C117">
            <v>10.5</v>
          </cell>
        </row>
        <row r="118">
          <cell r="A118" t="str">
            <v>Somme 127</v>
          </cell>
          <cell r="C118">
            <v>10.5</v>
          </cell>
        </row>
        <row r="119">
          <cell r="A119">
            <v>128</v>
          </cell>
          <cell r="B119" t="str">
            <v>JAHID Mustapha Entreprise de Maçonnerie</v>
          </cell>
          <cell r="C119">
            <v>2</v>
          </cell>
        </row>
        <row r="120">
          <cell r="A120" t="str">
            <v>Somme 128</v>
          </cell>
          <cell r="C120">
            <v>2</v>
          </cell>
        </row>
        <row r="121">
          <cell r="A121">
            <v>129</v>
          </cell>
          <cell r="B121" t="str">
            <v>SARL AUTOPROMO</v>
          </cell>
          <cell r="C121">
            <v>16.25</v>
          </cell>
        </row>
        <row r="122">
          <cell r="A122" t="str">
            <v>Somme 129</v>
          </cell>
          <cell r="C122">
            <v>16.25</v>
          </cell>
        </row>
        <row r="123">
          <cell r="A123">
            <v>130</v>
          </cell>
          <cell r="B123" t="str">
            <v xml:space="preserve"> PETIT "DEFIMOQUETTE"</v>
          </cell>
          <cell r="C123">
            <v>17</v>
          </cell>
        </row>
        <row r="124">
          <cell r="A124" t="str">
            <v>Somme 130</v>
          </cell>
          <cell r="C124">
            <v>17</v>
          </cell>
        </row>
        <row r="125">
          <cell r="A125">
            <v>131</v>
          </cell>
          <cell r="B125" t="str">
            <v>SARL LES 4 D</v>
          </cell>
          <cell r="C125">
            <v>35</v>
          </cell>
        </row>
        <row r="126">
          <cell r="A126" t="str">
            <v>Somme 131</v>
          </cell>
          <cell r="C126">
            <v>35</v>
          </cell>
        </row>
        <row r="127">
          <cell r="A127">
            <v>132</v>
          </cell>
          <cell r="B127" t="str">
            <v>FORM'ACTION 31 ASSOCIATION</v>
          </cell>
          <cell r="C127">
            <v>2.5</v>
          </cell>
        </row>
        <row r="128">
          <cell r="A128" t="str">
            <v>Somme 132</v>
          </cell>
          <cell r="C128">
            <v>2.5</v>
          </cell>
        </row>
        <row r="129">
          <cell r="A129">
            <v>133</v>
          </cell>
          <cell r="B129" t="str">
            <v>SARL CGBK</v>
          </cell>
          <cell r="C129">
            <v>2.5</v>
          </cell>
        </row>
        <row r="130">
          <cell r="A130" t="str">
            <v>Somme 133</v>
          </cell>
          <cell r="C130">
            <v>2.5</v>
          </cell>
        </row>
        <row r="131">
          <cell r="A131">
            <v>134</v>
          </cell>
          <cell r="B131" t="str">
            <v>SARL TETE A TETE</v>
          </cell>
          <cell r="C131">
            <v>19</v>
          </cell>
        </row>
        <row r="132">
          <cell r="A132" t="str">
            <v>Somme 134</v>
          </cell>
          <cell r="C132">
            <v>19</v>
          </cell>
        </row>
        <row r="133">
          <cell r="A133">
            <v>135</v>
          </cell>
          <cell r="B133" t="str">
            <v>MAALEM "E.C.B.T INTERVENTION"</v>
          </cell>
          <cell r="C133">
            <v>13</v>
          </cell>
        </row>
        <row r="134">
          <cell r="A134" t="str">
            <v>Somme 135</v>
          </cell>
          <cell r="C134">
            <v>13</v>
          </cell>
        </row>
        <row r="135">
          <cell r="A135">
            <v>136</v>
          </cell>
          <cell r="B135" t="str">
            <v>SARL MARTIGNON FINANCES</v>
          </cell>
          <cell r="C135">
            <v>20.5</v>
          </cell>
        </row>
        <row r="136">
          <cell r="A136" t="str">
            <v>Somme 136</v>
          </cell>
          <cell r="C136">
            <v>20.5</v>
          </cell>
        </row>
        <row r="137">
          <cell r="A137">
            <v>137</v>
          </cell>
          <cell r="B137" t="str">
            <v>SARL MIDI SERVICES</v>
          </cell>
          <cell r="C137">
            <v>61</v>
          </cell>
        </row>
        <row r="138">
          <cell r="A138" t="str">
            <v>Somme 137</v>
          </cell>
          <cell r="C138">
            <v>61</v>
          </cell>
        </row>
        <row r="139">
          <cell r="A139">
            <v>138</v>
          </cell>
          <cell r="B139" t="str">
            <v>ROQUES Jean-Pierre</v>
          </cell>
          <cell r="C139">
            <v>24.5</v>
          </cell>
        </row>
        <row r="140">
          <cell r="A140" t="str">
            <v>Somme 138</v>
          </cell>
          <cell r="C140">
            <v>24.5</v>
          </cell>
        </row>
        <row r="141">
          <cell r="A141">
            <v>140</v>
          </cell>
          <cell r="B141" t="str">
            <v>SARL ELEONORE COIFFURE</v>
          </cell>
          <cell r="C141">
            <v>3.5</v>
          </cell>
        </row>
        <row r="142">
          <cell r="A142" t="str">
            <v>Somme 140</v>
          </cell>
          <cell r="C142">
            <v>3.5</v>
          </cell>
        </row>
        <row r="143">
          <cell r="A143">
            <v>141</v>
          </cell>
          <cell r="B143" t="str">
            <v>SARL LE DOPPLER</v>
          </cell>
          <cell r="C143">
            <v>48.5</v>
          </cell>
        </row>
        <row r="144">
          <cell r="A144" t="str">
            <v>Somme 141</v>
          </cell>
          <cell r="C144">
            <v>48.5</v>
          </cell>
        </row>
        <row r="145">
          <cell r="A145">
            <v>142</v>
          </cell>
          <cell r="B145" t="str">
            <v>BOUDET CHRISTOPHE</v>
          </cell>
          <cell r="C145">
            <v>20</v>
          </cell>
        </row>
        <row r="146">
          <cell r="A146" t="str">
            <v>Somme 142</v>
          </cell>
          <cell r="C146">
            <v>20</v>
          </cell>
        </row>
        <row r="147">
          <cell r="A147">
            <v>144</v>
          </cell>
          <cell r="B147" t="str">
            <v>S.E.E PIERRE CABOS</v>
          </cell>
          <cell r="C147">
            <v>65.5</v>
          </cell>
        </row>
        <row r="148">
          <cell r="A148" t="str">
            <v>Somme 144</v>
          </cell>
          <cell r="C148">
            <v>65.5</v>
          </cell>
        </row>
        <row r="149">
          <cell r="A149">
            <v>145</v>
          </cell>
          <cell r="B149" t="str">
            <v>DOSSAT MARTINE</v>
          </cell>
          <cell r="C149">
            <v>26.5</v>
          </cell>
        </row>
        <row r="150">
          <cell r="A150" t="str">
            <v>Somme 145</v>
          </cell>
          <cell r="C150">
            <v>26.5</v>
          </cell>
        </row>
        <row r="151">
          <cell r="A151">
            <v>146</v>
          </cell>
          <cell r="B151" t="str">
            <v>SARL RESTIM</v>
          </cell>
          <cell r="C151">
            <v>9</v>
          </cell>
        </row>
        <row r="152">
          <cell r="A152" t="str">
            <v>Somme 146</v>
          </cell>
          <cell r="C152">
            <v>9</v>
          </cell>
        </row>
        <row r="153">
          <cell r="A153">
            <v>147</v>
          </cell>
          <cell r="B153" t="str">
            <v>SEGUELAS POGGI</v>
          </cell>
          <cell r="C153">
            <v>10.25</v>
          </cell>
        </row>
        <row r="154">
          <cell r="A154" t="str">
            <v>Somme 147</v>
          </cell>
          <cell r="C154">
            <v>10.25</v>
          </cell>
        </row>
        <row r="155">
          <cell r="A155">
            <v>150</v>
          </cell>
          <cell r="B155" t="str">
            <v>SARL SEE BOURDIAU</v>
          </cell>
          <cell r="C155">
            <v>25.5</v>
          </cell>
        </row>
        <row r="156">
          <cell r="A156" t="str">
            <v>Somme 150</v>
          </cell>
          <cell r="C156">
            <v>25.5</v>
          </cell>
        </row>
        <row r="157">
          <cell r="A157">
            <v>151</v>
          </cell>
          <cell r="B157" t="str">
            <v>KMITA Monique</v>
          </cell>
          <cell r="C157">
            <v>1</v>
          </cell>
        </row>
        <row r="158">
          <cell r="A158" t="str">
            <v>Somme 151</v>
          </cell>
          <cell r="C158">
            <v>1</v>
          </cell>
        </row>
        <row r="159">
          <cell r="A159">
            <v>152</v>
          </cell>
          <cell r="B159" t="str">
            <v>CHOLET GUY</v>
          </cell>
          <cell r="C159">
            <v>10</v>
          </cell>
        </row>
        <row r="160">
          <cell r="A160" t="str">
            <v>Somme 152</v>
          </cell>
          <cell r="C160">
            <v>10</v>
          </cell>
        </row>
        <row r="161">
          <cell r="A161">
            <v>153</v>
          </cell>
          <cell r="B161" t="str">
            <v>SARL CEFIM</v>
          </cell>
          <cell r="C161">
            <v>22</v>
          </cell>
        </row>
        <row r="162">
          <cell r="A162" t="str">
            <v>Somme 153</v>
          </cell>
          <cell r="C162">
            <v>22</v>
          </cell>
        </row>
        <row r="163">
          <cell r="A163">
            <v>154</v>
          </cell>
          <cell r="B163" t="str">
            <v>SARL CETIC</v>
          </cell>
          <cell r="C163">
            <v>49.5</v>
          </cell>
        </row>
        <row r="164">
          <cell r="A164" t="str">
            <v>Somme 154</v>
          </cell>
          <cell r="C164">
            <v>49.5</v>
          </cell>
        </row>
        <row r="165">
          <cell r="A165">
            <v>155</v>
          </cell>
          <cell r="B165" t="str">
            <v>BRUN Gabriel</v>
          </cell>
          <cell r="C165">
            <v>10.5</v>
          </cell>
        </row>
        <row r="166">
          <cell r="A166" t="str">
            <v>Somme 155</v>
          </cell>
          <cell r="C166">
            <v>10.5</v>
          </cell>
        </row>
        <row r="167">
          <cell r="A167">
            <v>156</v>
          </cell>
          <cell r="B167" t="str">
            <v>DEVILLERS Daniel</v>
          </cell>
          <cell r="C167">
            <v>9</v>
          </cell>
        </row>
        <row r="168">
          <cell r="A168" t="str">
            <v>Somme 156</v>
          </cell>
          <cell r="C168">
            <v>9</v>
          </cell>
        </row>
        <row r="169">
          <cell r="A169">
            <v>157</v>
          </cell>
          <cell r="B169" t="str">
            <v xml:space="preserve">MAURETTE "COMME UN PACHA" </v>
          </cell>
          <cell r="C169">
            <v>11</v>
          </cell>
        </row>
        <row r="170">
          <cell r="A170" t="str">
            <v>Somme 157</v>
          </cell>
          <cell r="C170">
            <v>11</v>
          </cell>
        </row>
        <row r="171">
          <cell r="A171">
            <v>158</v>
          </cell>
          <cell r="B171" t="str">
            <v>GORINAT Abdelkader</v>
          </cell>
          <cell r="C171">
            <v>10.5</v>
          </cell>
        </row>
        <row r="172">
          <cell r="A172" t="str">
            <v>Somme 158</v>
          </cell>
          <cell r="C172">
            <v>10.5</v>
          </cell>
        </row>
        <row r="173">
          <cell r="A173">
            <v>159</v>
          </cell>
          <cell r="B173" t="str">
            <v>FORESTIER</v>
          </cell>
          <cell r="C173">
            <v>57.75</v>
          </cell>
        </row>
        <row r="174">
          <cell r="A174" t="str">
            <v>Somme 159</v>
          </cell>
          <cell r="C174">
            <v>57.75</v>
          </cell>
        </row>
        <row r="175">
          <cell r="A175">
            <v>160</v>
          </cell>
          <cell r="B175" t="str">
            <v>SARL M.T.V ELECTRONIQUE</v>
          </cell>
          <cell r="C175">
            <v>12.5</v>
          </cell>
        </row>
        <row r="176">
          <cell r="A176" t="str">
            <v>Somme 160</v>
          </cell>
          <cell r="C176">
            <v>12.5</v>
          </cell>
        </row>
        <row r="177">
          <cell r="A177">
            <v>162</v>
          </cell>
          <cell r="B177" t="str">
            <v xml:space="preserve">SARL NAJ'AUTO </v>
          </cell>
          <cell r="C177">
            <v>16.5</v>
          </cell>
        </row>
        <row r="178">
          <cell r="A178" t="str">
            <v>Somme 162</v>
          </cell>
          <cell r="C178">
            <v>16.5</v>
          </cell>
        </row>
        <row r="179">
          <cell r="A179">
            <v>163</v>
          </cell>
          <cell r="B179" t="str">
            <v>SARL CG2A</v>
          </cell>
          <cell r="C179">
            <v>52</v>
          </cell>
        </row>
        <row r="180">
          <cell r="A180" t="str">
            <v>Somme 163</v>
          </cell>
          <cell r="C180">
            <v>52</v>
          </cell>
        </row>
        <row r="181">
          <cell r="A181">
            <v>164</v>
          </cell>
          <cell r="B181" t="str">
            <v>SARL BDA</v>
          </cell>
          <cell r="C181">
            <v>10</v>
          </cell>
        </row>
        <row r="182">
          <cell r="A182" t="str">
            <v>Somme 164</v>
          </cell>
          <cell r="C182">
            <v>10</v>
          </cell>
        </row>
        <row r="183">
          <cell r="A183">
            <v>166</v>
          </cell>
          <cell r="B183" t="str">
            <v>BERGOZZA Thierry "E.N.D.S"</v>
          </cell>
          <cell r="C183">
            <v>6</v>
          </cell>
        </row>
        <row r="184">
          <cell r="A184" t="str">
            <v>Somme 166</v>
          </cell>
          <cell r="C184">
            <v>6</v>
          </cell>
        </row>
        <row r="185">
          <cell r="A185">
            <v>167</v>
          </cell>
          <cell r="B185" t="str">
            <v>SCI DU SAPIN</v>
          </cell>
          <cell r="C185">
            <v>3.5</v>
          </cell>
        </row>
        <row r="186">
          <cell r="A186" t="str">
            <v>Somme 167</v>
          </cell>
          <cell r="C186">
            <v>3.5</v>
          </cell>
        </row>
        <row r="187">
          <cell r="A187">
            <v>168</v>
          </cell>
          <cell r="B187" t="str">
            <v>CHENE MICHEL</v>
          </cell>
          <cell r="C187">
            <v>6</v>
          </cell>
        </row>
        <row r="188">
          <cell r="A188" t="str">
            <v>Somme 168</v>
          </cell>
          <cell r="C188">
            <v>6</v>
          </cell>
        </row>
        <row r="189">
          <cell r="A189">
            <v>169</v>
          </cell>
          <cell r="B189" t="str">
            <v>SCI DE L'ESPEISSIERE</v>
          </cell>
          <cell r="C189">
            <v>4.5</v>
          </cell>
        </row>
        <row r="190">
          <cell r="A190" t="str">
            <v>Somme 169</v>
          </cell>
          <cell r="C190">
            <v>4.5</v>
          </cell>
        </row>
        <row r="191">
          <cell r="A191">
            <v>170</v>
          </cell>
          <cell r="B191" t="str">
            <v>EURL DATAE</v>
          </cell>
          <cell r="C191">
            <v>19.5</v>
          </cell>
        </row>
        <row r="192">
          <cell r="A192" t="str">
            <v>Somme 170</v>
          </cell>
          <cell r="C192">
            <v>19.5</v>
          </cell>
        </row>
        <row r="193">
          <cell r="A193">
            <v>171</v>
          </cell>
          <cell r="B193" t="str">
            <v>VALENTINO</v>
          </cell>
          <cell r="C193">
            <v>2</v>
          </cell>
        </row>
        <row r="194">
          <cell r="A194" t="str">
            <v>Somme 171</v>
          </cell>
          <cell r="C194">
            <v>2</v>
          </cell>
        </row>
        <row r="195">
          <cell r="A195">
            <v>173</v>
          </cell>
          <cell r="B195" t="str">
            <v>GENEVIEVE CHR</v>
          </cell>
          <cell r="C195">
            <v>12.5</v>
          </cell>
        </row>
        <row r="196">
          <cell r="A196" t="str">
            <v>Somme 173</v>
          </cell>
          <cell r="C196">
            <v>12.5</v>
          </cell>
        </row>
        <row r="197">
          <cell r="A197">
            <v>174</v>
          </cell>
          <cell r="B197" t="str">
            <v>DALMAU Christian</v>
          </cell>
          <cell r="C197">
            <v>10.5</v>
          </cell>
        </row>
        <row r="198">
          <cell r="A198" t="str">
            <v>Somme 174</v>
          </cell>
          <cell r="C198">
            <v>10.5</v>
          </cell>
        </row>
        <row r="199">
          <cell r="A199">
            <v>176</v>
          </cell>
          <cell r="B199" t="str">
            <v>HOSNI MARIA</v>
          </cell>
          <cell r="C199">
            <v>21.5</v>
          </cell>
        </row>
        <row r="200">
          <cell r="A200" t="str">
            <v>Somme 176</v>
          </cell>
          <cell r="C200">
            <v>21.5</v>
          </cell>
        </row>
        <row r="201">
          <cell r="A201">
            <v>180</v>
          </cell>
          <cell r="B201" t="str">
            <v>SAINT MARTIN</v>
          </cell>
          <cell r="C201">
            <v>5</v>
          </cell>
        </row>
        <row r="202">
          <cell r="A202" t="str">
            <v>Somme 180</v>
          </cell>
          <cell r="C202">
            <v>5</v>
          </cell>
        </row>
        <row r="203">
          <cell r="A203">
            <v>184</v>
          </cell>
          <cell r="B203" t="str">
            <v>CARRERE Phillipe</v>
          </cell>
          <cell r="C203">
            <v>1.5</v>
          </cell>
        </row>
        <row r="204">
          <cell r="A204" t="str">
            <v>Somme 184</v>
          </cell>
          <cell r="C204">
            <v>1.5</v>
          </cell>
        </row>
        <row r="205">
          <cell r="A205">
            <v>185</v>
          </cell>
          <cell r="B205" t="str">
            <v xml:space="preserve">SARL L'BIEN FE </v>
          </cell>
          <cell r="C205">
            <v>6</v>
          </cell>
        </row>
        <row r="206">
          <cell r="A206" t="str">
            <v>Somme 185</v>
          </cell>
          <cell r="C206">
            <v>6</v>
          </cell>
        </row>
        <row r="207">
          <cell r="A207">
            <v>187</v>
          </cell>
          <cell r="B207" t="str">
            <v>VILLIERES Patrick</v>
          </cell>
          <cell r="C207">
            <v>16</v>
          </cell>
        </row>
        <row r="208">
          <cell r="A208" t="str">
            <v>Somme 187</v>
          </cell>
          <cell r="C208">
            <v>16</v>
          </cell>
        </row>
        <row r="209">
          <cell r="A209">
            <v>188</v>
          </cell>
          <cell r="B209" t="str">
            <v>SARL VILLIERES</v>
          </cell>
          <cell r="C209">
            <v>11</v>
          </cell>
        </row>
        <row r="210">
          <cell r="A210" t="str">
            <v>Somme 188</v>
          </cell>
          <cell r="C210">
            <v>11</v>
          </cell>
        </row>
        <row r="211">
          <cell r="A211">
            <v>196</v>
          </cell>
          <cell r="B211" t="str">
            <v>EURL LE MOUSQUETON</v>
          </cell>
          <cell r="C211">
            <v>3</v>
          </cell>
        </row>
        <row r="212">
          <cell r="A212" t="str">
            <v>Somme 196</v>
          </cell>
          <cell r="C212">
            <v>3</v>
          </cell>
        </row>
        <row r="213">
          <cell r="A213">
            <v>302</v>
          </cell>
          <cell r="B213" t="str">
            <v>SALESSES 1997</v>
          </cell>
          <cell r="C213">
            <v>10</v>
          </cell>
        </row>
        <row r="214">
          <cell r="A214" t="str">
            <v>Somme 302</v>
          </cell>
          <cell r="C214">
            <v>10</v>
          </cell>
        </row>
        <row r="215">
          <cell r="A215" t="str">
            <v>Total</v>
          </cell>
          <cell r="C215">
            <v>1701.25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TCDJMS1997"/>
      <sheetName val="TCDJMS1998"/>
      <sheetName val="TCDJMS1999"/>
      <sheetName val="TCDJMS2000"/>
      <sheetName val="SAISIE DONNEES TEMPS"/>
      <sheetName val="TCDJMS1997MENSUEL"/>
      <sheetName val="TCDJMS1998MENSUEL"/>
      <sheetName val="TCDJMS1999MENSUEL"/>
      <sheetName val="MACRO MISE EN FORME"/>
      <sheetName val="Module1"/>
      <sheetName val="Module3"/>
      <sheetName val="Feuil1"/>
    </sheetNames>
    <sheetDataSet>
      <sheetData sheetId="0"/>
      <sheetData sheetId="1">
        <row r="3">
          <cell r="A3" t="str">
            <v>Somme TEMPS</v>
          </cell>
        </row>
        <row r="4">
          <cell r="A4" t="str">
            <v>N°CLIENT</v>
          </cell>
          <cell r="B4" t="str">
            <v>NOM CLIENT</v>
          </cell>
          <cell r="C4" t="str">
            <v>Somme</v>
          </cell>
        </row>
        <row r="5">
          <cell r="A5">
            <v>1</v>
          </cell>
          <cell r="B5" t="str">
            <v>CLIENTS DIVERS</v>
          </cell>
          <cell r="C5">
            <v>320.5</v>
          </cell>
        </row>
        <row r="6">
          <cell r="A6" t="str">
            <v>Somme 1</v>
          </cell>
          <cell r="C6">
            <v>320.5</v>
          </cell>
        </row>
        <row r="7">
          <cell r="A7">
            <v>2</v>
          </cell>
          <cell r="B7" t="str">
            <v>CENTRE DE FORMATION</v>
          </cell>
          <cell r="C7">
            <v>23</v>
          </cell>
        </row>
        <row r="8">
          <cell r="A8" t="str">
            <v>Somme 2</v>
          </cell>
          <cell r="C8">
            <v>23</v>
          </cell>
        </row>
        <row r="9">
          <cell r="A9">
            <v>5</v>
          </cell>
          <cell r="B9" t="str">
            <v>SALAIRES</v>
          </cell>
          <cell r="C9">
            <v>156</v>
          </cell>
        </row>
        <row r="10">
          <cell r="A10" t="str">
            <v>Somme 5</v>
          </cell>
          <cell r="C10">
            <v>156</v>
          </cell>
        </row>
        <row r="11">
          <cell r="A11">
            <v>6</v>
          </cell>
          <cell r="B11" t="str">
            <v>CHARGES SOCIALES</v>
          </cell>
          <cell r="C11">
            <v>181.5</v>
          </cell>
        </row>
        <row r="12">
          <cell r="A12" t="str">
            <v>Somme 6</v>
          </cell>
          <cell r="C12">
            <v>181.5</v>
          </cell>
        </row>
        <row r="13">
          <cell r="A13">
            <v>7</v>
          </cell>
          <cell r="B13" t="str">
            <v>IMPOT SUR LE REVENU</v>
          </cell>
          <cell r="C13">
            <v>5</v>
          </cell>
        </row>
        <row r="14">
          <cell r="A14" t="str">
            <v>Somme 7</v>
          </cell>
          <cell r="C14">
            <v>5</v>
          </cell>
        </row>
        <row r="15">
          <cell r="A15">
            <v>8</v>
          </cell>
          <cell r="B15" t="str">
            <v>TAXE SUR LA VALEUR AJOUTEE</v>
          </cell>
          <cell r="C15">
            <v>36</v>
          </cell>
        </row>
        <row r="16">
          <cell r="A16" t="str">
            <v>Somme 8</v>
          </cell>
          <cell r="C16">
            <v>36</v>
          </cell>
        </row>
        <row r="17">
          <cell r="A17">
            <v>11</v>
          </cell>
          <cell r="B17" t="str">
            <v>SARL ROSSATO</v>
          </cell>
          <cell r="C17">
            <v>39.799999999999997</v>
          </cell>
        </row>
        <row r="18">
          <cell r="A18" t="str">
            <v>Somme 11</v>
          </cell>
          <cell r="C18">
            <v>39.799999999999997</v>
          </cell>
        </row>
        <row r="19">
          <cell r="A19">
            <v>12</v>
          </cell>
          <cell r="B19" t="str">
            <v>BELZA Jean-Paul</v>
          </cell>
          <cell r="C19">
            <v>7.75</v>
          </cell>
        </row>
        <row r="20">
          <cell r="A20" t="str">
            <v>Somme 12</v>
          </cell>
          <cell r="C20">
            <v>7.75</v>
          </cell>
        </row>
        <row r="21">
          <cell r="A21">
            <v>15</v>
          </cell>
          <cell r="B21" t="str">
            <v>SARL CHANTI-SUD</v>
          </cell>
          <cell r="C21">
            <v>31.4</v>
          </cell>
        </row>
        <row r="22">
          <cell r="A22" t="str">
            <v>Somme 15</v>
          </cell>
          <cell r="C22">
            <v>31.4</v>
          </cell>
        </row>
        <row r="23">
          <cell r="A23">
            <v>19</v>
          </cell>
          <cell r="B23" t="str">
            <v>SABATHIER Thierry</v>
          </cell>
          <cell r="C23">
            <v>27.5</v>
          </cell>
        </row>
        <row r="24">
          <cell r="A24" t="str">
            <v>Somme 19</v>
          </cell>
          <cell r="C24">
            <v>27.5</v>
          </cell>
        </row>
        <row r="25">
          <cell r="A25">
            <v>20</v>
          </cell>
          <cell r="B25" t="str">
            <v>EURL DB INTERNATIONAL</v>
          </cell>
          <cell r="C25">
            <v>1.4</v>
          </cell>
        </row>
        <row r="26">
          <cell r="A26" t="str">
            <v>Somme 20</v>
          </cell>
          <cell r="C26">
            <v>1.4</v>
          </cell>
        </row>
        <row r="27">
          <cell r="A27">
            <v>21</v>
          </cell>
          <cell r="B27" t="str">
            <v>SARL LGA-LUTZ ET GUILLARD</v>
          </cell>
          <cell r="C27">
            <v>66</v>
          </cell>
        </row>
        <row r="28">
          <cell r="A28" t="str">
            <v>Somme 21</v>
          </cell>
          <cell r="C28">
            <v>66</v>
          </cell>
        </row>
        <row r="29">
          <cell r="A29">
            <v>22</v>
          </cell>
          <cell r="B29" t="str">
            <v>BOUSQUET Pierre</v>
          </cell>
          <cell r="C29">
            <v>7.7</v>
          </cell>
        </row>
        <row r="30">
          <cell r="A30" t="str">
            <v>Somme 22</v>
          </cell>
          <cell r="C30">
            <v>7.7</v>
          </cell>
        </row>
        <row r="31">
          <cell r="A31">
            <v>24</v>
          </cell>
          <cell r="B31" t="str">
            <v>GIL Adolphe</v>
          </cell>
          <cell r="C31">
            <v>5.7</v>
          </cell>
        </row>
        <row r="32">
          <cell r="A32" t="str">
            <v>Somme 24</v>
          </cell>
          <cell r="C32">
            <v>5.7</v>
          </cell>
        </row>
        <row r="33">
          <cell r="A33">
            <v>25</v>
          </cell>
          <cell r="B33" t="str">
            <v>GIL Gérard</v>
          </cell>
          <cell r="C33">
            <v>5.9</v>
          </cell>
        </row>
        <row r="34">
          <cell r="A34" t="str">
            <v>Somme 25</v>
          </cell>
          <cell r="C34">
            <v>5.9</v>
          </cell>
        </row>
        <row r="35">
          <cell r="A35">
            <v>26</v>
          </cell>
          <cell r="B35" t="str">
            <v>SARL GANDOLF</v>
          </cell>
          <cell r="C35">
            <v>28.7</v>
          </cell>
        </row>
        <row r="36">
          <cell r="A36" t="str">
            <v>Somme 26</v>
          </cell>
          <cell r="C36">
            <v>28.7</v>
          </cell>
        </row>
        <row r="37">
          <cell r="A37">
            <v>27</v>
          </cell>
          <cell r="B37" t="str">
            <v>KLINGER Joël</v>
          </cell>
          <cell r="C37">
            <v>10.65</v>
          </cell>
        </row>
        <row r="38">
          <cell r="A38" t="str">
            <v>Somme 27</v>
          </cell>
          <cell r="C38">
            <v>10.65</v>
          </cell>
        </row>
        <row r="39">
          <cell r="A39">
            <v>28</v>
          </cell>
          <cell r="B39" t="str">
            <v>SARL MARTIGNON PNEUS</v>
          </cell>
          <cell r="C39">
            <v>55</v>
          </cell>
        </row>
        <row r="40">
          <cell r="A40" t="str">
            <v>Somme 28</v>
          </cell>
          <cell r="C40">
            <v>55</v>
          </cell>
        </row>
        <row r="41">
          <cell r="A41">
            <v>31</v>
          </cell>
          <cell r="B41" t="str">
            <v>LASCOMBE Jean-Charles</v>
          </cell>
          <cell r="C41">
            <v>12.2</v>
          </cell>
        </row>
        <row r="42">
          <cell r="A42" t="str">
            <v>Somme 31</v>
          </cell>
          <cell r="C42">
            <v>12.2</v>
          </cell>
        </row>
        <row r="43">
          <cell r="A43">
            <v>32</v>
          </cell>
          <cell r="B43" t="str">
            <v>PEREIRA Henrique</v>
          </cell>
          <cell r="C43">
            <v>29.8</v>
          </cell>
        </row>
        <row r="44">
          <cell r="A44" t="str">
            <v>Somme 32</v>
          </cell>
          <cell r="C44">
            <v>29.8</v>
          </cell>
        </row>
        <row r="45">
          <cell r="A45">
            <v>33</v>
          </cell>
          <cell r="B45" t="str">
            <v>PLANTAT Gilles</v>
          </cell>
          <cell r="C45">
            <v>19.100000000000001</v>
          </cell>
        </row>
        <row r="46">
          <cell r="A46" t="str">
            <v>Somme 33</v>
          </cell>
          <cell r="C46">
            <v>19.100000000000001</v>
          </cell>
        </row>
        <row r="47">
          <cell r="A47">
            <v>34</v>
          </cell>
          <cell r="B47" t="str">
            <v>DUPUY Michel-DUPUY DRIM</v>
          </cell>
          <cell r="C47">
            <v>19.100000000000001</v>
          </cell>
        </row>
        <row r="48">
          <cell r="A48" t="str">
            <v>Somme 34</v>
          </cell>
          <cell r="C48">
            <v>19.100000000000001</v>
          </cell>
        </row>
        <row r="49">
          <cell r="A49">
            <v>35</v>
          </cell>
          <cell r="B49" t="str">
            <v>CABAU Michel</v>
          </cell>
          <cell r="C49">
            <v>0.8</v>
          </cell>
        </row>
        <row r="50">
          <cell r="A50" t="str">
            <v>Somme 35</v>
          </cell>
          <cell r="C50">
            <v>0.8</v>
          </cell>
        </row>
        <row r="51">
          <cell r="A51">
            <v>36</v>
          </cell>
          <cell r="B51" t="str">
            <v>SARL PYRAMIDE INGENIERIE PATRIMOINE</v>
          </cell>
          <cell r="C51">
            <v>39.700000000000003</v>
          </cell>
        </row>
        <row r="52">
          <cell r="A52" t="str">
            <v>Somme 36</v>
          </cell>
          <cell r="C52">
            <v>39.700000000000003</v>
          </cell>
        </row>
        <row r="53">
          <cell r="A53">
            <v>37</v>
          </cell>
          <cell r="B53" t="str">
            <v>EURL ETATS-UNIS AUTO-MOTO</v>
          </cell>
          <cell r="C53">
            <v>2.2000000000000002</v>
          </cell>
        </row>
        <row r="54">
          <cell r="A54" t="str">
            <v>Somme 37</v>
          </cell>
          <cell r="C54">
            <v>2.2000000000000002</v>
          </cell>
        </row>
        <row r="55">
          <cell r="A55">
            <v>38</v>
          </cell>
          <cell r="B55" t="str">
            <v>FIORENZO Gérard</v>
          </cell>
          <cell r="C55">
            <v>5.2</v>
          </cell>
        </row>
        <row r="56">
          <cell r="A56" t="str">
            <v>Somme 38</v>
          </cell>
          <cell r="C56">
            <v>5.2</v>
          </cell>
        </row>
        <row r="57">
          <cell r="A57">
            <v>41</v>
          </cell>
          <cell r="B57" t="str">
            <v>TOUZET-BOTTE Annick</v>
          </cell>
          <cell r="C57">
            <v>12.5</v>
          </cell>
        </row>
        <row r="58">
          <cell r="A58" t="str">
            <v>Somme 41</v>
          </cell>
          <cell r="C58">
            <v>12.5</v>
          </cell>
        </row>
        <row r="59">
          <cell r="A59">
            <v>43</v>
          </cell>
          <cell r="B59" t="str">
            <v>SARL LORENCEL</v>
          </cell>
          <cell r="C59">
            <v>11</v>
          </cell>
        </row>
        <row r="60">
          <cell r="A60" t="str">
            <v>Somme 43</v>
          </cell>
          <cell r="C60">
            <v>11</v>
          </cell>
        </row>
        <row r="61">
          <cell r="A61">
            <v>48</v>
          </cell>
          <cell r="B61" t="str">
            <v>ESTRUCH Serge</v>
          </cell>
          <cell r="C61">
            <v>2.4</v>
          </cell>
        </row>
        <row r="62">
          <cell r="A62" t="str">
            <v>Somme 48</v>
          </cell>
          <cell r="C62">
            <v>2.4</v>
          </cell>
        </row>
        <row r="63">
          <cell r="A63">
            <v>50</v>
          </cell>
          <cell r="B63" t="str">
            <v>GOSSET Eric</v>
          </cell>
          <cell r="C63">
            <v>2.5</v>
          </cell>
        </row>
        <row r="64">
          <cell r="A64" t="str">
            <v>Somme 50</v>
          </cell>
          <cell r="C64">
            <v>2.5</v>
          </cell>
        </row>
        <row r="65">
          <cell r="A65">
            <v>51</v>
          </cell>
          <cell r="B65" t="str">
            <v>TONETTO Dolorès</v>
          </cell>
          <cell r="C65">
            <v>10.9</v>
          </cell>
        </row>
        <row r="66">
          <cell r="A66" t="str">
            <v>Somme 51</v>
          </cell>
          <cell r="C66">
            <v>10.9</v>
          </cell>
        </row>
        <row r="67">
          <cell r="A67">
            <v>52</v>
          </cell>
          <cell r="B67" t="str">
            <v>SARL MIROIRS STYLE</v>
          </cell>
          <cell r="C67">
            <v>27.8</v>
          </cell>
        </row>
        <row r="68">
          <cell r="A68" t="str">
            <v>Somme 52</v>
          </cell>
          <cell r="C68">
            <v>27.8</v>
          </cell>
        </row>
        <row r="69">
          <cell r="A69">
            <v>55</v>
          </cell>
          <cell r="B69" t="str">
            <v>BAR CHEZ GASTOUNET- RUIZ</v>
          </cell>
          <cell r="C69">
            <v>28.9</v>
          </cell>
        </row>
        <row r="70">
          <cell r="A70" t="str">
            <v>Somme 55</v>
          </cell>
          <cell r="C70">
            <v>28.9</v>
          </cell>
        </row>
        <row r="71">
          <cell r="A71">
            <v>56</v>
          </cell>
          <cell r="B71" t="str">
            <v>HUE William</v>
          </cell>
          <cell r="C71">
            <v>9</v>
          </cell>
        </row>
        <row r="72">
          <cell r="A72" t="str">
            <v>Somme 56</v>
          </cell>
          <cell r="C72">
            <v>9</v>
          </cell>
        </row>
        <row r="73">
          <cell r="A73">
            <v>57</v>
          </cell>
          <cell r="B73" t="str">
            <v>SOCIETE CIVILE COURS J.J ROUSSEAU</v>
          </cell>
          <cell r="C73">
            <v>108.8</v>
          </cell>
        </row>
        <row r="74">
          <cell r="A74" t="str">
            <v>Somme 57</v>
          </cell>
          <cell r="C74">
            <v>108.8</v>
          </cell>
        </row>
        <row r="75">
          <cell r="A75">
            <v>58</v>
          </cell>
          <cell r="B75" t="str">
            <v>GANDOLF Roger</v>
          </cell>
          <cell r="C75">
            <v>8</v>
          </cell>
        </row>
        <row r="76">
          <cell r="A76" t="str">
            <v>Somme 58</v>
          </cell>
          <cell r="C76">
            <v>8</v>
          </cell>
        </row>
        <row r="77">
          <cell r="A77">
            <v>61</v>
          </cell>
          <cell r="B77" t="str">
            <v>SARL COLOTEL</v>
          </cell>
          <cell r="C77">
            <v>14.2</v>
          </cell>
        </row>
        <row r="78">
          <cell r="A78" t="str">
            <v>Somme 61</v>
          </cell>
          <cell r="C78">
            <v>14.2</v>
          </cell>
        </row>
        <row r="79">
          <cell r="A79">
            <v>63</v>
          </cell>
          <cell r="B79" t="str">
            <v>REY Patrice</v>
          </cell>
          <cell r="C79">
            <v>6.4</v>
          </cell>
        </row>
        <row r="80">
          <cell r="A80" t="str">
            <v>Somme 63</v>
          </cell>
          <cell r="C80">
            <v>6.4</v>
          </cell>
        </row>
        <row r="81">
          <cell r="A81">
            <v>64</v>
          </cell>
          <cell r="B81" t="str">
            <v>MONTAUDRY Albert</v>
          </cell>
          <cell r="C81">
            <v>14.9</v>
          </cell>
        </row>
        <row r="82">
          <cell r="A82" t="str">
            <v>Somme 64</v>
          </cell>
          <cell r="C82">
            <v>14.9</v>
          </cell>
        </row>
        <row r="83">
          <cell r="A83">
            <v>66</v>
          </cell>
          <cell r="B83" t="str">
            <v>EURL ECBTI INGENIERIE</v>
          </cell>
          <cell r="C83">
            <v>20</v>
          </cell>
        </row>
        <row r="84">
          <cell r="A84" t="str">
            <v>Somme 66</v>
          </cell>
          <cell r="C84">
            <v>20</v>
          </cell>
        </row>
        <row r="85">
          <cell r="A85">
            <v>69</v>
          </cell>
          <cell r="B85" t="str">
            <v>SARL D'EXPL.DES ETS MONTAMAT</v>
          </cell>
          <cell r="C85">
            <v>20.3</v>
          </cell>
        </row>
        <row r="86">
          <cell r="A86" t="str">
            <v>Somme 69</v>
          </cell>
          <cell r="C86">
            <v>20.3</v>
          </cell>
        </row>
        <row r="87">
          <cell r="A87">
            <v>70</v>
          </cell>
          <cell r="B87" t="str">
            <v>ROMAN Christophe</v>
          </cell>
          <cell r="C87">
            <v>20.5</v>
          </cell>
        </row>
        <row r="88">
          <cell r="A88" t="str">
            <v>Somme 70</v>
          </cell>
          <cell r="C88">
            <v>20.5</v>
          </cell>
        </row>
        <row r="89">
          <cell r="A89">
            <v>74</v>
          </cell>
          <cell r="B89" t="str">
            <v>SARL SONARAUTO</v>
          </cell>
          <cell r="C89">
            <v>26.3</v>
          </cell>
        </row>
        <row r="90">
          <cell r="A90" t="str">
            <v>Somme 74</v>
          </cell>
          <cell r="C90">
            <v>26.3</v>
          </cell>
        </row>
        <row r="91">
          <cell r="A91">
            <v>77</v>
          </cell>
          <cell r="B91" t="str">
            <v>PEREZ Laurence</v>
          </cell>
          <cell r="C91">
            <v>4.2</v>
          </cell>
        </row>
        <row r="92">
          <cell r="A92" t="str">
            <v>Somme 77</v>
          </cell>
          <cell r="C92">
            <v>4.2</v>
          </cell>
        </row>
        <row r="93">
          <cell r="A93">
            <v>90</v>
          </cell>
          <cell r="B93" t="str">
            <v>DOCTEUR ANDRE-ALIBERT Jean-Michel</v>
          </cell>
          <cell r="C93">
            <v>27.7</v>
          </cell>
        </row>
        <row r="94">
          <cell r="A94" t="str">
            <v>Somme 90</v>
          </cell>
          <cell r="C94">
            <v>27.7</v>
          </cell>
        </row>
        <row r="95">
          <cell r="A95">
            <v>92</v>
          </cell>
          <cell r="B95" t="str">
            <v>BERTRAND Christian</v>
          </cell>
          <cell r="C95">
            <v>5.9</v>
          </cell>
        </row>
        <row r="96">
          <cell r="A96" t="str">
            <v>Somme 92</v>
          </cell>
          <cell r="C96">
            <v>5.9</v>
          </cell>
        </row>
        <row r="97">
          <cell r="A97">
            <v>95</v>
          </cell>
          <cell r="B97" t="str">
            <v>SARL RESTIM</v>
          </cell>
          <cell r="C97">
            <v>8</v>
          </cell>
        </row>
        <row r="98">
          <cell r="A98" t="str">
            <v>Somme 95</v>
          </cell>
          <cell r="C98">
            <v>8</v>
          </cell>
        </row>
        <row r="99">
          <cell r="A99">
            <v>96</v>
          </cell>
          <cell r="B99" t="str">
            <v>BROUILLAC M.C "B.D.A"</v>
          </cell>
          <cell r="C99">
            <v>10.199999999999999</v>
          </cell>
        </row>
        <row r="100">
          <cell r="A100" t="str">
            <v>Somme 96</v>
          </cell>
          <cell r="C100">
            <v>10.199999999999999</v>
          </cell>
        </row>
        <row r="101">
          <cell r="A101">
            <v>97</v>
          </cell>
          <cell r="B101" t="str">
            <v>DUFFOURC GERVAIS</v>
          </cell>
          <cell r="C101">
            <v>4.2</v>
          </cell>
        </row>
        <row r="102">
          <cell r="A102" t="str">
            <v>Somme 97</v>
          </cell>
          <cell r="C102">
            <v>4.2</v>
          </cell>
        </row>
        <row r="103">
          <cell r="A103">
            <v>102</v>
          </cell>
          <cell r="B103" t="str">
            <v>FAVIER-ROUZIERE Annie</v>
          </cell>
          <cell r="C103">
            <v>5.7</v>
          </cell>
        </row>
        <row r="104">
          <cell r="A104" t="str">
            <v>Somme 102</v>
          </cell>
          <cell r="C104">
            <v>5.7</v>
          </cell>
        </row>
        <row r="105">
          <cell r="A105">
            <v>105</v>
          </cell>
          <cell r="B105" t="str">
            <v>DUROU Alain</v>
          </cell>
          <cell r="C105">
            <v>13.9</v>
          </cell>
        </row>
        <row r="106">
          <cell r="A106" t="str">
            <v>Somme 105</v>
          </cell>
          <cell r="C106">
            <v>13.9</v>
          </cell>
        </row>
        <row r="107">
          <cell r="A107">
            <v>108</v>
          </cell>
          <cell r="B107" t="str">
            <v>PACHECO Daniel</v>
          </cell>
          <cell r="C107">
            <v>39.799999999999997</v>
          </cell>
        </row>
        <row r="108">
          <cell r="A108" t="str">
            <v>Somme 108</v>
          </cell>
          <cell r="C108">
            <v>39.799999999999997</v>
          </cell>
        </row>
        <row r="109">
          <cell r="A109">
            <v>109</v>
          </cell>
          <cell r="B109" t="str">
            <v>SARL CARS D'OC</v>
          </cell>
          <cell r="C109">
            <v>42.4</v>
          </cell>
        </row>
        <row r="110">
          <cell r="A110" t="str">
            <v>Somme 109</v>
          </cell>
          <cell r="C110">
            <v>42.4</v>
          </cell>
        </row>
        <row r="111">
          <cell r="A111">
            <v>114</v>
          </cell>
          <cell r="B111" t="str">
            <v>GARNES Daniel</v>
          </cell>
          <cell r="C111">
            <v>2</v>
          </cell>
        </row>
        <row r="112">
          <cell r="A112" t="str">
            <v>Somme 114</v>
          </cell>
          <cell r="C112">
            <v>2</v>
          </cell>
        </row>
        <row r="113">
          <cell r="A113">
            <v>117</v>
          </cell>
          <cell r="B113" t="str">
            <v>TATA Frédéric</v>
          </cell>
          <cell r="C113">
            <v>23.2</v>
          </cell>
        </row>
        <row r="114">
          <cell r="A114" t="str">
            <v>Somme 117</v>
          </cell>
          <cell r="C114">
            <v>23.2</v>
          </cell>
        </row>
        <row r="115">
          <cell r="A115">
            <v>119</v>
          </cell>
          <cell r="B115" t="str">
            <v>REMY Jean-Michel</v>
          </cell>
          <cell r="C115">
            <v>3.9</v>
          </cell>
        </row>
        <row r="116">
          <cell r="A116" t="str">
            <v>Somme 119</v>
          </cell>
          <cell r="C116">
            <v>3.9</v>
          </cell>
        </row>
        <row r="117">
          <cell r="A117">
            <v>121</v>
          </cell>
          <cell r="B117" t="str">
            <v>BASTIANI Claude</v>
          </cell>
          <cell r="C117">
            <v>9.8000000000000007</v>
          </cell>
        </row>
        <row r="118">
          <cell r="A118" t="str">
            <v>Somme 121</v>
          </cell>
          <cell r="C118">
            <v>9.8000000000000007</v>
          </cell>
        </row>
        <row r="119">
          <cell r="A119">
            <v>122</v>
          </cell>
          <cell r="B119" t="str">
            <v>HAJAJ Mohammed - "TTM"</v>
          </cell>
          <cell r="C119">
            <v>8.3000000000000007</v>
          </cell>
        </row>
        <row r="120">
          <cell r="A120" t="str">
            <v>Somme 122</v>
          </cell>
          <cell r="C120">
            <v>8.3000000000000007</v>
          </cell>
        </row>
        <row r="121">
          <cell r="A121">
            <v>123</v>
          </cell>
          <cell r="B121" t="str">
            <v>EURL PICARD AUTOMOBILES</v>
          </cell>
          <cell r="C121">
            <v>25.3</v>
          </cell>
        </row>
        <row r="122">
          <cell r="A122" t="str">
            <v>Somme 123</v>
          </cell>
          <cell r="C122">
            <v>25.3</v>
          </cell>
        </row>
        <row r="123">
          <cell r="A123">
            <v>124</v>
          </cell>
          <cell r="B123" t="str">
            <v>SARL DAMELOY</v>
          </cell>
          <cell r="C123">
            <v>1</v>
          </cell>
        </row>
        <row r="124">
          <cell r="A124" t="str">
            <v>Somme 124</v>
          </cell>
          <cell r="C124">
            <v>1</v>
          </cell>
        </row>
        <row r="125">
          <cell r="A125">
            <v>126</v>
          </cell>
          <cell r="B125" t="str">
            <v>SARL SEE TRANSPORTS CABAU</v>
          </cell>
          <cell r="C125">
            <v>51.6</v>
          </cell>
        </row>
        <row r="126">
          <cell r="A126" t="str">
            <v>Somme 126</v>
          </cell>
          <cell r="C126">
            <v>51.6</v>
          </cell>
        </row>
        <row r="127">
          <cell r="A127">
            <v>127</v>
          </cell>
          <cell r="B127" t="str">
            <v>SARL A.L.O MARKETING</v>
          </cell>
          <cell r="C127">
            <v>147.19999999999999</v>
          </cell>
        </row>
        <row r="128">
          <cell r="A128" t="str">
            <v>Somme 127</v>
          </cell>
          <cell r="C128">
            <v>147.19999999999999</v>
          </cell>
        </row>
        <row r="129">
          <cell r="A129">
            <v>128</v>
          </cell>
          <cell r="B129" t="str">
            <v>JAHID Mustapha Entreprise de Maçonnerie</v>
          </cell>
          <cell r="C129">
            <v>17.100000000000001</v>
          </cell>
        </row>
        <row r="130">
          <cell r="A130" t="str">
            <v>Somme 128</v>
          </cell>
          <cell r="C130">
            <v>17.100000000000001</v>
          </cell>
        </row>
        <row r="131">
          <cell r="A131">
            <v>129</v>
          </cell>
          <cell r="B131" t="str">
            <v>SARL AUTOPROMO</v>
          </cell>
          <cell r="C131">
            <v>79.099999999999994</v>
          </cell>
        </row>
        <row r="132">
          <cell r="A132" t="str">
            <v>Somme 129</v>
          </cell>
          <cell r="C132">
            <v>79.099999999999994</v>
          </cell>
        </row>
        <row r="133">
          <cell r="A133">
            <v>130</v>
          </cell>
          <cell r="B133" t="str">
            <v xml:space="preserve"> PETIT "DEFIMOQUETTE"</v>
          </cell>
          <cell r="C133">
            <v>31.4</v>
          </cell>
        </row>
        <row r="134">
          <cell r="A134" t="str">
            <v>Somme 130</v>
          </cell>
          <cell r="C134">
            <v>31.4</v>
          </cell>
        </row>
        <row r="135">
          <cell r="A135">
            <v>131</v>
          </cell>
          <cell r="B135" t="str">
            <v>SARL LES 4 D</v>
          </cell>
          <cell r="C135">
            <v>48.2</v>
          </cell>
        </row>
        <row r="136">
          <cell r="A136" t="str">
            <v>Somme 131</v>
          </cell>
          <cell r="C136">
            <v>48.2</v>
          </cell>
        </row>
        <row r="137">
          <cell r="A137">
            <v>132</v>
          </cell>
          <cell r="B137" t="str">
            <v>FORM'ACTION 31 ASSOCIATION</v>
          </cell>
          <cell r="C137">
            <v>6.3</v>
          </cell>
        </row>
        <row r="138">
          <cell r="A138" t="str">
            <v>Somme 132</v>
          </cell>
          <cell r="C138">
            <v>6.3</v>
          </cell>
        </row>
        <row r="139">
          <cell r="A139">
            <v>133</v>
          </cell>
          <cell r="B139" t="str">
            <v>SARL CGBK</v>
          </cell>
          <cell r="C139">
            <v>19.5</v>
          </cell>
        </row>
        <row r="140">
          <cell r="A140" t="str">
            <v>Somme 133</v>
          </cell>
          <cell r="C140">
            <v>19.5</v>
          </cell>
        </row>
        <row r="141">
          <cell r="A141">
            <v>134</v>
          </cell>
          <cell r="B141" t="str">
            <v>SARL TETE A TETE</v>
          </cell>
          <cell r="C141">
            <v>11.7</v>
          </cell>
        </row>
        <row r="142">
          <cell r="A142" t="str">
            <v>Somme 134</v>
          </cell>
          <cell r="C142">
            <v>11.7</v>
          </cell>
        </row>
        <row r="143">
          <cell r="A143">
            <v>135</v>
          </cell>
          <cell r="B143" t="str">
            <v>MAALEM "E.C.B.T INTERVENTION"</v>
          </cell>
          <cell r="C143">
            <v>1</v>
          </cell>
        </row>
        <row r="144">
          <cell r="A144" t="str">
            <v>Somme 135</v>
          </cell>
          <cell r="C144">
            <v>1</v>
          </cell>
        </row>
        <row r="145">
          <cell r="A145">
            <v>137</v>
          </cell>
          <cell r="B145" t="str">
            <v>SARL MIDI SERVICES</v>
          </cell>
          <cell r="C145">
            <v>33.9</v>
          </cell>
        </row>
        <row r="146">
          <cell r="A146" t="str">
            <v>Somme 137</v>
          </cell>
          <cell r="C146">
            <v>33.9</v>
          </cell>
        </row>
        <row r="147">
          <cell r="A147">
            <v>138</v>
          </cell>
          <cell r="B147" t="str">
            <v>ROQUES Jean-Pierre</v>
          </cell>
          <cell r="C147">
            <v>5.5</v>
          </cell>
        </row>
        <row r="148">
          <cell r="A148" t="str">
            <v>Somme 138</v>
          </cell>
          <cell r="C148">
            <v>5.5</v>
          </cell>
        </row>
        <row r="149">
          <cell r="A149">
            <v>140</v>
          </cell>
          <cell r="B149" t="str">
            <v>SARL ELEONORE COIFFURE</v>
          </cell>
          <cell r="C149">
            <v>10.3</v>
          </cell>
        </row>
        <row r="150">
          <cell r="A150" t="str">
            <v>Somme 140</v>
          </cell>
          <cell r="C150">
            <v>10.3</v>
          </cell>
        </row>
        <row r="151">
          <cell r="A151">
            <v>141</v>
          </cell>
          <cell r="B151" t="str">
            <v>SARL LE DOPPLER</v>
          </cell>
          <cell r="C151">
            <v>40.5</v>
          </cell>
        </row>
        <row r="152">
          <cell r="A152" t="str">
            <v>Somme 141</v>
          </cell>
          <cell r="C152">
            <v>40.5</v>
          </cell>
        </row>
        <row r="153">
          <cell r="A153">
            <v>142</v>
          </cell>
          <cell r="B153" t="str">
            <v>BOUDET CHRISTOPHE</v>
          </cell>
          <cell r="C153">
            <v>20.149999999999999</v>
          </cell>
        </row>
        <row r="154">
          <cell r="A154" t="str">
            <v>Somme 142</v>
          </cell>
          <cell r="C154">
            <v>20.149999999999999</v>
          </cell>
        </row>
        <row r="155">
          <cell r="A155">
            <v>144</v>
          </cell>
          <cell r="B155" t="str">
            <v>S.E.E PIERRE CABOS</v>
          </cell>
          <cell r="C155">
            <v>3.5</v>
          </cell>
        </row>
        <row r="156">
          <cell r="A156" t="str">
            <v>Somme 144</v>
          </cell>
          <cell r="C156">
            <v>3.5</v>
          </cell>
        </row>
        <row r="157">
          <cell r="A157">
            <v>145</v>
          </cell>
          <cell r="B157" t="str">
            <v>DOSSAT MARTINE</v>
          </cell>
          <cell r="C157">
            <v>6.6</v>
          </cell>
        </row>
        <row r="158">
          <cell r="A158" t="str">
            <v>Somme 145</v>
          </cell>
          <cell r="C158">
            <v>6.6</v>
          </cell>
        </row>
        <row r="159">
          <cell r="A159">
            <v>146</v>
          </cell>
          <cell r="B159" t="str">
            <v>SARL RESTIM</v>
          </cell>
          <cell r="C159">
            <v>5</v>
          </cell>
        </row>
        <row r="160">
          <cell r="A160" t="str">
            <v>Somme 146</v>
          </cell>
          <cell r="C160">
            <v>5</v>
          </cell>
        </row>
        <row r="161">
          <cell r="A161">
            <v>147</v>
          </cell>
          <cell r="B161" t="str">
            <v>SEGUELAS POGGI</v>
          </cell>
          <cell r="C161">
            <v>9.1999999999999993</v>
          </cell>
        </row>
        <row r="162">
          <cell r="A162" t="str">
            <v>Somme 147</v>
          </cell>
          <cell r="C162">
            <v>9.1999999999999993</v>
          </cell>
        </row>
        <row r="163">
          <cell r="A163">
            <v>150</v>
          </cell>
          <cell r="B163" t="str">
            <v>SARL SEE BOURDIAU</v>
          </cell>
          <cell r="C163">
            <v>35.6</v>
          </cell>
        </row>
        <row r="164">
          <cell r="A164" t="str">
            <v>Somme 150</v>
          </cell>
          <cell r="C164">
            <v>35.6</v>
          </cell>
        </row>
        <row r="165">
          <cell r="A165">
            <v>151</v>
          </cell>
          <cell r="B165" t="str">
            <v>KMITA Monique</v>
          </cell>
          <cell r="C165">
            <v>4.0999999999999996</v>
          </cell>
        </row>
        <row r="166">
          <cell r="A166" t="str">
            <v>Somme 151</v>
          </cell>
          <cell r="C166">
            <v>4.0999999999999996</v>
          </cell>
        </row>
        <row r="167">
          <cell r="A167">
            <v>154</v>
          </cell>
          <cell r="B167" t="str">
            <v>SARL CETIC</v>
          </cell>
          <cell r="C167">
            <v>1</v>
          </cell>
        </row>
        <row r="168">
          <cell r="A168" t="str">
            <v>Somme 154</v>
          </cell>
          <cell r="C168">
            <v>1</v>
          </cell>
        </row>
        <row r="169">
          <cell r="A169">
            <v>155</v>
          </cell>
          <cell r="B169" t="str">
            <v>BRUN Gabriel</v>
          </cell>
          <cell r="C169">
            <v>1.5</v>
          </cell>
        </row>
        <row r="170">
          <cell r="A170" t="str">
            <v>Somme 155</v>
          </cell>
          <cell r="C170">
            <v>1.5</v>
          </cell>
        </row>
        <row r="171">
          <cell r="A171">
            <v>156</v>
          </cell>
          <cell r="B171" t="str">
            <v>DEVILLERS Daniel</v>
          </cell>
          <cell r="C171">
            <v>20.100000000000001</v>
          </cell>
        </row>
        <row r="172">
          <cell r="A172" t="str">
            <v>Somme 156</v>
          </cell>
          <cell r="C172">
            <v>20.100000000000001</v>
          </cell>
        </row>
        <row r="173">
          <cell r="A173">
            <v>157</v>
          </cell>
          <cell r="B173" t="str">
            <v xml:space="preserve">MAURETTE "COMME UN PACHA" </v>
          </cell>
          <cell r="C173">
            <v>2.2999999999999998</v>
          </cell>
        </row>
        <row r="174">
          <cell r="A174" t="str">
            <v>Somme 157</v>
          </cell>
          <cell r="C174">
            <v>2.2999999999999998</v>
          </cell>
        </row>
        <row r="175">
          <cell r="A175">
            <v>159</v>
          </cell>
          <cell r="B175" t="str">
            <v>FORESTIER</v>
          </cell>
          <cell r="C175">
            <v>9.5</v>
          </cell>
        </row>
        <row r="176">
          <cell r="A176" t="str">
            <v>Somme 159</v>
          </cell>
          <cell r="C176">
            <v>9.5</v>
          </cell>
        </row>
        <row r="177">
          <cell r="A177">
            <v>160</v>
          </cell>
          <cell r="B177" t="str">
            <v>SARL M.T.V ELECTRONIQUE</v>
          </cell>
          <cell r="C177">
            <v>43.6</v>
          </cell>
        </row>
        <row r="178">
          <cell r="A178" t="str">
            <v>Somme 160</v>
          </cell>
          <cell r="C178">
            <v>43.6</v>
          </cell>
        </row>
        <row r="179">
          <cell r="A179">
            <v>161</v>
          </cell>
          <cell r="B179" t="str">
            <v>LEFUR Marc "SELLING CARS"</v>
          </cell>
          <cell r="C179">
            <v>25</v>
          </cell>
        </row>
        <row r="180">
          <cell r="A180" t="str">
            <v>Somme 161</v>
          </cell>
          <cell r="C180">
            <v>25</v>
          </cell>
        </row>
        <row r="181">
          <cell r="A181">
            <v>162</v>
          </cell>
          <cell r="B181" t="str">
            <v xml:space="preserve">SARL NAJ'AUTO </v>
          </cell>
          <cell r="C181">
            <v>15.6</v>
          </cell>
        </row>
        <row r="182">
          <cell r="A182" t="str">
            <v>Somme 162</v>
          </cell>
          <cell r="C182">
            <v>15.6</v>
          </cell>
        </row>
        <row r="183">
          <cell r="A183">
            <v>163</v>
          </cell>
          <cell r="B183" t="str">
            <v>SARL CG2A</v>
          </cell>
          <cell r="C183">
            <v>13.1</v>
          </cell>
        </row>
        <row r="184">
          <cell r="A184" t="str">
            <v>Somme 163</v>
          </cell>
          <cell r="C184">
            <v>13.1</v>
          </cell>
        </row>
        <row r="185">
          <cell r="A185">
            <v>166</v>
          </cell>
          <cell r="B185" t="str">
            <v>BERGOZZA Thierry "E.N.D.S"</v>
          </cell>
          <cell r="C185">
            <v>35.9</v>
          </cell>
        </row>
        <row r="186">
          <cell r="A186" t="str">
            <v>Somme 166</v>
          </cell>
          <cell r="C186">
            <v>35.9</v>
          </cell>
        </row>
        <row r="187">
          <cell r="A187">
            <v>167</v>
          </cell>
          <cell r="B187" t="str">
            <v>SCI DU SAPIN</v>
          </cell>
          <cell r="C187">
            <v>1</v>
          </cell>
        </row>
        <row r="188">
          <cell r="A188" t="str">
            <v>Somme 167</v>
          </cell>
          <cell r="C188">
            <v>1</v>
          </cell>
        </row>
        <row r="189">
          <cell r="A189">
            <v>168</v>
          </cell>
          <cell r="B189" t="str">
            <v>CHENE MICHEL</v>
          </cell>
          <cell r="C189">
            <v>4.5</v>
          </cell>
        </row>
        <row r="190">
          <cell r="A190" t="str">
            <v>Somme 168</v>
          </cell>
          <cell r="C190">
            <v>4.5</v>
          </cell>
        </row>
        <row r="191">
          <cell r="A191">
            <v>169</v>
          </cell>
          <cell r="B191" t="str">
            <v>SCI DE L'ESPEISSIERE</v>
          </cell>
          <cell r="C191">
            <v>2</v>
          </cell>
        </row>
        <row r="192">
          <cell r="A192" t="str">
            <v>Somme 169</v>
          </cell>
          <cell r="C192">
            <v>2</v>
          </cell>
        </row>
        <row r="193">
          <cell r="A193">
            <v>170</v>
          </cell>
          <cell r="B193" t="str">
            <v>EURL DATAE</v>
          </cell>
          <cell r="C193">
            <v>6.9</v>
          </cell>
        </row>
        <row r="194">
          <cell r="A194" t="str">
            <v>Somme 170</v>
          </cell>
          <cell r="C194">
            <v>6.9</v>
          </cell>
        </row>
        <row r="195">
          <cell r="A195">
            <v>174</v>
          </cell>
          <cell r="B195" t="str">
            <v>DALMAU Christian</v>
          </cell>
          <cell r="C195">
            <v>6.7</v>
          </cell>
        </row>
        <row r="196">
          <cell r="A196" t="str">
            <v>Somme 174</v>
          </cell>
          <cell r="C196">
            <v>6.7</v>
          </cell>
        </row>
        <row r="197">
          <cell r="A197">
            <v>175</v>
          </cell>
          <cell r="B197" t="str">
            <v>ASSOC. A.D.E 1997</v>
          </cell>
          <cell r="C197">
            <v>4</v>
          </cell>
        </row>
        <row r="198">
          <cell r="A198" t="str">
            <v>Somme 175</v>
          </cell>
          <cell r="C198">
            <v>4</v>
          </cell>
        </row>
        <row r="199">
          <cell r="A199">
            <v>176</v>
          </cell>
          <cell r="B199" t="str">
            <v>HOSNI MARIA</v>
          </cell>
          <cell r="C199">
            <v>19.8</v>
          </cell>
        </row>
        <row r="200">
          <cell r="A200" t="str">
            <v>Somme 176</v>
          </cell>
          <cell r="C200">
            <v>19.8</v>
          </cell>
        </row>
        <row r="201">
          <cell r="A201">
            <v>184</v>
          </cell>
          <cell r="B201" t="str">
            <v>CARRERE Phillipe</v>
          </cell>
          <cell r="C201">
            <v>10.5</v>
          </cell>
        </row>
        <row r="202">
          <cell r="A202" t="str">
            <v>Somme 184</v>
          </cell>
          <cell r="C202">
            <v>10.5</v>
          </cell>
        </row>
        <row r="203">
          <cell r="A203">
            <v>185</v>
          </cell>
          <cell r="B203" t="str">
            <v xml:space="preserve">SARL L'BIEN FE </v>
          </cell>
          <cell r="C203">
            <v>2</v>
          </cell>
        </row>
        <row r="204">
          <cell r="A204" t="str">
            <v>Somme 185</v>
          </cell>
          <cell r="C204">
            <v>2</v>
          </cell>
        </row>
        <row r="205">
          <cell r="A205">
            <v>187</v>
          </cell>
          <cell r="B205" t="str">
            <v>VILLIERES Patrick</v>
          </cell>
          <cell r="C205">
            <v>15.8</v>
          </cell>
        </row>
        <row r="206">
          <cell r="A206" t="str">
            <v>Somme 187</v>
          </cell>
          <cell r="C206">
            <v>15.8</v>
          </cell>
        </row>
        <row r="207">
          <cell r="A207">
            <v>189</v>
          </cell>
          <cell r="B207" t="str">
            <v>PICARD Michel</v>
          </cell>
          <cell r="C207">
            <v>5.2</v>
          </cell>
        </row>
        <row r="208">
          <cell r="A208" t="str">
            <v>Somme 189</v>
          </cell>
          <cell r="C208">
            <v>5.2</v>
          </cell>
        </row>
        <row r="209">
          <cell r="A209" t="str">
            <v>Total</v>
          </cell>
          <cell r="C209">
            <v>2550.9499999999998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TCDNL1997"/>
      <sheetName val="TCDNL1998"/>
      <sheetName val="TCDNL1999"/>
      <sheetName val="TCDNL2000"/>
      <sheetName val="SAISIE DONNEES TEMPS"/>
      <sheetName val="TCDNL1997MENSUEL"/>
      <sheetName val="TCDNL1998MENSUEL"/>
      <sheetName val="Feuil1"/>
      <sheetName val="TCDNL1999MENSUEL"/>
      <sheetName val="CONGES PAYES"/>
      <sheetName val="MACRO MISE EN FORME"/>
      <sheetName val="Module1"/>
      <sheetName val="Module3"/>
    </sheetNames>
    <sheetDataSet>
      <sheetData sheetId="0"/>
      <sheetData sheetId="1">
        <row r="3">
          <cell r="A3" t="str">
            <v>Somme TEMPS</v>
          </cell>
        </row>
        <row r="4">
          <cell r="A4" t="str">
            <v>N°CLIENT</v>
          </cell>
          <cell r="B4" t="str">
            <v>NOM CLIENT</v>
          </cell>
          <cell r="C4" t="str">
            <v>Somme</v>
          </cell>
        </row>
        <row r="5">
          <cell r="A5">
            <v>1</v>
          </cell>
          <cell r="B5" t="str">
            <v>CLIENTS DIVERS</v>
          </cell>
          <cell r="C5">
            <v>28.3</v>
          </cell>
        </row>
        <row r="6">
          <cell r="A6" t="str">
            <v>Somme 1</v>
          </cell>
          <cell r="C6">
            <v>28.3</v>
          </cell>
        </row>
        <row r="7">
          <cell r="A7">
            <v>3</v>
          </cell>
          <cell r="B7" t="str">
            <v>CFA BLAGNAC</v>
          </cell>
          <cell r="C7">
            <v>250.5</v>
          </cell>
        </row>
        <row r="8">
          <cell r="A8" t="str">
            <v>Somme 3</v>
          </cell>
          <cell r="C8">
            <v>250.5</v>
          </cell>
        </row>
        <row r="9">
          <cell r="A9">
            <v>10</v>
          </cell>
          <cell r="B9" t="str">
            <v>DEBAT Jean-Jacques</v>
          </cell>
          <cell r="C9">
            <v>31</v>
          </cell>
        </row>
        <row r="10">
          <cell r="A10" t="str">
            <v>Somme 10</v>
          </cell>
          <cell r="C10">
            <v>31</v>
          </cell>
        </row>
        <row r="11">
          <cell r="A11">
            <v>11</v>
          </cell>
          <cell r="B11" t="str">
            <v>SARL ROSSATO</v>
          </cell>
          <cell r="C11">
            <v>9.5</v>
          </cell>
        </row>
        <row r="12">
          <cell r="A12" t="str">
            <v>Somme 11</v>
          </cell>
          <cell r="C12">
            <v>9.5</v>
          </cell>
        </row>
        <row r="13">
          <cell r="A13">
            <v>14</v>
          </cell>
          <cell r="B13" t="str">
            <v>BOSC André</v>
          </cell>
          <cell r="C13">
            <v>0.5</v>
          </cell>
        </row>
        <row r="14">
          <cell r="A14" t="str">
            <v>Somme 14</v>
          </cell>
          <cell r="C14">
            <v>0.5</v>
          </cell>
        </row>
        <row r="15">
          <cell r="A15">
            <v>15</v>
          </cell>
          <cell r="B15" t="str">
            <v>SARL CHANTI-SUD</v>
          </cell>
          <cell r="C15">
            <v>7.75</v>
          </cell>
        </row>
        <row r="16">
          <cell r="A16" t="str">
            <v>Somme 15</v>
          </cell>
          <cell r="C16">
            <v>7.75</v>
          </cell>
        </row>
        <row r="17">
          <cell r="A17">
            <v>19</v>
          </cell>
          <cell r="B17" t="str">
            <v>SABATHIER Thierry</v>
          </cell>
          <cell r="C17">
            <v>14</v>
          </cell>
        </row>
        <row r="18">
          <cell r="A18" t="str">
            <v>Somme 19</v>
          </cell>
          <cell r="C18">
            <v>14</v>
          </cell>
        </row>
        <row r="19">
          <cell r="A19">
            <v>21</v>
          </cell>
          <cell r="B19" t="str">
            <v>SARL LGA-LUTZ ET GUILLARD</v>
          </cell>
          <cell r="C19">
            <v>3.5</v>
          </cell>
        </row>
        <row r="20">
          <cell r="A20" t="str">
            <v>Somme 21</v>
          </cell>
          <cell r="C20">
            <v>3.5</v>
          </cell>
        </row>
        <row r="21">
          <cell r="A21">
            <v>22</v>
          </cell>
          <cell r="B21" t="str">
            <v>BOUSQUET Pierre</v>
          </cell>
          <cell r="C21">
            <v>3.5</v>
          </cell>
        </row>
        <row r="22">
          <cell r="A22" t="str">
            <v>Somme 22</v>
          </cell>
          <cell r="C22">
            <v>3.5</v>
          </cell>
        </row>
        <row r="23">
          <cell r="A23">
            <v>23</v>
          </cell>
          <cell r="B23" t="str">
            <v>FRETIGNY Eric</v>
          </cell>
          <cell r="C23">
            <v>1</v>
          </cell>
        </row>
        <row r="24">
          <cell r="A24" t="str">
            <v>Somme 23</v>
          </cell>
          <cell r="C24">
            <v>1</v>
          </cell>
        </row>
        <row r="25">
          <cell r="A25">
            <v>24</v>
          </cell>
          <cell r="B25" t="str">
            <v>GIL Adolphe</v>
          </cell>
          <cell r="C25">
            <v>8.5</v>
          </cell>
        </row>
        <row r="26">
          <cell r="A26" t="str">
            <v>Somme 24</v>
          </cell>
          <cell r="C26">
            <v>8.5</v>
          </cell>
        </row>
        <row r="27">
          <cell r="A27">
            <v>25</v>
          </cell>
          <cell r="B27" t="str">
            <v>GIL Gérard</v>
          </cell>
          <cell r="C27">
            <v>8.5</v>
          </cell>
        </row>
        <row r="28">
          <cell r="A28" t="str">
            <v>Somme 25</v>
          </cell>
          <cell r="C28">
            <v>8.5</v>
          </cell>
        </row>
        <row r="29">
          <cell r="A29">
            <v>26</v>
          </cell>
          <cell r="B29" t="str">
            <v>SARL GANDOLF</v>
          </cell>
          <cell r="C29">
            <v>2</v>
          </cell>
        </row>
        <row r="30">
          <cell r="A30" t="str">
            <v>Somme 26</v>
          </cell>
          <cell r="C30">
            <v>2</v>
          </cell>
        </row>
        <row r="31">
          <cell r="A31">
            <v>27</v>
          </cell>
          <cell r="B31" t="str">
            <v>KLINGER Joël</v>
          </cell>
          <cell r="C31">
            <v>5</v>
          </cell>
        </row>
        <row r="32">
          <cell r="A32" t="str">
            <v>Somme 27</v>
          </cell>
          <cell r="C32">
            <v>5</v>
          </cell>
        </row>
        <row r="33">
          <cell r="A33">
            <v>28</v>
          </cell>
          <cell r="B33" t="str">
            <v>SARL MARTIGNON PNEUS</v>
          </cell>
          <cell r="C33">
            <v>11</v>
          </cell>
        </row>
        <row r="34">
          <cell r="A34" t="str">
            <v>Somme 28</v>
          </cell>
          <cell r="C34">
            <v>11</v>
          </cell>
        </row>
        <row r="35">
          <cell r="A35">
            <v>31</v>
          </cell>
          <cell r="B35" t="str">
            <v>LASCOMBE Jean-Charles</v>
          </cell>
          <cell r="C35">
            <v>7</v>
          </cell>
        </row>
        <row r="36">
          <cell r="A36" t="str">
            <v>Somme 31</v>
          </cell>
          <cell r="C36">
            <v>7</v>
          </cell>
        </row>
        <row r="37">
          <cell r="A37">
            <v>32</v>
          </cell>
          <cell r="B37" t="str">
            <v>PEREIRA Henrique</v>
          </cell>
          <cell r="C37">
            <v>17.5</v>
          </cell>
        </row>
        <row r="38">
          <cell r="A38" t="str">
            <v>Somme 32</v>
          </cell>
          <cell r="C38">
            <v>17.5</v>
          </cell>
        </row>
        <row r="39">
          <cell r="A39">
            <v>33</v>
          </cell>
          <cell r="B39" t="str">
            <v>PLANTAT Gilles</v>
          </cell>
          <cell r="C39">
            <v>5.5</v>
          </cell>
        </row>
        <row r="40">
          <cell r="A40" t="str">
            <v>Somme 33</v>
          </cell>
          <cell r="C40">
            <v>5.5</v>
          </cell>
        </row>
        <row r="41">
          <cell r="A41">
            <v>34</v>
          </cell>
          <cell r="B41" t="str">
            <v>DUPUY Michel-DUPUY DRIM</v>
          </cell>
          <cell r="C41">
            <v>12.5</v>
          </cell>
        </row>
        <row r="42">
          <cell r="A42" t="str">
            <v>Somme 34</v>
          </cell>
          <cell r="C42">
            <v>12.5</v>
          </cell>
        </row>
        <row r="43">
          <cell r="A43">
            <v>36</v>
          </cell>
          <cell r="B43" t="str">
            <v>SARL PYRAMIDE INGENIERIE PATRIMOINE</v>
          </cell>
          <cell r="C43">
            <v>35.5</v>
          </cell>
        </row>
        <row r="44">
          <cell r="A44" t="str">
            <v>Somme 36</v>
          </cell>
          <cell r="C44">
            <v>35.5</v>
          </cell>
        </row>
        <row r="45">
          <cell r="A45">
            <v>37</v>
          </cell>
          <cell r="B45" t="str">
            <v>EURL ETATS-UNIS AUTO-MOTO</v>
          </cell>
          <cell r="C45">
            <v>3</v>
          </cell>
        </row>
        <row r="46">
          <cell r="A46" t="str">
            <v>Somme 37</v>
          </cell>
          <cell r="C46">
            <v>3</v>
          </cell>
        </row>
        <row r="47">
          <cell r="A47">
            <v>40</v>
          </cell>
          <cell r="B47" t="str">
            <v>LEMAITRE Ludovic "A.V.S"</v>
          </cell>
          <cell r="C47">
            <v>0.5</v>
          </cell>
        </row>
        <row r="48">
          <cell r="A48" t="str">
            <v>Somme 40</v>
          </cell>
          <cell r="C48">
            <v>0.5</v>
          </cell>
        </row>
        <row r="49">
          <cell r="A49">
            <v>41</v>
          </cell>
          <cell r="B49" t="str">
            <v>TOUZET-BOTTE Annick</v>
          </cell>
          <cell r="C49">
            <v>7.5</v>
          </cell>
        </row>
        <row r="50">
          <cell r="A50" t="str">
            <v>Somme 41</v>
          </cell>
          <cell r="C50">
            <v>7.5</v>
          </cell>
        </row>
        <row r="51">
          <cell r="A51">
            <v>47</v>
          </cell>
          <cell r="B51" t="str">
            <v>SARL OPTIQUE JEAN-JAURES</v>
          </cell>
          <cell r="C51">
            <v>0.5</v>
          </cell>
        </row>
        <row r="52">
          <cell r="A52" t="str">
            <v>Somme 47</v>
          </cell>
          <cell r="C52">
            <v>0.5</v>
          </cell>
        </row>
        <row r="53">
          <cell r="A53">
            <v>48</v>
          </cell>
          <cell r="B53" t="str">
            <v>ESTRUCH Serge</v>
          </cell>
          <cell r="C53">
            <v>8</v>
          </cell>
        </row>
        <row r="54">
          <cell r="A54" t="str">
            <v>Somme 48</v>
          </cell>
          <cell r="C54">
            <v>8</v>
          </cell>
        </row>
        <row r="55">
          <cell r="A55">
            <v>49</v>
          </cell>
          <cell r="B55" t="str">
            <v>COUZY Lucienne</v>
          </cell>
          <cell r="C55">
            <v>0.5</v>
          </cell>
        </row>
        <row r="56">
          <cell r="A56" t="str">
            <v>Somme 49</v>
          </cell>
          <cell r="C56">
            <v>0.5</v>
          </cell>
        </row>
        <row r="57">
          <cell r="A57">
            <v>50</v>
          </cell>
          <cell r="B57" t="str">
            <v>GOSSET Eric</v>
          </cell>
          <cell r="C57">
            <v>8</v>
          </cell>
        </row>
        <row r="58">
          <cell r="A58" t="str">
            <v>Somme 50</v>
          </cell>
          <cell r="C58">
            <v>8</v>
          </cell>
        </row>
        <row r="59">
          <cell r="A59">
            <v>51</v>
          </cell>
          <cell r="B59" t="str">
            <v>TONETTO Dolorès</v>
          </cell>
          <cell r="C59">
            <v>7</v>
          </cell>
        </row>
        <row r="60">
          <cell r="A60" t="str">
            <v>Somme 51</v>
          </cell>
          <cell r="C60">
            <v>7</v>
          </cell>
        </row>
        <row r="61">
          <cell r="A61">
            <v>52</v>
          </cell>
          <cell r="B61" t="str">
            <v>SARL MIROIRS STYLE</v>
          </cell>
          <cell r="C61">
            <v>1</v>
          </cell>
        </row>
        <row r="62">
          <cell r="A62" t="str">
            <v>Somme 52</v>
          </cell>
          <cell r="C62">
            <v>1</v>
          </cell>
        </row>
        <row r="63">
          <cell r="A63">
            <v>55</v>
          </cell>
          <cell r="B63" t="str">
            <v>BAR CHEZ GASTOUNET- RUIZ</v>
          </cell>
          <cell r="C63">
            <v>13</v>
          </cell>
        </row>
        <row r="64">
          <cell r="A64" t="str">
            <v>Somme 55</v>
          </cell>
          <cell r="C64">
            <v>13</v>
          </cell>
        </row>
        <row r="65">
          <cell r="A65">
            <v>56</v>
          </cell>
          <cell r="B65" t="str">
            <v>HUE William</v>
          </cell>
          <cell r="C65">
            <v>10</v>
          </cell>
        </row>
        <row r="66">
          <cell r="A66" t="str">
            <v>Somme 56</v>
          </cell>
          <cell r="C66">
            <v>10</v>
          </cell>
        </row>
        <row r="67">
          <cell r="A67">
            <v>57</v>
          </cell>
          <cell r="B67" t="str">
            <v>SOCIETE CIVILE COURS J.J ROUSSEAU</v>
          </cell>
          <cell r="C67">
            <v>0.5</v>
          </cell>
        </row>
        <row r="68">
          <cell r="A68" t="str">
            <v>Somme 57</v>
          </cell>
          <cell r="C68">
            <v>0.5</v>
          </cell>
        </row>
        <row r="69">
          <cell r="A69">
            <v>59</v>
          </cell>
          <cell r="B69" t="str">
            <v>CLER Jean-Pierre</v>
          </cell>
          <cell r="C69">
            <v>0.5</v>
          </cell>
        </row>
        <row r="70">
          <cell r="A70" t="str">
            <v>Somme 59</v>
          </cell>
          <cell r="C70">
            <v>0.5</v>
          </cell>
        </row>
        <row r="71">
          <cell r="A71">
            <v>60</v>
          </cell>
          <cell r="B71" t="str">
            <v>DANJOU Belinda "CAR'S OCASE"</v>
          </cell>
          <cell r="C71">
            <v>0.5</v>
          </cell>
        </row>
        <row r="72">
          <cell r="A72" t="str">
            <v>Somme 60</v>
          </cell>
          <cell r="C72">
            <v>0.5</v>
          </cell>
        </row>
        <row r="73">
          <cell r="A73">
            <v>61</v>
          </cell>
          <cell r="B73" t="str">
            <v>SARL COLOTEL</v>
          </cell>
          <cell r="C73">
            <v>19.5</v>
          </cell>
        </row>
        <row r="74">
          <cell r="A74" t="str">
            <v>Somme 61</v>
          </cell>
          <cell r="C74">
            <v>19.5</v>
          </cell>
        </row>
        <row r="75">
          <cell r="A75">
            <v>63</v>
          </cell>
          <cell r="B75" t="str">
            <v>REY Patrice</v>
          </cell>
          <cell r="C75">
            <v>4.5</v>
          </cell>
        </row>
        <row r="76">
          <cell r="A76" t="str">
            <v>Somme 63</v>
          </cell>
          <cell r="C76">
            <v>4.5</v>
          </cell>
        </row>
        <row r="77">
          <cell r="A77">
            <v>64</v>
          </cell>
          <cell r="B77" t="str">
            <v>MONTAUDRY Albert</v>
          </cell>
          <cell r="C77">
            <v>14.5</v>
          </cell>
        </row>
        <row r="78">
          <cell r="A78" t="str">
            <v>Somme 64</v>
          </cell>
          <cell r="C78">
            <v>14.5</v>
          </cell>
        </row>
        <row r="79">
          <cell r="A79">
            <v>65</v>
          </cell>
          <cell r="B79" t="str">
            <v>HABBALI Ahmed</v>
          </cell>
          <cell r="C79">
            <v>0.5</v>
          </cell>
        </row>
        <row r="80">
          <cell r="A80" t="str">
            <v>Somme 65</v>
          </cell>
          <cell r="C80">
            <v>0.5</v>
          </cell>
        </row>
        <row r="81">
          <cell r="A81">
            <v>66</v>
          </cell>
          <cell r="B81" t="str">
            <v>EURL ECBTI INGENIERIE</v>
          </cell>
          <cell r="C81">
            <v>0.5</v>
          </cell>
        </row>
        <row r="82">
          <cell r="A82" t="str">
            <v>Somme 66</v>
          </cell>
          <cell r="C82">
            <v>0.5</v>
          </cell>
        </row>
        <row r="83">
          <cell r="A83">
            <v>67</v>
          </cell>
          <cell r="B83" t="str">
            <v>MOURICE VIVIANE</v>
          </cell>
          <cell r="C83">
            <v>0.5</v>
          </cell>
        </row>
        <row r="84">
          <cell r="A84" t="str">
            <v>Somme 67</v>
          </cell>
          <cell r="C84">
            <v>0.5</v>
          </cell>
        </row>
        <row r="85">
          <cell r="A85">
            <v>69</v>
          </cell>
          <cell r="B85" t="str">
            <v>SARL D'EXPL.DES ETS MONTAMAT</v>
          </cell>
          <cell r="C85">
            <v>24.75</v>
          </cell>
        </row>
        <row r="86">
          <cell r="A86" t="str">
            <v>Somme 69</v>
          </cell>
          <cell r="C86">
            <v>24.75</v>
          </cell>
        </row>
        <row r="87">
          <cell r="A87">
            <v>70</v>
          </cell>
          <cell r="B87" t="str">
            <v>ROMAN Christophe</v>
          </cell>
          <cell r="C87">
            <v>8.5</v>
          </cell>
        </row>
        <row r="88">
          <cell r="A88" t="str">
            <v>Somme 70</v>
          </cell>
          <cell r="C88">
            <v>8.5</v>
          </cell>
        </row>
        <row r="89">
          <cell r="A89">
            <v>71</v>
          </cell>
          <cell r="B89" t="str">
            <v>SARL JONCTION SUD AGENCE</v>
          </cell>
          <cell r="C89">
            <v>0.5</v>
          </cell>
        </row>
        <row r="90">
          <cell r="A90" t="str">
            <v>Somme 71</v>
          </cell>
          <cell r="C90">
            <v>0.5</v>
          </cell>
        </row>
        <row r="91">
          <cell r="A91">
            <v>74</v>
          </cell>
          <cell r="B91" t="str">
            <v>SARL SONARAUTO</v>
          </cell>
          <cell r="C91">
            <v>20.65</v>
          </cell>
        </row>
        <row r="92">
          <cell r="A92" t="str">
            <v>Somme 74</v>
          </cell>
          <cell r="C92">
            <v>20.65</v>
          </cell>
        </row>
        <row r="93">
          <cell r="A93">
            <v>75</v>
          </cell>
          <cell r="B93" t="str">
            <v>AUBERGE DE LA CREMAILLERE</v>
          </cell>
          <cell r="C93">
            <v>1</v>
          </cell>
        </row>
        <row r="94">
          <cell r="A94" t="str">
            <v>Somme 75</v>
          </cell>
          <cell r="C94">
            <v>1</v>
          </cell>
        </row>
        <row r="95">
          <cell r="A95">
            <v>89</v>
          </cell>
          <cell r="B95" t="str">
            <v>SUCCESSION BASTIANI</v>
          </cell>
          <cell r="C95">
            <v>0.5</v>
          </cell>
        </row>
        <row r="96">
          <cell r="A96" t="str">
            <v>Somme 89</v>
          </cell>
          <cell r="C96">
            <v>0.5</v>
          </cell>
        </row>
        <row r="97">
          <cell r="A97">
            <v>90</v>
          </cell>
          <cell r="B97" t="str">
            <v>DOCTEUR ANDRE-ALIBERT Jean-Michel</v>
          </cell>
          <cell r="C97">
            <v>20.5</v>
          </cell>
        </row>
        <row r="98">
          <cell r="A98" t="str">
            <v>Somme 90</v>
          </cell>
          <cell r="C98">
            <v>20.5</v>
          </cell>
        </row>
        <row r="99">
          <cell r="A99">
            <v>91</v>
          </cell>
          <cell r="B99" t="str">
            <v>CREPIN François</v>
          </cell>
          <cell r="C99">
            <v>0.5</v>
          </cell>
        </row>
        <row r="100">
          <cell r="A100" t="str">
            <v>Somme 91</v>
          </cell>
          <cell r="C100">
            <v>0.5</v>
          </cell>
        </row>
        <row r="101">
          <cell r="A101">
            <v>92</v>
          </cell>
          <cell r="B101" t="str">
            <v>BERTRAND Christian</v>
          </cell>
          <cell r="C101">
            <v>15.5</v>
          </cell>
        </row>
        <row r="102">
          <cell r="A102" t="str">
            <v>Somme 92</v>
          </cell>
          <cell r="C102">
            <v>15.5</v>
          </cell>
        </row>
        <row r="103">
          <cell r="A103">
            <v>96</v>
          </cell>
          <cell r="B103" t="str">
            <v>BROUILLAC M.C "B.D.A"</v>
          </cell>
          <cell r="C103">
            <v>0.5</v>
          </cell>
        </row>
        <row r="104">
          <cell r="A104" t="str">
            <v>Somme 96</v>
          </cell>
          <cell r="C104">
            <v>0.5</v>
          </cell>
        </row>
        <row r="105">
          <cell r="A105">
            <v>97</v>
          </cell>
          <cell r="B105" t="str">
            <v>DUFFOURC GERVAIS</v>
          </cell>
          <cell r="C105">
            <v>0.5</v>
          </cell>
        </row>
        <row r="106">
          <cell r="A106" t="str">
            <v>Somme 97</v>
          </cell>
          <cell r="C106">
            <v>0.5</v>
          </cell>
        </row>
        <row r="107">
          <cell r="A107">
            <v>102</v>
          </cell>
          <cell r="B107" t="str">
            <v>FAVIER-ROUZIERE Annie</v>
          </cell>
          <cell r="C107">
            <v>1</v>
          </cell>
        </row>
        <row r="108">
          <cell r="A108" t="str">
            <v>Somme 102</v>
          </cell>
          <cell r="C108">
            <v>1</v>
          </cell>
        </row>
        <row r="109">
          <cell r="A109">
            <v>108</v>
          </cell>
          <cell r="B109" t="str">
            <v>PACHECO Daniel</v>
          </cell>
          <cell r="C109">
            <v>1.5</v>
          </cell>
        </row>
        <row r="110">
          <cell r="A110" t="str">
            <v>Somme 108</v>
          </cell>
          <cell r="C110">
            <v>1.5</v>
          </cell>
        </row>
        <row r="111">
          <cell r="A111">
            <v>109</v>
          </cell>
          <cell r="B111" t="str">
            <v>SARL CARS D'OC</v>
          </cell>
          <cell r="C111">
            <v>7.5</v>
          </cell>
        </row>
        <row r="112">
          <cell r="A112" t="str">
            <v>Somme 109</v>
          </cell>
          <cell r="C112">
            <v>7.5</v>
          </cell>
        </row>
        <row r="113">
          <cell r="A113">
            <v>114</v>
          </cell>
          <cell r="B113" t="str">
            <v>GARNES Daniel</v>
          </cell>
          <cell r="C113">
            <v>11</v>
          </cell>
        </row>
        <row r="114">
          <cell r="A114" t="str">
            <v>Somme 114</v>
          </cell>
          <cell r="C114">
            <v>11</v>
          </cell>
        </row>
        <row r="115">
          <cell r="A115">
            <v>116</v>
          </cell>
          <cell r="B115" t="str">
            <v>LE CE DES PARTICULIERS</v>
          </cell>
          <cell r="C115">
            <v>0.5</v>
          </cell>
        </row>
        <row r="116">
          <cell r="A116" t="str">
            <v>Somme 116</v>
          </cell>
          <cell r="C116">
            <v>0.5</v>
          </cell>
        </row>
        <row r="117">
          <cell r="A117">
            <v>117</v>
          </cell>
          <cell r="B117" t="str">
            <v>TATA Frédéric</v>
          </cell>
          <cell r="C117">
            <v>16</v>
          </cell>
        </row>
        <row r="118">
          <cell r="A118" t="str">
            <v>Somme 117</v>
          </cell>
          <cell r="C118">
            <v>16</v>
          </cell>
        </row>
        <row r="119">
          <cell r="A119">
            <v>119</v>
          </cell>
          <cell r="B119" t="str">
            <v>REMY Jean-Michel</v>
          </cell>
          <cell r="C119">
            <v>9.5</v>
          </cell>
        </row>
        <row r="120">
          <cell r="A120" t="str">
            <v>Somme 119</v>
          </cell>
          <cell r="C120">
            <v>9.5</v>
          </cell>
        </row>
        <row r="121">
          <cell r="A121">
            <v>120</v>
          </cell>
          <cell r="B121" t="str">
            <v>LASSUS Claude</v>
          </cell>
          <cell r="C121">
            <v>7</v>
          </cell>
        </row>
        <row r="122">
          <cell r="A122" t="str">
            <v>Somme 120</v>
          </cell>
          <cell r="C122">
            <v>7</v>
          </cell>
        </row>
        <row r="123">
          <cell r="A123">
            <v>122</v>
          </cell>
          <cell r="B123" t="str">
            <v>HAJAJ Mohammed - "TTM"</v>
          </cell>
          <cell r="C123">
            <v>0.5</v>
          </cell>
        </row>
        <row r="124">
          <cell r="A124" t="str">
            <v>Somme 122</v>
          </cell>
          <cell r="C124">
            <v>0.5</v>
          </cell>
        </row>
        <row r="125">
          <cell r="A125">
            <v>125</v>
          </cell>
          <cell r="B125" t="str">
            <v>CABOS Pierre</v>
          </cell>
          <cell r="C125">
            <v>0.5</v>
          </cell>
        </row>
        <row r="126">
          <cell r="A126" t="str">
            <v>Somme 125</v>
          </cell>
          <cell r="C126">
            <v>0.5</v>
          </cell>
        </row>
        <row r="127">
          <cell r="A127">
            <v>126</v>
          </cell>
          <cell r="B127" t="str">
            <v>SARL SEE TRANSPORTS CABAU</v>
          </cell>
          <cell r="C127">
            <v>42.5</v>
          </cell>
        </row>
        <row r="128">
          <cell r="A128" t="str">
            <v>Somme 126</v>
          </cell>
          <cell r="C128">
            <v>42.5</v>
          </cell>
        </row>
        <row r="129">
          <cell r="A129">
            <v>127</v>
          </cell>
          <cell r="B129" t="str">
            <v>SARL A.L.O MARKETING</v>
          </cell>
          <cell r="C129">
            <v>74</v>
          </cell>
        </row>
        <row r="130">
          <cell r="A130" t="str">
            <v>Somme 127</v>
          </cell>
          <cell r="C130">
            <v>74</v>
          </cell>
        </row>
        <row r="131">
          <cell r="A131">
            <v>128</v>
          </cell>
          <cell r="B131" t="str">
            <v>JAHID Mustapha Entreprise de Maçonnerie</v>
          </cell>
          <cell r="C131">
            <v>11</v>
          </cell>
        </row>
        <row r="132">
          <cell r="A132" t="str">
            <v>Somme 128</v>
          </cell>
          <cell r="C132">
            <v>11</v>
          </cell>
        </row>
        <row r="133">
          <cell r="A133">
            <v>129</v>
          </cell>
          <cell r="B133" t="str">
            <v>SARL AUTOPROMO</v>
          </cell>
          <cell r="C133">
            <v>16.75</v>
          </cell>
        </row>
        <row r="134">
          <cell r="A134" t="str">
            <v>Somme 129</v>
          </cell>
          <cell r="C134">
            <v>16.75</v>
          </cell>
        </row>
        <row r="135">
          <cell r="A135">
            <v>130</v>
          </cell>
          <cell r="B135" t="str">
            <v xml:space="preserve"> PETIT "DEFIMOQUETTE"</v>
          </cell>
          <cell r="C135">
            <v>6.5</v>
          </cell>
        </row>
        <row r="136">
          <cell r="A136" t="str">
            <v>Somme 130</v>
          </cell>
          <cell r="C136">
            <v>6.5</v>
          </cell>
        </row>
        <row r="137">
          <cell r="A137">
            <v>131</v>
          </cell>
          <cell r="B137" t="str">
            <v>SARL LES 4 D</v>
          </cell>
          <cell r="C137">
            <v>26.5</v>
          </cell>
        </row>
        <row r="138">
          <cell r="A138" t="str">
            <v>Somme 131</v>
          </cell>
          <cell r="C138">
            <v>26.5</v>
          </cell>
        </row>
        <row r="139">
          <cell r="A139">
            <v>132</v>
          </cell>
          <cell r="B139" t="str">
            <v>FORM'ACTION 31 ASSOCIATION</v>
          </cell>
          <cell r="C139">
            <v>1</v>
          </cell>
        </row>
        <row r="140">
          <cell r="A140" t="str">
            <v>Somme 132</v>
          </cell>
          <cell r="C140">
            <v>1</v>
          </cell>
        </row>
        <row r="141">
          <cell r="A141">
            <v>133</v>
          </cell>
          <cell r="B141" t="str">
            <v>SARL CGBK</v>
          </cell>
          <cell r="C141">
            <v>10</v>
          </cell>
        </row>
        <row r="142">
          <cell r="A142" t="str">
            <v>Somme 133</v>
          </cell>
          <cell r="C142">
            <v>10</v>
          </cell>
        </row>
        <row r="143">
          <cell r="A143">
            <v>135</v>
          </cell>
          <cell r="B143" t="str">
            <v>MAALEM "E.C.B.T INTERVENTION"</v>
          </cell>
          <cell r="C143">
            <v>1</v>
          </cell>
        </row>
        <row r="144">
          <cell r="A144" t="str">
            <v>Somme 135</v>
          </cell>
          <cell r="C144">
            <v>1</v>
          </cell>
        </row>
        <row r="145">
          <cell r="A145">
            <v>136</v>
          </cell>
          <cell r="B145" t="str">
            <v>SARL MARTIGNON FINANCES</v>
          </cell>
          <cell r="C145">
            <v>0.5</v>
          </cell>
        </row>
        <row r="146">
          <cell r="A146" t="str">
            <v>Somme 136</v>
          </cell>
          <cell r="C146">
            <v>0.5</v>
          </cell>
        </row>
        <row r="147">
          <cell r="A147">
            <v>138</v>
          </cell>
          <cell r="B147" t="str">
            <v>ROQUES Jean-Pierre</v>
          </cell>
          <cell r="C147">
            <v>0.5</v>
          </cell>
        </row>
        <row r="148">
          <cell r="A148" t="str">
            <v>Somme 138</v>
          </cell>
          <cell r="C148">
            <v>0.5</v>
          </cell>
        </row>
        <row r="149">
          <cell r="A149">
            <v>140</v>
          </cell>
          <cell r="B149" t="str">
            <v>SARL ELEONORE COIFFURE</v>
          </cell>
          <cell r="C149">
            <v>6.5</v>
          </cell>
        </row>
        <row r="150">
          <cell r="A150" t="str">
            <v>Somme 140</v>
          </cell>
          <cell r="C150">
            <v>6.5</v>
          </cell>
        </row>
        <row r="151">
          <cell r="A151">
            <v>141</v>
          </cell>
          <cell r="B151" t="str">
            <v>SARL LE DOPPLER</v>
          </cell>
          <cell r="C151">
            <v>28</v>
          </cell>
        </row>
        <row r="152">
          <cell r="A152" t="str">
            <v>Somme 141</v>
          </cell>
          <cell r="C152">
            <v>28</v>
          </cell>
        </row>
        <row r="153">
          <cell r="A153">
            <v>142</v>
          </cell>
          <cell r="B153" t="str">
            <v>BOUDET CHRISTOPHE</v>
          </cell>
          <cell r="C153">
            <v>12</v>
          </cell>
        </row>
        <row r="154">
          <cell r="A154" t="str">
            <v>Somme 142</v>
          </cell>
          <cell r="C154">
            <v>12</v>
          </cell>
        </row>
        <row r="155">
          <cell r="A155">
            <v>144</v>
          </cell>
          <cell r="B155" t="str">
            <v>S.E.E PIERRE CABOS</v>
          </cell>
          <cell r="C155">
            <v>10.5</v>
          </cell>
        </row>
        <row r="156">
          <cell r="A156" t="str">
            <v>Somme 144</v>
          </cell>
          <cell r="C156">
            <v>10.5</v>
          </cell>
        </row>
        <row r="157">
          <cell r="A157">
            <v>145</v>
          </cell>
          <cell r="B157" t="str">
            <v>DOSSAT MARTINE</v>
          </cell>
          <cell r="C157">
            <v>114</v>
          </cell>
        </row>
        <row r="158">
          <cell r="A158" t="str">
            <v>Somme 145</v>
          </cell>
          <cell r="C158">
            <v>114</v>
          </cell>
        </row>
        <row r="159">
          <cell r="A159">
            <v>146</v>
          </cell>
          <cell r="B159" t="str">
            <v>SARL RESTIM</v>
          </cell>
          <cell r="C159">
            <v>5</v>
          </cell>
        </row>
        <row r="160">
          <cell r="A160" t="str">
            <v>Somme 146</v>
          </cell>
          <cell r="C160">
            <v>5</v>
          </cell>
        </row>
        <row r="161">
          <cell r="A161">
            <v>147</v>
          </cell>
          <cell r="B161" t="str">
            <v>SEGUELAS POGGI</v>
          </cell>
          <cell r="C161">
            <v>5</v>
          </cell>
        </row>
        <row r="162">
          <cell r="A162" t="str">
            <v>Somme 147</v>
          </cell>
          <cell r="C162">
            <v>5</v>
          </cell>
        </row>
        <row r="163">
          <cell r="A163">
            <v>150</v>
          </cell>
          <cell r="B163" t="str">
            <v>SARL SEE BOURDIAU</v>
          </cell>
          <cell r="C163">
            <v>13.75</v>
          </cell>
        </row>
        <row r="164">
          <cell r="A164" t="str">
            <v>Somme 150</v>
          </cell>
          <cell r="C164">
            <v>13.75</v>
          </cell>
        </row>
        <row r="165">
          <cell r="A165">
            <v>151</v>
          </cell>
          <cell r="B165" t="str">
            <v>KMITA Monique</v>
          </cell>
          <cell r="C165">
            <v>0.5</v>
          </cell>
        </row>
        <row r="166">
          <cell r="A166" t="str">
            <v>Somme 151</v>
          </cell>
          <cell r="C166">
            <v>0.5</v>
          </cell>
        </row>
        <row r="167">
          <cell r="A167">
            <v>152</v>
          </cell>
          <cell r="B167" t="str">
            <v>CHOLET GUY</v>
          </cell>
          <cell r="C167">
            <v>2</v>
          </cell>
        </row>
        <row r="168">
          <cell r="A168" t="str">
            <v>Somme 152</v>
          </cell>
          <cell r="C168">
            <v>2</v>
          </cell>
        </row>
        <row r="169">
          <cell r="A169">
            <v>153</v>
          </cell>
          <cell r="B169" t="str">
            <v>SARL CEFIM</v>
          </cell>
          <cell r="C169">
            <v>1</v>
          </cell>
        </row>
        <row r="170">
          <cell r="A170" t="str">
            <v>Somme 153</v>
          </cell>
          <cell r="C170">
            <v>1</v>
          </cell>
        </row>
        <row r="171">
          <cell r="A171">
            <v>154</v>
          </cell>
          <cell r="B171" t="str">
            <v>SARL CETIC</v>
          </cell>
          <cell r="C171">
            <v>1</v>
          </cell>
        </row>
        <row r="172">
          <cell r="A172" t="str">
            <v>Somme 154</v>
          </cell>
          <cell r="C172">
            <v>1</v>
          </cell>
        </row>
        <row r="173">
          <cell r="A173">
            <v>156</v>
          </cell>
          <cell r="B173" t="str">
            <v>DEVILLERS Daniel</v>
          </cell>
          <cell r="C173">
            <v>24.5</v>
          </cell>
        </row>
        <row r="174">
          <cell r="A174" t="str">
            <v>Somme 156</v>
          </cell>
          <cell r="C174">
            <v>24.5</v>
          </cell>
        </row>
        <row r="175">
          <cell r="A175">
            <v>157</v>
          </cell>
          <cell r="B175" t="str">
            <v xml:space="preserve">MAURETTE "COMME UN PACHA" </v>
          </cell>
          <cell r="C175">
            <v>9.5</v>
          </cell>
        </row>
        <row r="176">
          <cell r="A176" t="str">
            <v>Somme 157</v>
          </cell>
          <cell r="C176">
            <v>9.5</v>
          </cell>
        </row>
        <row r="177">
          <cell r="A177">
            <v>158</v>
          </cell>
          <cell r="B177" t="str">
            <v>GORINAT Abdelkader</v>
          </cell>
          <cell r="C177">
            <v>1.5</v>
          </cell>
        </row>
        <row r="178">
          <cell r="A178" t="str">
            <v>Somme 158</v>
          </cell>
          <cell r="C178">
            <v>1.5</v>
          </cell>
        </row>
        <row r="179">
          <cell r="A179">
            <v>159</v>
          </cell>
          <cell r="B179" t="str">
            <v>FORESTIER</v>
          </cell>
          <cell r="C179">
            <v>1</v>
          </cell>
        </row>
        <row r="180">
          <cell r="A180" t="str">
            <v>Somme 159</v>
          </cell>
          <cell r="C180">
            <v>1</v>
          </cell>
        </row>
        <row r="181">
          <cell r="A181">
            <v>160</v>
          </cell>
          <cell r="B181" t="str">
            <v>SARL M.T.V ELECTRONIQUE</v>
          </cell>
          <cell r="C181">
            <v>30.5</v>
          </cell>
        </row>
        <row r="182">
          <cell r="A182" t="str">
            <v>Somme 160</v>
          </cell>
          <cell r="C182">
            <v>30.5</v>
          </cell>
        </row>
        <row r="183">
          <cell r="A183">
            <v>161</v>
          </cell>
          <cell r="B183" t="str">
            <v>LEFUR Marc "SELLING CARS"</v>
          </cell>
          <cell r="C183">
            <v>7</v>
          </cell>
        </row>
        <row r="184">
          <cell r="A184" t="str">
            <v>Somme 161</v>
          </cell>
          <cell r="C184">
            <v>7</v>
          </cell>
        </row>
        <row r="185">
          <cell r="A185">
            <v>162</v>
          </cell>
          <cell r="B185" t="str">
            <v xml:space="preserve">SARL NAJ'AUTO </v>
          </cell>
          <cell r="C185">
            <v>41.5</v>
          </cell>
        </row>
        <row r="186">
          <cell r="A186" t="str">
            <v>Somme 162</v>
          </cell>
          <cell r="C186">
            <v>41.5</v>
          </cell>
        </row>
        <row r="187">
          <cell r="A187">
            <v>163</v>
          </cell>
          <cell r="B187" t="str">
            <v>SARL CG2A</v>
          </cell>
          <cell r="C187">
            <v>3</v>
          </cell>
        </row>
        <row r="188">
          <cell r="A188" t="str">
            <v>Somme 163</v>
          </cell>
          <cell r="C188">
            <v>3</v>
          </cell>
        </row>
        <row r="189">
          <cell r="A189">
            <v>165</v>
          </cell>
          <cell r="B189" t="str">
            <v>SARL RNA AUDIT</v>
          </cell>
          <cell r="C189">
            <v>25</v>
          </cell>
        </row>
        <row r="190">
          <cell r="A190" t="str">
            <v>Somme 165</v>
          </cell>
          <cell r="C190">
            <v>25</v>
          </cell>
        </row>
        <row r="191">
          <cell r="A191">
            <v>166</v>
          </cell>
          <cell r="B191" t="str">
            <v>BERGOZZA Thierry "E.N.D.S"</v>
          </cell>
          <cell r="C191">
            <v>35</v>
          </cell>
        </row>
        <row r="192">
          <cell r="A192" t="str">
            <v>Somme 166</v>
          </cell>
          <cell r="C192">
            <v>35</v>
          </cell>
        </row>
        <row r="193">
          <cell r="A193">
            <v>168</v>
          </cell>
          <cell r="B193" t="str">
            <v>CHENE MICHEL</v>
          </cell>
          <cell r="C193">
            <v>9.5</v>
          </cell>
        </row>
        <row r="194">
          <cell r="A194" t="str">
            <v>Somme 168</v>
          </cell>
          <cell r="C194">
            <v>9.5</v>
          </cell>
        </row>
        <row r="195">
          <cell r="A195">
            <v>170</v>
          </cell>
          <cell r="B195" t="str">
            <v>EURL DATAE</v>
          </cell>
          <cell r="C195">
            <v>20</v>
          </cell>
        </row>
        <row r="196">
          <cell r="A196" t="str">
            <v>Somme 170</v>
          </cell>
          <cell r="C196">
            <v>20</v>
          </cell>
        </row>
        <row r="197">
          <cell r="A197">
            <v>173</v>
          </cell>
          <cell r="B197" t="str">
            <v>GENEVIEVE CHR</v>
          </cell>
          <cell r="C197">
            <v>15.5</v>
          </cell>
        </row>
        <row r="198">
          <cell r="A198" t="str">
            <v>Somme 173</v>
          </cell>
          <cell r="C198">
            <v>15.5</v>
          </cell>
        </row>
        <row r="199">
          <cell r="A199">
            <v>176</v>
          </cell>
          <cell r="B199" t="str">
            <v>HOSNI MARIA</v>
          </cell>
          <cell r="C199">
            <v>8</v>
          </cell>
        </row>
        <row r="200">
          <cell r="A200" t="str">
            <v>Somme 176</v>
          </cell>
          <cell r="C200">
            <v>8</v>
          </cell>
        </row>
        <row r="201">
          <cell r="A201">
            <v>184</v>
          </cell>
          <cell r="B201" t="str">
            <v>CARRERE Phillipe</v>
          </cell>
          <cell r="C201">
            <v>7</v>
          </cell>
        </row>
        <row r="202">
          <cell r="A202" t="str">
            <v>Somme 184</v>
          </cell>
          <cell r="C202">
            <v>7</v>
          </cell>
        </row>
        <row r="203">
          <cell r="A203">
            <v>187</v>
          </cell>
          <cell r="B203" t="str">
            <v>VILLIERES Patrick</v>
          </cell>
          <cell r="C203">
            <v>13</v>
          </cell>
        </row>
        <row r="204">
          <cell r="A204" t="str">
            <v>Somme 187</v>
          </cell>
          <cell r="C204">
            <v>13</v>
          </cell>
        </row>
        <row r="205">
          <cell r="A205">
            <v>188</v>
          </cell>
          <cell r="B205" t="str">
            <v>SARL VILLIERES</v>
          </cell>
          <cell r="C205">
            <v>18</v>
          </cell>
        </row>
        <row r="206">
          <cell r="A206" t="str">
            <v>Somme 188</v>
          </cell>
          <cell r="C206">
            <v>18</v>
          </cell>
        </row>
        <row r="207">
          <cell r="A207">
            <v>210</v>
          </cell>
          <cell r="B207" t="str">
            <v xml:space="preserve">SNC RUL-RUIZ </v>
          </cell>
          <cell r="C207">
            <v>64.5</v>
          </cell>
        </row>
        <row r="208">
          <cell r="A208" t="str">
            <v>Somme 210</v>
          </cell>
          <cell r="C208">
            <v>64.5</v>
          </cell>
        </row>
        <row r="209">
          <cell r="A209">
            <v>302</v>
          </cell>
          <cell r="B209" t="str">
            <v>SALESSES 1997</v>
          </cell>
          <cell r="C209">
            <v>5</v>
          </cell>
        </row>
        <row r="210">
          <cell r="A210" t="str">
            <v>Somme 302</v>
          </cell>
          <cell r="C210">
            <v>5</v>
          </cell>
        </row>
        <row r="211">
          <cell r="A211">
            <v>309</v>
          </cell>
          <cell r="B211" t="str">
            <v>DURAND Pierre</v>
          </cell>
          <cell r="C211">
            <v>2</v>
          </cell>
        </row>
        <row r="212">
          <cell r="A212" t="str">
            <v>Somme 309</v>
          </cell>
          <cell r="C212">
            <v>2</v>
          </cell>
        </row>
        <row r="213">
          <cell r="A213">
            <v>626</v>
          </cell>
          <cell r="B213" t="str">
            <v>COURRIER</v>
          </cell>
          <cell r="C213">
            <v>1.5</v>
          </cell>
        </row>
        <row r="214">
          <cell r="A214" t="str">
            <v>Somme 626</v>
          </cell>
          <cell r="C214">
            <v>1.5</v>
          </cell>
        </row>
        <row r="215">
          <cell r="A215" t="str">
            <v>Total</v>
          </cell>
          <cell r="C215">
            <v>1443.45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TCDSM1997"/>
      <sheetName val="TCDSM1998"/>
      <sheetName val="SAISIE DONNEES TEMPS"/>
      <sheetName val="MACRO MISE EN FORME"/>
      <sheetName val="Module1"/>
      <sheetName val="Module3"/>
      <sheetName val="Feuil1"/>
    </sheetNames>
    <sheetDataSet>
      <sheetData sheetId="0"/>
      <sheetData sheetId="1">
        <row r="3">
          <cell r="A3" t="str">
            <v>Somme TEMPS</v>
          </cell>
        </row>
        <row r="4">
          <cell r="A4" t="str">
            <v>N°CLIENT</v>
          </cell>
          <cell r="B4" t="str">
            <v>NOM CLIENT</v>
          </cell>
          <cell r="C4" t="str">
            <v>Somme</v>
          </cell>
        </row>
        <row r="5">
          <cell r="A5">
            <v>1</v>
          </cell>
          <cell r="B5" t="str">
            <v>CLIENTS DIVERS</v>
          </cell>
          <cell r="C5">
            <v>6.5</v>
          </cell>
        </row>
        <row r="6">
          <cell r="A6" t="str">
            <v>Somme 1</v>
          </cell>
          <cell r="C6">
            <v>6.5</v>
          </cell>
        </row>
        <row r="7">
          <cell r="A7">
            <v>4</v>
          </cell>
          <cell r="B7" t="str">
            <v>ICD BLAGNAC</v>
          </cell>
          <cell r="C7">
            <v>378.5</v>
          </cell>
        </row>
        <row r="8">
          <cell r="A8" t="str">
            <v>Somme 4</v>
          </cell>
          <cell r="C8">
            <v>378.5</v>
          </cell>
        </row>
        <row r="9">
          <cell r="A9">
            <v>10</v>
          </cell>
          <cell r="B9" t="str">
            <v>DEBAT Jean-Jacques</v>
          </cell>
          <cell r="C9">
            <v>317.5</v>
          </cell>
        </row>
        <row r="10">
          <cell r="A10" t="str">
            <v>Somme 10</v>
          </cell>
          <cell r="C10">
            <v>317.5</v>
          </cell>
        </row>
        <row r="11">
          <cell r="A11">
            <v>11</v>
          </cell>
          <cell r="B11" t="str">
            <v>SARL ROSSATO</v>
          </cell>
          <cell r="C11">
            <v>16</v>
          </cell>
        </row>
        <row r="12">
          <cell r="A12" t="str">
            <v>Somme 11</v>
          </cell>
          <cell r="C12">
            <v>16</v>
          </cell>
        </row>
        <row r="13">
          <cell r="A13">
            <v>14</v>
          </cell>
          <cell r="B13" t="str">
            <v>BOSC André</v>
          </cell>
          <cell r="C13">
            <v>1.5</v>
          </cell>
        </row>
        <row r="14">
          <cell r="A14" t="str">
            <v>Somme 14</v>
          </cell>
          <cell r="C14">
            <v>1.5</v>
          </cell>
        </row>
        <row r="15">
          <cell r="A15">
            <v>15</v>
          </cell>
          <cell r="B15" t="str">
            <v>SARL CHANTI-SUD</v>
          </cell>
          <cell r="C15">
            <v>2.5</v>
          </cell>
        </row>
        <row r="16">
          <cell r="A16" t="str">
            <v>Somme 15</v>
          </cell>
          <cell r="C16">
            <v>2.5</v>
          </cell>
        </row>
        <row r="17">
          <cell r="A17">
            <v>19</v>
          </cell>
          <cell r="B17" t="str">
            <v>SABATHIER Thierry</v>
          </cell>
          <cell r="C17">
            <v>5.5</v>
          </cell>
        </row>
        <row r="18">
          <cell r="A18" t="str">
            <v>Somme 19</v>
          </cell>
          <cell r="C18">
            <v>5.5</v>
          </cell>
        </row>
        <row r="19">
          <cell r="A19">
            <v>21</v>
          </cell>
          <cell r="B19" t="str">
            <v>SARL LGA-LUTZ ET GUILLARD</v>
          </cell>
          <cell r="C19">
            <v>4.5</v>
          </cell>
        </row>
        <row r="20">
          <cell r="A20" t="str">
            <v>Somme 21</v>
          </cell>
          <cell r="C20">
            <v>4.5</v>
          </cell>
        </row>
        <row r="21">
          <cell r="A21">
            <v>22</v>
          </cell>
          <cell r="B21" t="str">
            <v>BOUSQUET Pierre</v>
          </cell>
          <cell r="C21">
            <v>0.5</v>
          </cell>
        </row>
        <row r="22">
          <cell r="A22" t="str">
            <v>Somme 22</v>
          </cell>
          <cell r="C22">
            <v>0.5</v>
          </cell>
        </row>
        <row r="23">
          <cell r="A23">
            <v>26</v>
          </cell>
          <cell r="B23" t="str">
            <v>SARL GANDOLF</v>
          </cell>
          <cell r="C23">
            <v>4.5</v>
          </cell>
        </row>
        <row r="24">
          <cell r="A24" t="str">
            <v>Somme 26</v>
          </cell>
          <cell r="C24">
            <v>4.5</v>
          </cell>
        </row>
        <row r="25">
          <cell r="A25">
            <v>27</v>
          </cell>
          <cell r="B25" t="str">
            <v>KLINGER Joël</v>
          </cell>
          <cell r="C25">
            <v>6.5</v>
          </cell>
        </row>
        <row r="26">
          <cell r="A26" t="str">
            <v>Somme 27</v>
          </cell>
          <cell r="C26">
            <v>6.5</v>
          </cell>
        </row>
        <row r="27">
          <cell r="A27">
            <v>28</v>
          </cell>
          <cell r="B27" t="str">
            <v>SARL MARTIGNON PNEUS</v>
          </cell>
          <cell r="C27">
            <v>11.5</v>
          </cell>
        </row>
        <row r="28">
          <cell r="A28" t="str">
            <v>Somme 28</v>
          </cell>
          <cell r="C28">
            <v>11.5</v>
          </cell>
        </row>
        <row r="29">
          <cell r="A29">
            <v>32</v>
          </cell>
          <cell r="B29" t="str">
            <v>PEREIRA Henrique</v>
          </cell>
          <cell r="C29">
            <v>24</v>
          </cell>
        </row>
        <row r="30">
          <cell r="A30" t="str">
            <v>Somme 32</v>
          </cell>
          <cell r="C30">
            <v>24</v>
          </cell>
        </row>
        <row r="31">
          <cell r="A31">
            <v>34</v>
          </cell>
          <cell r="B31" t="str">
            <v>DUPUY Michel-DUPUY DRIM</v>
          </cell>
          <cell r="C31">
            <v>0.5</v>
          </cell>
        </row>
        <row r="32">
          <cell r="A32" t="str">
            <v>Somme 34</v>
          </cell>
          <cell r="C32">
            <v>0.5</v>
          </cell>
        </row>
        <row r="33">
          <cell r="A33">
            <v>36</v>
          </cell>
          <cell r="B33" t="str">
            <v>SARL PYRAMIDE INGENIERIE PATRIMONE</v>
          </cell>
          <cell r="C33">
            <v>7.5</v>
          </cell>
        </row>
        <row r="34">
          <cell r="A34" t="str">
            <v>Somme 36</v>
          </cell>
          <cell r="C34">
            <v>7.5</v>
          </cell>
        </row>
        <row r="35">
          <cell r="A35">
            <v>38</v>
          </cell>
          <cell r="B35" t="str">
            <v>FIORENZO Gérard</v>
          </cell>
          <cell r="C35">
            <v>2</v>
          </cell>
        </row>
        <row r="36">
          <cell r="A36" t="str">
            <v>Somme 38</v>
          </cell>
          <cell r="C36">
            <v>2</v>
          </cell>
        </row>
        <row r="37">
          <cell r="A37">
            <v>48</v>
          </cell>
          <cell r="B37" t="str">
            <v>ESTRUCH Serge</v>
          </cell>
          <cell r="C37">
            <v>3</v>
          </cell>
        </row>
        <row r="38">
          <cell r="A38" t="str">
            <v>Somme 48</v>
          </cell>
          <cell r="C38">
            <v>3</v>
          </cell>
        </row>
        <row r="39">
          <cell r="A39">
            <v>51</v>
          </cell>
          <cell r="B39" t="str">
            <v>TONETTO Dolorès</v>
          </cell>
          <cell r="C39">
            <v>6.5</v>
          </cell>
        </row>
        <row r="40">
          <cell r="A40" t="str">
            <v>Somme 51</v>
          </cell>
          <cell r="C40">
            <v>6.5</v>
          </cell>
        </row>
        <row r="41">
          <cell r="A41">
            <v>52</v>
          </cell>
          <cell r="B41" t="str">
            <v>SARL MIROIRS STYLE</v>
          </cell>
          <cell r="C41">
            <v>0.5</v>
          </cell>
        </row>
        <row r="42">
          <cell r="A42" t="str">
            <v>Somme 52</v>
          </cell>
          <cell r="C42">
            <v>0.5</v>
          </cell>
        </row>
        <row r="43">
          <cell r="A43">
            <v>55</v>
          </cell>
          <cell r="B43" t="str">
            <v>BAR CHEZ GASTOUNET- RUIZ</v>
          </cell>
          <cell r="C43">
            <v>8</v>
          </cell>
        </row>
        <row r="44">
          <cell r="A44" t="str">
            <v>Somme 55</v>
          </cell>
          <cell r="C44">
            <v>8</v>
          </cell>
        </row>
        <row r="45">
          <cell r="A45">
            <v>56</v>
          </cell>
          <cell r="B45" t="str">
            <v>HUE WILLIAM</v>
          </cell>
          <cell r="C45">
            <v>1</v>
          </cell>
        </row>
        <row r="46">
          <cell r="A46" t="str">
            <v>Somme 56</v>
          </cell>
          <cell r="C46">
            <v>1</v>
          </cell>
        </row>
        <row r="47">
          <cell r="A47">
            <v>61</v>
          </cell>
          <cell r="B47" t="str">
            <v>SARL COLOTEL</v>
          </cell>
          <cell r="C47">
            <v>4.5</v>
          </cell>
        </row>
        <row r="48">
          <cell r="A48" t="str">
            <v>Somme 61</v>
          </cell>
          <cell r="C48">
            <v>4.5</v>
          </cell>
        </row>
        <row r="49">
          <cell r="A49">
            <v>63</v>
          </cell>
          <cell r="B49" t="str">
            <v>REY Patrice</v>
          </cell>
          <cell r="C49">
            <v>2.5</v>
          </cell>
        </row>
        <row r="50">
          <cell r="A50" t="str">
            <v>Somme 63</v>
          </cell>
          <cell r="C50">
            <v>2.5</v>
          </cell>
        </row>
        <row r="51">
          <cell r="A51">
            <v>64</v>
          </cell>
          <cell r="B51" t="str">
            <v>MONTAUDRY Albert</v>
          </cell>
          <cell r="C51">
            <v>0.5</v>
          </cell>
        </row>
        <row r="52">
          <cell r="A52" t="str">
            <v>Somme 64</v>
          </cell>
          <cell r="C52">
            <v>0.5</v>
          </cell>
        </row>
        <row r="53">
          <cell r="A53">
            <v>69</v>
          </cell>
          <cell r="B53" t="str">
            <v>SARL D'EXPL.DES ETS MONTAMAT</v>
          </cell>
          <cell r="C53">
            <v>15</v>
          </cell>
        </row>
        <row r="54">
          <cell r="A54" t="str">
            <v>Somme 69</v>
          </cell>
          <cell r="C54">
            <v>15</v>
          </cell>
        </row>
        <row r="55">
          <cell r="A55">
            <v>74</v>
          </cell>
          <cell r="B55" t="str">
            <v>SARL SONARAUTO</v>
          </cell>
          <cell r="C55">
            <v>0.5</v>
          </cell>
        </row>
        <row r="56">
          <cell r="A56" t="str">
            <v>Somme 74</v>
          </cell>
          <cell r="C56">
            <v>0.5</v>
          </cell>
        </row>
        <row r="57">
          <cell r="A57">
            <v>89</v>
          </cell>
          <cell r="B57" t="str">
            <v>SUCCESSION BASTIANI</v>
          </cell>
          <cell r="C57">
            <v>3.5</v>
          </cell>
        </row>
        <row r="58">
          <cell r="A58" t="str">
            <v>Somme 89</v>
          </cell>
          <cell r="C58">
            <v>3.5</v>
          </cell>
        </row>
        <row r="59">
          <cell r="A59">
            <v>90</v>
          </cell>
          <cell r="B59" t="str">
            <v>DOCTEUR ANDRE-ALIBERT Jean-Michel</v>
          </cell>
          <cell r="C59">
            <v>2</v>
          </cell>
        </row>
        <row r="60">
          <cell r="A60" t="str">
            <v>Somme 90</v>
          </cell>
          <cell r="C60">
            <v>2</v>
          </cell>
        </row>
        <row r="61">
          <cell r="A61">
            <v>95</v>
          </cell>
          <cell r="B61" t="str">
            <v>SARL RESTIM</v>
          </cell>
          <cell r="C61">
            <v>0.5</v>
          </cell>
        </row>
        <row r="62">
          <cell r="A62" t="str">
            <v>Somme 95</v>
          </cell>
          <cell r="C62">
            <v>0.5</v>
          </cell>
        </row>
        <row r="63">
          <cell r="A63">
            <v>96</v>
          </cell>
          <cell r="B63" t="str">
            <v>Mme BROUILLAC M.C "B.D.A"</v>
          </cell>
          <cell r="C63">
            <v>0.5</v>
          </cell>
        </row>
        <row r="64">
          <cell r="A64" t="str">
            <v>Somme 96</v>
          </cell>
          <cell r="C64">
            <v>0.5</v>
          </cell>
        </row>
        <row r="65">
          <cell r="A65">
            <v>105</v>
          </cell>
          <cell r="B65" t="str">
            <v>DUROU Alain</v>
          </cell>
          <cell r="C65">
            <v>0.5</v>
          </cell>
        </row>
        <row r="66">
          <cell r="A66" t="str">
            <v>Somme 105</v>
          </cell>
          <cell r="C66">
            <v>0.5</v>
          </cell>
        </row>
        <row r="67">
          <cell r="A67">
            <v>108</v>
          </cell>
          <cell r="B67" t="str">
            <v>PACHECO Daniel</v>
          </cell>
          <cell r="C67">
            <v>3</v>
          </cell>
        </row>
        <row r="68">
          <cell r="A68" t="str">
            <v>Somme 108</v>
          </cell>
          <cell r="C68">
            <v>3</v>
          </cell>
        </row>
        <row r="69">
          <cell r="A69">
            <v>109</v>
          </cell>
          <cell r="B69" t="str">
            <v>SARL CARS D'OC</v>
          </cell>
          <cell r="C69">
            <v>4.5</v>
          </cell>
        </row>
        <row r="70">
          <cell r="A70" t="str">
            <v>Somme 109</v>
          </cell>
          <cell r="C70">
            <v>4.5</v>
          </cell>
        </row>
        <row r="71">
          <cell r="A71">
            <v>117</v>
          </cell>
          <cell r="B71" t="str">
            <v>TATA Frédéric</v>
          </cell>
          <cell r="C71">
            <v>2</v>
          </cell>
        </row>
        <row r="72">
          <cell r="A72" t="str">
            <v>Somme 117</v>
          </cell>
          <cell r="C72">
            <v>2</v>
          </cell>
        </row>
        <row r="73">
          <cell r="A73">
            <v>119</v>
          </cell>
          <cell r="B73" t="str">
            <v>REMY Jean-Michel</v>
          </cell>
          <cell r="C73">
            <v>0.5</v>
          </cell>
        </row>
        <row r="74">
          <cell r="A74" t="str">
            <v>Somme 119</v>
          </cell>
          <cell r="C74">
            <v>0.5</v>
          </cell>
        </row>
        <row r="75">
          <cell r="A75">
            <v>120</v>
          </cell>
          <cell r="B75" t="str">
            <v>LASSUS Claude</v>
          </cell>
          <cell r="C75">
            <v>4.5</v>
          </cell>
        </row>
        <row r="76">
          <cell r="A76" t="str">
            <v>Somme 120</v>
          </cell>
          <cell r="C76">
            <v>4.5</v>
          </cell>
        </row>
        <row r="77">
          <cell r="A77">
            <v>122</v>
          </cell>
          <cell r="B77" t="str">
            <v>HAJAJ Mohammed - "TTM"</v>
          </cell>
          <cell r="C77">
            <v>3</v>
          </cell>
        </row>
        <row r="78">
          <cell r="A78" t="str">
            <v>Somme 122</v>
          </cell>
          <cell r="C78">
            <v>3</v>
          </cell>
        </row>
        <row r="79">
          <cell r="A79">
            <v>123</v>
          </cell>
          <cell r="B79" t="str">
            <v>EURL PICARD AUTOMOBILES</v>
          </cell>
          <cell r="C79">
            <v>1.5</v>
          </cell>
        </row>
        <row r="80">
          <cell r="A80" t="str">
            <v>Somme 123</v>
          </cell>
          <cell r="C80">
            <v>1.5</v>
          </cell>
        </row>
        <row r="81">
          <cell r="A81">
            <v>126</v>
          </cell>
          <cell r="B81" t="str">
            <v>SARL SEE TRANSPORTS CABAU</v>
          </cell>
          <cell r="C81">
            <v>5.5</v>
          </cell>
        </row>
        <row r="82">
          <cell r="A82" t="str">
            <v>Somme 126</v>
          </cell>
          <cell r="C82">
            <v>5.5</v>
          </cell>
        </row>
        <row r="83">
          <cell r="A83">
            <v>127</v>
          </cell>
          <cell r="B83" t="str">
            <v>SARL A.L.O MARKETING</v>
          </cell>
          <cell r="C83">
            <v>48.5</v>
          </cell>
        </row>
        <row r="84">
          <cell r="A84" t="str">
            <v>Somme 127</v>
          </cell>
          <cell r="C84">
            <v>48.5</v>
          </cell>
        </row>
        <row r="85">
          <cell r="A85">
            <v>128</v>
          </cell>
          <cell r="B85" t="str">
            <v>JAHID Mustapha Entreprise de Maçonnerie</v>
          </cell>
          <cell r="C85">
            <v>2</v>
          </cell>
        </row>
        <row r="86">
          <cell r="A86" t="str">
            <v>Somme 128</v>
          </cell>
          <cell r="C86">
            <v>2</v>
          </cell>
        </row>
        <row r="87">
          <cell r="A87">
            <v>129</v>
          </cell>
          <cell r="B87" t="str">
            <v>SARL AUTOPROMO</v>
          </cell>
          <cell r="C87">
            <v>5.5</v>
          </cell>
        </row>
        <row r="88">
          <cell r="A88" t="str">
            <v>Somme 129</v>
          </cell>
          <cell r="C88">
            <v>5.5</v>
          </cell>
        </row>
        <row r="89">
          <cell r="A89">
            <v>130</v>
          </cell>
          <cell r="B89" t="str">
            <v>Mr PETIT "DEFIMOQUETTE"</v>
          </cell>
          <cell r="C89">
            <v>0.5</v>
          </cell>
        </row>
        <row r="90">
          <cell r="A90" t="str">
            <v>Somme 130</v>
          </cell>
          <cell r="C90">
            <v>0.5</v>
          </cell>
        </row>
        <row r="91">
          <cell r="A91">
            <v>131</v>
          </cell>
          <cell r="B91" t="str">
            <v>SARL LES 4 D</v>
          </cell>
          <cell r="C91">
            <v>5</v>
          </cell>
        </row>
        <row r="92">
          <cell r="A92" t="str">
            <v>Somme 131</v>
          </cell>
          <cell r="C92">
            <v>5</v>
          </cell>
        </row>
        <row r="93">
          <cell r="A93">
            <v>133</v>
          </cell>
          <cell r="B93" t="str">
            <v>SARL CGBK</v>
          </cell>
          <cell r="C93">
            <v>7</v>
          </cell>
        </row>
        <row r="94">
          <cell r="A94" t="str">
            <v>Somme 133</v>
          </cell>
          <cell r="C94">
            <v>7</v>
          </cell>
        </row>
        <row r="95">
          <cell r="A95">
            <v>134</v>
          </cell>
          <cell r="B95" t="str">
            <v>SARL TETE A TETE</v>
          </cell>
          <cell r="C95">
            <v>0.5</v>
          </cell>
        </row>
        <row r="96">
          <cell r="A96" t="str">
            <v>Somme 134</v>
          </cell>
          <cell r="C96">
            <v>0.5</v>
          </cell>
        </row>
        <row r="97">
          <cell r="A97">
            <v>136</v>
          </cell>
          <cell r="B97" t="str">
            <v>SARL MARTIGNON FINANCES</v>
          </cell>
          <cell r="C97">
            <v>0.5</v>
          </cell>
        </row>
        <row r="98">
          <cell r="A98" t="str">
            <v>Somme 136</v>
          </cell>
          <cell r="C98">
            <v>0.5</v>
          </cell>
        </row>
        <row r="99">
          <cell r="A99">
            <v>137</v>
          </cell>
          <cell r="B99" t="str">
            <v>SARL MIDI SERVICES</v>
          </cell>
          <cell r="C99">
            <v>2</v>
          </cell>
        </row>
        <row r="100">
          <cell r="A100" t="str">
            <v>Somme 137</v>
          </cell>
          <cell r="C100">
            <v>2</v>
          </cell>
        </row>
        <row r="101">
          <cell r="A101">
            <v>140</v>
          </cell>
          <cell r="B101" t="str">
            <v>SARL ELEONORE COIFFURE</v>
          </cell>
          <cell r="C101">
            <v>1.5</v>
          </cell>
        </row>
        <row r="102">
          <cell r="A102" t="str">
            <v>Somme 140</v>
          </cell>
          <cell r="C102">
            <v>1.5</v>
          </cell>
        </row>
        <row r="103">
          <cell r="A103">
            <v>141</v>
          </cell>
          <cell r="B103" t="str">
            <v>SARL LE DOPPLER</v>
          </cell>
          <cell r="C103">
            <v>5</v>
          </cell>
        </row>
        <row r="104">
          <cell r="A104" t="str">
            <v>Somme 141</v>
          </cell>
          <cell r="C104">
            <v>5</v>
          </cell>
        </row>
        <row r="105">
          <cell r="A105">
            <v>142</v>
          </cell>
          <cell r="B105" t="str">
            <v>Mr BOUDET CHRISTOPHE</v>
          </cell>
          <cell r="C105">
            <v>8</v>
          </cell>
        </row>
        <row r="106">
          <cell r="A106" t="str">
            <v>Somme 142</v>
          </cell>
          <cell r="C106">
            <v>8</v>
          </cell>
        </row>
        <row r="107">
          <cell r="A107">
            <v>144</v>
          </cell>
          <cell r="B107" t="str">
            <v>S.E.E PIERRE CABOS</v>
          </cell>
          <cell r="C107">
            <v>0.5</v>
          </cell>
        </row>
        <row r="108">
          <cell r="A108" t="str">
            <v>Somme 144</v>
          </cell>
          <cell r="C108">
            <v>0.5</v>
          </cell>
        </row>
        <row r="109">
          <cell r="A109">
            <v>145</v>
          </cell>
          <cell r="B109" t="str">
            <v>DOSSAT MARTINE</v>
          </cell>
          <cell r="C109">
            <v>7</v>
          </cell>
        </row>
        <row r="110">
          <cell r="A110" t="str">
            <v>Somme 145</v>
          </cell>
          <cell r="C110">
            <v>7</v>
          </cell>
        </row>
        <row r="111">
          <cell r="A111">
            <v>147</v>
          </cell>
          <cell r="B111" t="str">
            <v>SEGUELAS POGGI</v>
          </cell>
          <cell r="C111">
            <v>1.5</v>
          </cell>
        </row>
        <row r="112">
          <cell r="A112" t="str">
            <v>Somme 147</v>
          </cell>
          <cell r="C112">
            <v>1.5</v>
          </cell>
        </row>
        <row r="113">
          <cell r="A113">
            <v>148</v>
          </cell>
          <cell r="B113" t="str">
            <v>SARL ALO MARKETING SITUATION</v>
          </cell>
          <cell r="C113">
            <v>23.5</v>
          </cell>
        </row>
        <row r="114">
          <cell r="A114" t="str">
            <v>Somme 148</v>
          </cell>
          <cell r="C114">
            <v>23.5</v>
          </cell>
        </row>
        <row r="115">
          <cell r="A115">
            <v>153</v>
          </cell>
          <cell r="B115" t="str">
            <v>SARL CEFIM</v>
          </cell>
          <cell r="C115">
            <v>0.5</v>
          </cell>
        </row>
        <row r="116">
          <cell r="A116" t="str">
            <v>Somme 153</v>
          </cell>
          <cell r="C116">
            <v>0.5</v>
          </cell>
        </row>
        <row r="117">
          <cell r="A117">
            <v>156</v>
          </cell>
          <cell r="B117" t="str">
            <v>DEVILLERS DANIEL</v>
          </cell>
          <cell r="C117">
            <v>2.5</v>
          </cell>
        </row>
        <row r="118">
          <cell r="A118" t="str">
            <v>Somme 156</v>
          </cell>
          <cell r="C118">
            <v>2.5</v>
          </cell>
        </row>
        <row r="119">
          <cell r="A119">
            <v>159</v>
          </cell>
          <cell r="B119" t="str">
            <v>FORESTIER</v>
          </cell>
          <cell r="C119">
            <v>2</v>
          </cell>
        </row>
        <row r="120">
          <cell r="A120" t="str">
            <v>Somme 159</v>
          </cell>
          <cell r="C120">
            <v>2</v>
          </cell>
        </row>
        <row r="121">
          <cell r="A121">
            <v>162</v>
          </cell>
          <cell r="B121" t="str">
            <v>SARL NAJ'AUTO LEFUR MARC</v>
          </cell>
          <cell r="C121">
            <v>2.5</v>
          </cell>
        </row>
        <row r="122">
          <cell r="A122" t="str">
            <v>Somme 162</v>
          </cell>
          <cell r="C122">
            <v>2.5</v>
          </cell>
        </row>
        <row r="123">
          <cell r="A123">
            <v>165</v>
          </cell>
          <cell r="B123" t="str">
            <v>SARL RNA AUDIT</v>
          </cell>
          <cell r="C123">
            <v>17.5</v>
          </cell>
        </row>
        <row r="124">
          <cell r="A124" t="str">
            <v>Somme 165</v>
          </cell>
          <cell r="C124">
            <v>17.5</v>
          </cell>
        </row>
        <row r="125">
          <cell r="A125">
            <v>166</v>
          </cell>
          <cell r="B125" t="str">
            <v>BERGOZZA Thierry "E.N.D.S"</v>
          </cell>
          <cell r="C125">
            <v>3</v>
          </cell>
        </row>
        <row r="126">
          <cell r="A126" t="str">
            <v>Somme 166</v>
          </cell>
          <cell r="C126">
            <v>3</v>
          </cell>
        </row>
        <row r="127">
          <cell r="A127">
            <v>168</v>
          </cell>
          <cell r="B127" t="str">
            <v>CHENE MICHEL</v>
          </cell>
          <cell r="C127">
            <v>3.5</v>
          </cell>
        </row>
        <row r="128">
          <cell r="A128" t="str">
            <v>Somme 168</v>
          </cell>
          <cell r="C128">
            <v>3.5</v>
          </cell>
        </row>
        <row r="129">
          <cell r="A129">
            <v>170</v>
          </cell>
          <cell r="B129" t="str">
            <v>EURL DATAE</v>
          </cell>
          <cell r="C129">
            <v>3.5</v>
          </cell>
        </row>
        <row r="130">
          <cell r="A130" t="str">
            <v>Somme 170</v>
          </cell>
          <cell r="C130">
            <v>3.5</v>
          </cell>
        </row>
        <row r="131">
          <cell r="A131">
            <v>173</v>
          </cell>
          <cell r="B131" t="str">
            <v>GENEVIEVE CHR</v>
          </cell>
          <cell r="C131">
            <v>1.5</v>
          </cell>
        </row>
        <row r="132">
          <cell r="A132" t="str">
            <v>Somme 173</v>
          </cell>
          <cell r="C132">
            <v>1.5</v>
          </cell>
        </row>
        <row r="133">
          <cell r="A133">
            <v>176</v>
          </cell>
          <cell r="B133" t="str">
            <v>HOSNI MARIA</v>
          </cell>
          <cell r="C133">
            <v>10.5</v>
          </cell>
        </row>
        <row r="134">
          <cell r="A134" t="str">
            <v>Somme 176</v>
          </cell>
          <cell r="C134">
            <v>10.5</v>
          </cell>
        </row>
        <row r="135">
          <cell r="A135">
            <v>300</v>
          </cell>
          <cell r="B135" t="str">
            <v>SCI 4 SAISONS</v>
          </cell>
          <cell r="C135">
            <v>25</v>
          </cell>
        </row>
        <row r="136">
          <cell r="A136" t="str">
            <v>Somme 300</v>
          </cell>
          <cell r="C136">
            <v>25</v>
          </cell>
        </row>
        <row r="137">
          <cell r="A137" t="str">
            <v>Total</v>
          </cell>
          <cell r="C137">
            <v>1053.5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8CF49-9E23-4A93-8417-2D0D4E477709}">
  <sheetPr codeName="Feuil2">
    <tabColor rgb="FFC00000"/>
    <pageSetUpPr fitToPage="1"/>
  </sheetPr>
  <dimension ref="A1:D48"/>
  <sheetViews>
    <sheetView workbookViewId="0">
      <selection activeCell="A5" sqref="A5:B40"/>
    </sheetView>
  </sheetViews>
  <sheetFormatPr baseColWidth="10" defaultColWidth="10.73046875" defaultRowHeight="13.15" x14ac:dyDescent="0.35"/>
  <cols>
    <col min="1" max="1" width="10.59765625" style="6" customWidth="1"/>
    <col min="2" max="2" width="40.59765625" style="1" customWidth="1"/>
    <col min="3" max="4" width="15.59765625" style="1" customWidth="1"/>
    <col min="5" max="16384" width="10.73046875" style="1"/>
  </cols>
  <sheetData>
    <row r="1" spans="1:4" ht="20" customHeight="1" x14ac:dyDescent="0.35">
      <c r="A1" s="52" t="s">
        <v>0</v>
      </c>
      <c r="B1" s="52"/>
      <c r="C1" s="52"/>
      <c r="D1" s="52"/>
    </row>
    <row r="2" spans="1:4" ht="20" customHeight="1" x14ac:dyDescent="0.35">
      <c r="B2" s="2"/>
      <c r="C2" s="36">
        <v>0</v>
      </c>
      <c r="D2" s="36">
        <v>0.2</v>
      </c>
    </row>
    <row r="3" spans="1:4" ht="20" customHeight="1" x14ac:dyDescent="0.35">
      <c r="A3" s="53" t="s">
        <v>1</v>
      </c>
      <c r="B3" s="53"/>
      <c r="C3" s="53"/>
      <c r="D3" s="53"/>
    </row>
    <row r="4" spans="1:4" ht="20" customHeight="1" x14ac:dyDescent="0.35">
      <c r="A4" s="3" t="s">
        <v>2</v>
      </c>
      <c r="B4" s="3" t="s">
        <v>3</v>
      </c>
      <c r="C4" s="8" t="s">
        <v>4</v>
      </c>
      <c r="D4" s="21" t="s">
        <v>5</v>
      </c>
    </row>
    <row r="5" spans="1:4" ht="20" customHeight="1" x14ac:dyDescent="0.35">
      <c r="A5" s="9">
        <v>60612000</v>
      </c>
      <c r="B5" s="9" t="s">
        <v>52</v>
      </c>
      <c r="C5" s="10"/>
      <c r="D5" s="18">
        <f>C5*$D$2</f>
        <v>0</v>
      </c>
    </row>
    <row r="6" spans="1:4" ht="20" customHeight="1" x14ac:dyDescent="0.35">
      <c r="A6" s="11">
        <v>60613000</v>
      </c>
      <c r="B6" s="9" t="s">
        <v>53</v>
      </c>
      <c r="C6" s="10"/>
      <c r="D6" s="18">
        <f t="shared" ref="D6:D40" si="0">C6*$D$2</f>
        <v>0</v>
      </c>
    </row>
    <row r="7" spans="1:4" ht="20" customHeight="1" x14ac:dyDescent="0.35">
      <c r="A7" s="11">
        <v>60631000</v>
      </c>
      <c r="B7" s="11" t="s">
        <v>54</v>
      </c>
      <c r="C7" s="10"/>
      <c r="D7" s="18">
        <f t="shared" si="0"/>
        <v>0</v>
      </c>
    </row>
    <row r="8" spans="1:4" ht="20" customHeight="1" x14ac:dyDescent="0.35">
      <c r="A8" s="11">
        <v>60632000</v>
      </c>
      <c r="B8" s="11" t="s">
        <v>55</v>
      </c>
      <c r="C8" s="10"/>
      <c r="D8" s="18">
        <f t="shared" si="0"/>
        <v>0</v>
      </c>
    </row>
    <row r="9" spans="1:4" ht="20" customHeight="1" x14ac:dyDescent="0.35">
      <c r="A9" s="11">
        <v>60640000</v>
      </c>
      <c r="B9" s="11" t="s">
        <v>56</v>
      </c>
      <c r="C9" s="10"/>
      <c r="D9" s="18">
        <f t="shared" si="0"/>
        <v>0</v>
      </c>
    </row>
    <row r="10" spans="1:4" ht="20" customHeight="1" x14ac:dyDescent="0.35">
      <c r="A10" s="11">
        <v>60680000</v>
      </c>
      <c r="B10" s="11" t="s">
        <v>57</v>
      </c>
      <c r="C10" s="10"/>
      <c r="D10" s="18">
        <f t="shared" si="0"/>
        <v>0</v>
      </c>
    </row>
    <row r="11" spans="1:4" ht="20" customHeight="1" x14ac:dyDescent="0.35">
      <c r="A11" s="11">
        <v>61100000</v>
      </c>
      <c r="B11" s="11" t="s">
        <v>58</v>
      </c>
      <c r="C11" s="10"/>
      <c r="D11" s="18">
        <f t="shared" si="0"/>
        <v>0</v>
      </c>
    </row>
    <row r="12" spans="1:4" ht="20" customHeight="1" x14ac:dyDescent="0.35">
      <c r="A12" s="11">
        <v>61226500</v>
      </c>
      <c r="B12" s="51" t="s">
        <v>77</v>
      </c>
      <c r="C12" s="10"/>
      <c r="D12" s="18">
        <f t="shared" si="0"/>
        <v>0</v>
      </c>
    </row>
    <row r="13" spans="1:4" ht="20" customHeight="1" x14ac:dyDescent="0.35">
      <c r="A13" s="11">
        <v>61300000</v>
      </c>
      <c r="B13" s="11" t="s">
        <v>6</v>
      </c>
      <c r="C13" s="10"/>
      <c r="D13" s="18">
        <f>C13*$C$2</f>
        <v>0</v>
      </c>
    </row>
    <row r="14" spans="1:4" ht="20" customHeight="1" x14ac:dyDescent="0.35">
      <c r="A14" s="11">
        <v>61312000</v>
      </c>
      <c r="B14" s="11" t="s">
        <v>59</v>
      </c>
      <c r="C14" s="10"/>
      <c r="D14" s="18">
        <f t="shared" ref="D14:D16" si="1">C14*$C$2</f>
        <v>0</v>
      </c>
    </row>
    <row r="15" spans="1:4" ht="20" customHeight="1" x14ac:dyDescent="0.35">
      <c r="A15" s="11">
        <v>61313000</v>
      </c>
      <c r="B15" s="11" t="s">
        <v>60</v>
      </c>
      <c r="C15" s="10"/>
      <c r="D15" s="18">
        <f t="shared" si="1"/>
        <v>0</v>
      </c>
    </row>
    <row r="16" spans="1:4" ht="20" customHeight="1" x14ac:dyDescent="0.35">
      <c r="A16" s="11">
        <v>61314000</v>
      </c>
      <c r="B16" s="11" t="s">
        <v>61</v>
      </c>
      <c r="C16" s="10"/>
      <c r="D16" s="18">
        <f t="shared" si="1"/>
        <v>0</v>
      </c>
    </row>
    <row r="17" spans="1:4" ht="20" customHeight="1" x14ac:dyDescent="0.35">
      <c r="A17" s="11">
        <v>61315000</v>
      </c>
      <c r="B17" s="11" t="s">
        <v>62</v>
      </c>
      <c r="C17" s="10"/>
      <c r="D17" s="18">
        <f t="shared" si="0"/>
        <v>0</v>
      </c>
    </row>
    <row r="18" spans="1:4" ht="20" customHeight="1" x14ac:dyDescent="0.35">
      <c r="A18" s="9">
        <v>61320100</v>
      </c>
      <c r="B18" s="4" t="s">
        <v>63</v>
      </c>
      <c r="C18" s="10"/>
      <c r="D18" s="18">
        <f t="shared" si="0"/>
        <v>0</v>
      </c>
    </row>
    <row r="19" spans="1:4" ht="20" customHeight="1" x14ac:dyDescent="0.35">
      <c r="A19" s="9" t="s">
        <v>7</v>
      </c>
      <c r="B19" s="4" t="s">
        <v>8</v>
      </c>
      <c r="C19" s="10"/>
      <c r="D19" s="18">
        <f t="shared" si="0"/>
        <v>0</v>
      </c>
    </row>
    <row r="20" spans="1:4" ht="20" customHeight="1" x14ac:dyDescent="0.35">
      <c r="A20" s="9">
        <v>61360000</v>
      </c>
      <c r="B20" s="4" t="s">
        <v>64</v>
      </c>
      <c r="C20" s="10"/>
      <c r="D20" s="18">
        <f t="shared" si="0"/>
        <v>0</v>
      </c>
    </row>
    <row r="21" spans="1:4" ht="20" customHeight="1" x14ac:dyDescent="0.35">
      <c r="A21" s="11">
        <v>61500000</v>
      </c>
      <c r="B21" s="11" t="s">
        <v>65</v>
      </c>
      <c r="C21" s="10"/>
      <c r="D21" s="18">
        <f t="shared" si="0"/>
        <v>0</v>
      </c>
    </row>
    <row r="22" spans="1:4" ht="20" customHeight="1" x14ac:dyDescent="0.35">
      <c r="A22" s="11">
        <v>61553000</v>
      </c>
      <c r="B22" s="11" t="s">
        <v>66</v>
      </c>
      <c r="C22" s="10"/>
      <c r="D22" s="18">
        <f t="shared" si="0"/>
        <v>0</v>
      </c>
    </row>
    <row r="23" spans="1:4" ht="20" customHeight="1" x14ac:dyDescent="0.35">
      <c r="A23" s="11">
        <v>61560000</v>
      </c>
      <c r="B23" s="11" t="s">
        <v>9</v>
      </c>
      <c r="C23" s="10"/>
      <c r="D23" s="18">
        <f t="shared" si="0"/>
        <v>0</v>
      </c>
    </row>
    <row r="24" spans="1:4" ht="20" customHeight="1" x14ac:dyDescent="0.35">
      <c r="A24" s="11">
        <v>61800000</v>
      </c>
      <c r="B24" s="11" t="s">
        <v>67</v>
      </c>
      <c r="C24" s="10"/>
      <c r="D24" s="18">
        <f t="shared" si="0"/>
        <v>0</v>
      </c>
    </row>
    <row r="25" spans="1:4" ht="20" customHeight="1" x14ac:dyDescent="0.35">
      <c r="A25" s="11">
        <v>62220000</v>
      </c>
      <c r="B25" s="11" t="s">
        <v>68</v>
      </c>
      <c r="C25" s="10"/>
      <c r="D25" s="18">
        <f t="shared" si="0"/>
        <v>0</v>
      </c>
    </row>
    <row r="26" spans="1:4" ht="20" customHeight="1" x14ac:dyDescent="0.35">
      <c r="A26" s="11">
        <v>62260000</v>
      </c>
      <c r="B26" s="11" t="s">
        <v>10</v>
      </c>
      <c r="C26" s="10"/>
      <c r="D26" s="18">
        <f t="shared" si="0"/>
        <v>0</v>
      </c>
    </row>
    <row r="27" spans="1:4" ht="20" customHeight="1" x14ac:dyDescent="0.35">
      <c r="A27" s="11">
        <v>62261000</v>
      </c>
      <c r="B27" s="4" t="s">
        <v>69</v>
      </c>
      <c r="C27" s="10"/>
      <c r="D27" s="18">
        <f t="shared" si="0"/>
        <v>0</v>
      </c>
    </row>
    <row r="28" spans="1:4" ht="20" customHeight="1" x14ac:dyDescent="0.35">
      <c r="A28" s="11">
        <v>62300000</v>
      </c>
      <c r="B28" s="11" t="s">
        <v>11</v>
      </c>
      <c r="C28" s="10"/>
      <c r="D28" s="18">
        <f t="shared" si="0"/>
        <v>0</v>
      </c>
    </row>
    <row r="29" spans="1:4" ht="20" customHeight="1" x14ac:dyDescent="0.35">
      <c r="A29" s="11">
        <v>62340000</v>
      </c>
      <c r="B29" s="11" t="s">
        <v>70</v>
      </c>
      <c r="C29" s="10"/>
      <c r="D29" s="18">
        <f t="shared" si="0"/>
        <v>0</v>
      </c>
    </row>
    <row r="30" spans="1:4" ht="20" customHeight="1" x14ac:dyDescent="0.35">
      <c r="A30" s="11">
        <v>62380000</v>
      </c>
      <c r="B30" s="11" t="s">
        <v>71</v>
      </c>
      <c r="C30" s="10"/>
      <c r="D30" s="18">
        <f t="shared" si="0"/>
        <v>0</v>
      </c>
    </row>
    <row r="31" spans="1:4" ht="20" customHeight="1" x14ac:dyDescent="0.35">
      <c r="A31" s="9">
        <v>62570000</v>
      </c>
      <c r="B31" s="9" t="s">
        <v>12</v>
      </c>
      <c r="C31" s="10"/>
      <c r="D31" s="18">
        <f t="shared" si="0"/>
        <v>0</v>
      </c>
    </row>
    <row r="32" spans="1:4" ht="20" customHeight="1" x14ac:dyDescent="0.35">
      <c r="A32" s="9">
        <v>62610000</v>
      </c>
      <c r="B32" s="4" t="s">
        <v>13</v>
      </c>
      <c r="C32" s="10"/>
      <c r="D32" s="18">
        <f t="shared" si="0"/>
        <v>0</v>
      </c>
    </row>
    <row r="33" spans="1:4" ht="20" customHeight="1" x14ac:dyDescent="0.35">
      <c r="A33" s="9">
        <v>62620000</v>
      </c>
      <c r="B33" s="4" t="s">
        <v>14</v>
      </c>
      <c r="C33" s="10"/>
      <c r="D33" s="18">
        <f t="shared" si="0"/>
        <v>0</v>
      </c>
    </row>
    <row r="34" spans="1:4" ht="20" customHeight="1" x14ac:dyDescent="0.35">
      <c r="A34" s="9">
        <v>62800000</v>
      </c>
      <c r="B34" s="4" t="s">
        <v>72</v>
      </c>
      <c r="C34" s="10"/>
      <c r="D34" s="18">
        <f t="shared" si="0"/>
        <v>0</v>
      </c>
    </row>
    <row r="35" spans="1:4" ht="20" customHeight="1" x14ac:dyDescent="0.35">
      <c r="A35" s="9">
        <v>62810000</v>
      </c>
      <c r="B35" s="4" t="s">
        <v>15</v>
      </c>
      <c r="C35" s="10"/>
      <c r="D35" s="18">
        <f t="shared" si="0"/>
        <v>0</v>
      </c>
    </row>
    <row r="36" spans="1:4" ht="20" customHeight="1" x14ac:dyDescent="0.35">
      <c r="A36" s="9"/>
      <c r="B36" s="4"/>
      <c r="C36" s="10"/>
      <c r="D36" s="18">
        <f>C36*$D$2</f>
        <v>0</v>
      </c>
    </row>
    <row r="37" spans="1:4" ht="20" customHeight="1" x14ac:dyDescent="0.35">
      <c r="A37" s="9"/>
      <c r="B37" s="4"/>
      <c r="C37" s="10"/>
      <c r="D37" s="18">
        <f t="shared" si="0"/>
        <v>0</v>
      </c>
    </row>
    <row r="38" spans="1:4" ht="20" customHeight="1" x14ac:dyDescent="0.35">
      <c r="A38" s="12"/>
      <c r="B38" s="9"/>
      <c r="C38" s="10"/>
      <c r="D38" s="18">
        <f t="shared" si="0"/>
        <v>0</v>
      </c>
    </row>
    <row r="39" spans="1:4" ht="20" customHeight="1" x14ac:dyDescent="0.35">
      <c r="A39" s="9"/>
      <c r="B39" s="9"/>
      <c r="C39" s="10"/>
      <c r="D39" s="18">
        <f t="shared" si="0"/>
        <v>0</v>
      </c>
    </row>
    <row r="40" spans="1:4" ht="20" customHeight="1" x14ac:dyDescent="0.35">
      <c r="A40" s="9"/>
      <c r="B40" s="9"/>
      <c r="C40" s="10"/>
      <c r="D40" s="18">
        <f t="shared" si="0"/>
        <v>0</v>
      </c>
    </row>
    <row r="41" spans="1:4" ht="20" customHeight="1" x14ac:dyDescent="0.35">
      <c r="A41" s="13"/>
      <c r="B41" s="5"/>
      <c r="C41" s="14"/>
      <c r="D41" s="15"/>
    </row>
    <row r="42" spans="1:4" ht="20" customHeight="1" x14ac:dyDescent="0.35">
      <c r="A42" s="16"/>
      <c r="B42" s="16"/>
      <c r="C42" s="19">
        <f>SUM(C5:C40)</f>
        <v>0</v>
      </c>
      <c r="D42" s="19">
        <f>SUM(D5:D40)</f>
        <v>0</v>
      </c>
    </row>
    <row r="43" spans="1:4" ht="20" customHeight="1" x14ac:dyDescent="0.35">
      <c r="A43" s="16"/>
      <c r="B43" s="16"/>
      <c r="C43" s="17"/>
      <c r="D43" s="17"/>
    </row>
    <row r="44" spans="1:4" ht="20" customHeight="1" x14ac:dyDescent="0.35">
      <c r="A44" s="16"/>
      <c r="B44" s="16"/>
      <c r="C44" s="17"/>
      <c r="D44" s="37">
        <f>+'COEFFICIENT DE DEDUCTION'!C13</f>
        <v>0.9043156024718868</v>
      </c>
    </row>
    <row r="45" spans="1:4" ht="20" customHeight="1" x14ac:dyDescent="0.35">
      <c r="B45" s="6"/>
      <c r="C45" s="2"/>
      <c r="D45" s="2"/>
    </row>
    <row r="46" spans="1:4" ht="20" customHeight="1" x14ac:dyDescent="0.35">
      <c r="A46" s="16"/>
      <c r="B46" s="49" t="s">
        <v>16</v>
      </c>
      <c r="C46" s="17"/>
      <c r="D46" s="19">
        <f>+D42*D44</f>
        <v>0</v>
      </c>
    </row>
    <row r="47" spans="1:4" ht="20" customHeight="1" x14ac:dyDescent="0.35">
      <c r="A47" s="16"/>
      <c r="B47" s="17"/>
      <c r="C47" s="17"/>
      <c r="D47" s="17"/>
    </row>
    <row r="48" spans="1:4" ht="20" customHeight="1" x14ac:dyDescent="0.35">
      <c r="A48" s="16"/>
      <c r="B48" s="50" t="s">
        <v>17</v>
      </c>
      <c r="C48" s="17"/>
      <c r="D48" s="20">
        <f>+D42-D46</f>
        <v>0</v>
      </c>
    </row>
  </sheetData>
  <mergeCells count="2">
    <mergeCell ref="A1:D1"/>
    <mergeCell ref="A3:D3"/>
  </mergeCells>
  <pageMargins left="0.25" right="0.25" top="0.45" bottom="0.49" header="0.3" footer="0.3"/>
  <pageSetup paperSize="9" scale="8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19AF-B4A1-449E-97CD-40C15081122F}">
  <sheetPr codeName="Feuil3">
    <tabColor rgb="FF00B050"/>
  </sheetPr>
  <dimension ref="A1:F26"/>
  <sheetViews>
    <sheetView tabSelected="1" workbookViewId="0">
      <selection activeCell="C13" sqref="C13"/>
    </sheetView>
  </sheetViews>
  <sheetFormatPr baseColWidth="10" defaultRowHeight="13.15" x14ac:dyDescent="0.35"/>
  <cols>
    <col min="1" max="5" width="15.59765625" style="1" customWidth="1"/>
    <col min="6" max="6" width="15.1328125" style="1" customWidth="1"/>
    <col min="7" max="16384" width="10.6640625" style="1"/>
  </cols>
  <sheetData>
    <row r="1" spans="1:5" ht="20" customHeight="1" x14ac:dyDescent="0.35">
      <c r="A1" s="54" t="s">
        <v>73</v>
      </c>
      <c r="B1" s="55"/>
      <c r="C1" s="55"/>
      <c r="D1" s="55"/>
      <c r="E1" s="56"/>
    </row>
    <row r="2" spans="1:5" ht="20" customHeight="1" x14ac:dyDescent="0.35"/>
    <row r="3" spans="1:5" ht="20" customHeight="1" x14ac:dyDescent="0.35">
      <c r="A3" s="22" t="s">
        <v>18</v>
      </c>
    </row>
    <row r="4" spans="1:5" ht="20" customHeight="1" x14ac:dyDescent="0.35"/>
    <row r="5" spans="1:5" ht="20" customHeight="1" x14ac:dyDescent="0.35">
      <c r="A5" s="1" t="s">
        <v>19</v>
      </c>
      <c r="B5" s="1" t="s">
        <v>20</v>
      </c>
    </row>
    <row r="6" spans="1:5" ht="20" customHeight="1" x14ac:dyDescent="0.35">
      <c r="A6" s="1" t="s">
        <v>21</v>
      </c>
      <c r="B6" s="1" t="s">
        <v>22</v>
      </c>
    </row>
    <row r="7" spans="1:5" ht="20" customHeight="1" x14ac:dyDescent="0.35"/>
    <row r="8" spans="1:5" ht="20" customHeight="1" x14ac:dyDescent="0.35">
      <c r="A8" s="22" t="s">
        <v>23</v>
      </c>
    </row>
    <row r="9" spans="1:5" ht="20" customHeight="1" x14ac:dyDescent="0.35"/>
    <row r="10" spans="1:5" ht="30" customHeight="1" x14ac:dyDescent="0.35">
      <c r="B10" s="23" t="s">
        <v>24</v>
      </c>
      <c r="C10" s="23" t="s">
        <v>25</v>
      </c>
    </row>
    <row r="11" spans="1:5" ht="20" customHeight="1" x14ac:dyDescent="0.35">
      <c r="A11" s="39" t="s">
        <v>74</v>
      </c>
      <c r="B11" s="24">
        <f>3215843-C11</f>
        <v>2908137</v>
      </c>
      <c r="C11" s="24">
        <f>170148+137558</f>
        <v>307706</v>
      </c>
      <c r="E11" s="25"/>
    </row>
    <row r="12" spans="1:5" ht="20" customHeight="1" x14ac:dyDescent="0.35">
      <c r="B12" s="26"/>
      <c r="C12" s="26"/>
    </row>
    <row r="13" spans="1:5" ht="30" customHeight="1" x14ac:dyDescent="0.35">
      <c r="B13" s="38" t="s">
        <v>26</v>
      </c>
      <c r="C13" s="34">
        <f>B11/SUM(B11:C11)</f>
        <v>0.9043156024718868</v>
      </c>
    </row>
    <row r="14" spans="1:5" ht="20" customHeight="1" x14ac:dyDescent="0.35">
      <c r="B14" s="27"/>
      <c r="C14" s="28"/>
    </row>
    <row r="15" spans="1:5" ht="20" customHeight="1" x14ac:dyDescent="0.35">
      <c r="A15" s="22" t="s">
        <v>27</v>
      </c>
      <c r="B15" s="27"/>
      <c r="C15" s="28"/>
    </row>
    <row r="16" spans="1:5" ht="20" customHeight="1" x14ac:dyDescent="0.35">
      <c r="A16" s="22"/>
      <c r="B16" s="27"/>
      <c r="C16" s="28"/>
    </row>
    <row r="17" spans="1:6" ht="20" customHeight="1" x14ac:dyDescent="0.35">
      <c r="A17" s="1" t="s">
        <v>19</v>
      </c>
      <c r="B17" s="1" t="s">
        <v>28</v>
      </c>
    </row>
    <row r="18" spans="1:6" ht="20" customHeight="1" x14ac:dyDescent="0.35">
      <c r="A18" s="1" t="s">
        <v>21</v>
      </c>
      <c r="B18" s="1" t="s">
        <v>29</v>
      </c>
    </row>
    <row r="19" spans="1:6" ht="20" customHeight="1" x14ac:dyDescent="0.35">
      <c r="A19" s="22"/>
    </row>
    <row r="20" spans="1:6" ht="20" customHeight="1" x14ac:dyDescent="0.35">
      <c r="A20" s="22" t="s">
        <v>30</v>
      </c>
      <c r="D20" s="29"/>
    </row>
    <row r="21" spans="1:6" ht="20" customHeight="1" x14ac:dyDescent="0.35">
      <c r="D21" s="29"/>
    </row>
    <row r="22" spans="1:6" ht="30" customHeight="1" x14ac:dyDescent="0.35">
      <c r="A22" s="2"/>
      <c r="B22" s="30" t="s">
        <v>31</v>
      </c>
      <c r="C22" s="31" t="s">
        <v>32</v>
      </c>
      <c r="D22" s="32"/>
      <c r="F22" s="33"/>
    </row>
    <row r="23" spans="1:6" ht="30" customHeight="1" x14ac:dyDescent="0.35">
      <c r="A23" s="39" t="s">
        <v>75</v>
      </c>
      <c r="B23" s="24">
        <f>996830-C23</f>
        <v>689124</v>
      </c>
      <c r="C23" s="24">
        <f>C11</f>
        <v>307706</v>
      </c>
      <c r="D23" s="32"/>
    </row>
    <row r="24" spans="1:6" ht="20" customHeight="1" x14ac:dyDescent="0.35">
      <c r="B24" s="26"/>
      <c r="C24" s="26"/>
      <c r="F24" s="33"/>
    </row>
    <row r="25" spans="1:6" ht="30" customHeight="1" x14ac:dyDescent="0.35">
      <c r="B25" s="34">
        <f>B23/SUM(B23:C23)</f>
        <v>0.69131547004002691</v>
      </c>
      <c r="C25" s="35">
        <f>C23/SUM(B23:C23)</f>
        <v>0.30868452995997314</v>
      </c>
      <c r="D25" s="29"/>
    </row>
    <row r="26" spans="1:6" ht="20" customHeight="1" x14ac:dyDescent="0.35">
      <c r="A26" s="22"/>
      <c r="D26" s="32"/>
    </row>
  </sheetData>
  <mergeCells count="1">
    <mergeCell ref="A1:E1"/>
  </mergeCells>
  <printOptions horizontalCentered="1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B23362-7C2F-4D77-82ED-27522E2C3DB9}">
  <sheetPr codeName="Feuil5">
    <tabColor rgb="FF002060"/>
    <pageSetUpPr fitToPage="1"/>
  </sheetPr>
  <dimension ref="A1:F16"/>
  <sheetViews>
    <sheetView workbookViewId="0">
      <selection activeCell="A4" sqref="A4"/>
    </sheetView>
  </sheetViews>
  <sheetFormatPr baseColWidth="10" defaultColWidth="10.73046875" defaultRowHeight="13.15" x14ac:dyDescent="0.35"/>
  <cols>
    <col min="1" max="1" width="20.59765625" style="2" customWidth="1"/>
    <col min="2" max="2" width="34.86328125" style="2" customWidth="1"/>
    <col min="3" max="6" width="25.59765625" style="2" customWidth="1"/>
    <col min="7" max="16384" width="10.73046875" style="2"/>
  </cols>
  <sheetData>
    <row r="1" spans="1:6" ht="20" customHeight="1" x14ac:dyDescent="0.35">
      <c r="A1" s="57" t="s">
        <v>33</v>
      </c>
      <c r="B1" s="57"/>
      <c r="C1" s="57"/>
      <c r="D1" s="57"/>
      <c r="E1" s="57"/>
      <c r="F1" s="57"/>
    </row>
    <row r="2" spans="1:6" ht="20" customHeight="1" x14ac:dyDescent="0.35">
      <c r="D2" s="7">
        <v>0.1</v>
      </c>
      <c r="E2" s="48"/>
      <c r="F2" s="7">
        <v>0</v>
      </c>
    </row>
    <row r="3" spans="1:6" ht="20" customHeight="1" x14ac:dyDescent="0.35">
      <c r="A3" s="40" t="s">
        <v>34</v>
      </c>
      <c r="B3" s="40" t="s">
        <v>35</v>
      </c>
      <c r="C3" s="41" t="s">
        <v>36</v>
      </c>
      <c r="D3" s="41" t="s">
        <v>37</v>
      </c>
      <c r="E3" s="42" t="s">
        <v>38</v>
      </c>
      <c r="F3" s="42" t="s">
        <v>76</v>
      </c>
    </row>
    <row r="4" spans="1:6" ht="20" customHeight="1" x14ac:dyDescent="0.35">
      <c r="A4" s="43" t="s">
        <v>39</v>
      </c>
      <c r="B4" s="44"/>
      <c r="C4" s="44">
        <f>B4*'COEFFICIENT DE DEDUCTION'!$B$25</f>
        <v>0</v>
      </c>
      <c r="D4" s="45">
        <f>(C4/1.1)*$D$2</f>
        <v>0</v>
      </c>
      <c r="E4" s="44">
        <f>B4*'COEFFICIENT DE DEDUCTION'!$C$25</f>
        <v>0</v>
      </c>
      <c r="F4" s="45">
        <f>E4*$F$2</f>
        <v>0</v>
      </c>
    </row>
    <row r="5" spans="1:6" ht="20" customHeight="1" x14ac:dyDescent="0.35">
      <c r="A5" s="43" t="s">
        <v>40</v>
      </c>
      <c r="B5" s="44"/>
      <c r="C5" s="44">
        <f>B5*'COEFFICIENT DE DEDUCTION'!$B$25</f>
        <v>0</v>
      </c>
      <c r="D5" s="45">
        <f t="shared" ref="D5:D15" si="0">(C5/1.1)*$D$2</f>
        <v>0</v>
      </c>
      <c r="E5" s="44">
        <f>B5*'COEFFICIENT DE DEDUCTION'!$C$25</f>
        <v>0</v>
      </c>
      <c r="F5" s="45">
        <f t="shared" ref="F5:F14" si="1">E5*$F$2</f>
        <v>0</v>
      </c>
    </row>
    <row r="6" spans="1:6" ht="20" customHeight="1" x14ac:dyDescent="0.35">
      <c r="A6" s="43" t="s">
        <v>41</v>
      </c>
      <c r="B6" s="44"/>
      <c r="C6" s="44">
        <f>B6*'COEFFICIENT DE DEDUCTION'!$B$25</f>
        <v>0</v>
      </c>
      <c r="D6" s="45">
        <f t="shared" si="0"/>
        <v>0</v>
      </c>
      <c r="E6" s="44">
        <f>B6*'COEFFICIENT DE DEDUCTION'!$C$25</f>
        <v>0</v>
      </c>
      <c r="F6" s="45">
        <f t="shared" si="1"/>
        <v>0</v>
      </c>
    </row>
    <row r="7" spans="1:6" ht="20" customHeight="1" x14ac:dyDescent="0.35">
      <c r="A7" s="43" t="s">
        <v>42</v>
      </c>
      <c r="B7" s="44"/>
      <c r="C7" s="44">
        <f>B7*'COEFFICIENT DE DEDUCTION'!$B$25</f>
        <v>0</v>
      </c>
      <c r="D7" s="45">
        <f t="shared" si="0"/>
        <v>0</v>
      </c>
      <c r="E7" s="44">
        <f>B7*'COEFFICIENT DE DEDUCTION'!$C$25</f>
        <v>0</v>
      </c>
      <c r="F7" s="45">
        <f t="shared" si="1"/>
        <v>0</v>
      </c>
    </row>
    <row r="8" spans="1:6" ht="20" customHeight="1" x14ac:dyDescent="0.35">
      <c r="A8" s="43" t="s">
        <v>43</v>
      </c>
      <c r="B8" s="44"/>
      <c r="C8" s="44">
        <f>B8*'COEFFICIENT DE DEDUCTION'!$B$25</f>
        <v>0</v>
      </c>
      <c r="D8" s="45">
        <f t="shared" si="0"/>
        <v>0</v>
      </c>
      <c r="E8" s="44">
        <f>B8*'COEFFICIENT DE DEDUCTION'!$C$25</f>
        <v>0</v>
      </c>
      <c r="F8" s="45">
        <f t="shared" si="1"/>
        <v>0</v>
      </c>
    </row>
    <row r="9" spans="1:6" ht="20" customHeight="1" x14ac:dyDescent="0.35">
      <c r="A9" s="43" t="s">
        <v>44</v>
      </c>
      <c r="B9" s="44"/>
      <c r="C9" s="44">
        <f>B9*'COEFFICIENT DE DEDUCTION'!$B$25</f>
        <v>0</v>
      </c>
      <c r="D9" s="45">
        <f t="shared" si="0"/>
        <v>0</v>
      </c>
      <c r="E9" s="44">
        <f>B9*'COEFFICIENT DE DEDUCTION'!$C$25</f>
        <v>0</v>
      </c>
      <c r="F9" s="45">
        <f t="shared" si="1"/>
        <v>0</v>
      </c>
    </row>
    <row r="10" spans="1:6" ht="20" customHeight="1" x14ac:dyDescent="0.35">
      <c r="A10" s="43" t="s">
        <v>45</v>
      </c>
      <c r="B10" s="44"/>
      <c r="C10" s="44">
        <f>B10*'COEFFICIENT DE DEDUCTION'!$B$25</f>
        <v>0</v>
      </c>
      <c r="D10" s="45">
        <f t="shared" si="0"/>
        <v>0</v>
      </c>
      <c r="E10" s="44">
        <f>B10*'COEFFICIENT DE DEDUCTION'!$C$25</f>
        <v>0</v>
      </c>
      <c r="F10" s="45">
        <f t="shared" si="1"/>
        <v>0</v>
      </c>
    </row>
    <row r="11" spans="1:6" ht="20" customHeight="1" x14ac:dyDescent="0.35">
      <c r="A11" s="43" t="s">
        <v>46</v>
      </c>
      <c r="B11" s="44"/>
      <c r="C11" s="44">
        <f>B11*'COEFFICIENT DE DEDUCTION'!$B$25</f>
        <v>0</v>
      </c>
      <c r="D11" s="45">
        <f t="shared" si="0"/>
        <v>0</v>
      </c>
      <c r="E11" s="44">
        <f>B11*'COEFFICIENT DE DEDUCTION'!$C$25</f>
        <v>0</v>
      </c>
      <c r="F11" s="45">
        <f t="shared" si="1"/>
        <v>0</v>
      </c>
    </row>
    <row r="12" spans="1:6" ht="20" customHeight="1" x14ac:dyDescent="0.35">
      <c r="A12" s="43" t="s">
        <v>47</v>
      </c>
      <c r="B12" s="44"/>
      <c r="C12" s="44">
        <f>B12*'COEFFICIENT DE DEDUCTION'!$B$25</f>
        <v>0</v>
      </c>
      <c r="D12" s="45">
        <f t="shared" si="0"/>
        <v>0</v>
      </c>
      <c r="E12" s="44">
        <f>B12*'COEFFICIENT DE DEDUCTION'!$C$25</f>
        <v>0</v>
      </c>
      <c r="F12" s="45">
        <f t="shared" si="1"/>
        <v>0</v>
      </c>
    </row>
    <row r="13" spans="1:6" ht="20" customHeight="1" x14ac:dyDescent="0.35">
      <c r="A13" s="43" t="s">
        <v>48</v>
      </c>
      <c r="B13" s="44"/>
      <c r="C13" s="44">
        <f>B13*'COEFFICIENT DE DEDUCTION'!$B$25</f>
        <v>0</v>
      </c>
      <c r="D13" s="45">
        <f t="shared" si="0"/>
        <v>0</v>
      </c>
      <c r="E13" s="44">
        <f>B13*'COEFFICIENT DE DEDUCTION'!$C$25</f>
        <v>0</v>
      </c>
      <c r="F13" s="45">
        <f t="shared" si="1"/>
        <v>0</v>
      </c>
    </row>
    <row r="14" spans="1:6" ht="20" customHeight="1" x14ac:dyDescent="0.35">
      <c r="A14" s="43" t="s">
        <v>49</v>
      </c>
      <c r="B14" s="44"/>
      <c r="C14" s="44">
        <f>B14*'COEFFICIENT DE DEDUCTION'!$B$25</f>
        <v>0</v>
      </c>
      <c r="D14" s="45">
        <f t="shared" si="0"/>
        <v>0</v>
      </c>
      <c r="E14" s="44">
        <f>B14*'COEFFICIENT DE DEDUCTION'!$C$25</f>
        <v>0</v>
      </c>
      <c r="F14" s="45">
        <f t="shared" si="1"/>
        <v>0</v>
      </c>
    </row>
    <row r="15" spans="1:6" ht="20" customHeight="1" x14ac:dyDescent="0.35">
      <c r="A15" s="43" t="s">
        <v>50</v>
      </c>
      <c r="B15" s="44"/>
      <c r="C15" s="44">
        <f>B15*'COEFFICIENT DE DEDUCTION'!$B$25</f>
        <v>0</v>
      </c>
      <c r="D15" s="45">
        <f t="shared" si="0"/>
        <v>0</v>
      </c>
      <c r="E15" s="44">
        <f>B15*'COEFFICIENT DE DEDUCTION'!$C$25</f>
        <v>0</v>
      </c>
      <c r="F15" s="45">
        <f>E15*$F$2</f>
        <v>0</v>
      </c>
    </row>
    <row r="16" spans="1:6" ht="20" customHeight="1" x14ac:dyDescent="0.35">
      <c r="A16" s="46" t="s">
        <v>51</v>
      </c>
      <c r="B16" s="47">
        <f>SUM(B4:B15)</f>
        <v>0</v>
      </c>
      <c r="C16" s="47">
        <f>SUM(C4:C15)</f>
        <v>0</v>
      </c>
      <c r="D16" s="47">
        <f>SUM(D4:D15)</f>
        <v>0</v>
      </c>
      <c r="E16" s="47">
        <f>SUM(E4:E15)</f>
        <v>0</v>
      </c>
      <c r="F16" s="47">
        <f>SUM(F4:F15)</f>
        <v>0</v>
      </c>
    </row>
  </sheetData>
  <mergeCells count="1">
    <mergeCell ref="A1:F1"/>
  </mergeCells>
  <pageMargins left="0.7" right="0.7" top="0.75" bottom="0.75" header="0.3" footer="0.3"/>
  <pageSetup paperSize="9" scale="8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MODELE</vt:lpstr>
      <vt:lpstr>COEFFICIENT DE DEDUCTION</vt:lpstr>
      <vt:lpstr>TVA SUR ENCAISSEMENT SANITAIRE 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BOUBEE</dc:creator>
  <cp:lastModifiedBy>ALAIN BOUBEE</cp:lastModifiedBy>
  <cp:lastPrinted>2022-06-07T13:14:14Z</cp:lastPrinted>
  <dcterms:created xsi:type="dcterms:W3CDTF">2022-06-07T10:45:40Z</dcterms:created>
  <dcterms:modified xsi:type="dcterms:W3CDTF">2022-06-13T06:21:43Z</dcterms:modified>
</cp:coreProperties>
</file>