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etty\Documents\sylvain\"/>
    </mc:Choice>
  </mc:AlternateContent>
  <xr:revisionPtr revIDLastSave="0" documentId="8_{E1FB6146-00D0-4187-990C-D71B48C0D394}" xr6:coauthVersionLast="45" xr6:coauthVersionMax="45" xr10:uidLastSave="{00000000-0000-0000-0000-000000000000}"/>
  <bookViews>
    <workbookView xWindow="-120" yWindow="-120" windowWidth="25440" windowHeight="15390" xr2:uid="{401F08DE-193A-4FCF-B4EA-434784DECAE7}"/>
  </bookViews>
  <sheets>
    <sheet name="CALENDRIER ANNUEL" sheetId="1" r:id="rId1"/>
    <sheet name="Jours fériés" sheetId="2" r:id="rId2"/>
  </sheets>
  <externalReferences>
    <externalReference r:id="rId3"/>
  </externalReferences>
  <definedNames>
    <definedName name="ANNEE">'CALENDRIER ANNUEL'!$C$2</definedName>
    <definedName name="dates">[1]Dates!$A:$A</definedName>
    <definedName name="mois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14" i="2" l="1"/>
  <c r="D13" i="2"/>
  <c r="D12" i="2"/>
  <c r="D11" i="2"/>
  <c r="D10" i="2"/>
  <c r="D6" i="2"/>
  <c r="D5" i="2"/>
  <c r="D3" i="2"/>
  <c r="D9" i="2" s="1"/>
  <c r="D2" i="2"/>
  <c r="A7" i="1" a="1"/>
  <c r="A7" i="1" s="1"/>
  <c r="C7" i="1" a="1"/>
  <c r="C7" i="1" s="1"/>
  <c r="E7" i="1" a="1"/>
  <c r="E7" i="1" s="1"/>
  <c r="G7" i="1" a="1"/>
  <c r="G7" i="1" s="1"/>
  <c r="W7" i="1" a="1"/>
  <c r="W7" i="1" s="1"/>
  <c r="U7" i="1" a="1"/>
  <c r="U7" i="1" s="1"/>
  <c r="S7" i="1" a="1"/>
  <c r="S7" i="1" s="1"/>
  <c r="Q7" i="1" a="1"/>
  <c r="Q7" i="1" s="1"/>
  <c r="O7" i="1" a="1"/>
  <c r="O7" i="1" s="1"/>
  <c r="M7" i="1" a="1"/>
  <c r="M7" i="1" s="1"/>
  <c r="K7" i="1" a="1"/>
  <c r="K7" i="1" s="1"/>
  <c r="I7" i="1" a="1"/>
  <c r="I7" i="1" s="1"/>
  <c r="D7" i="2" l="1"/>
  <c r="D4" i="2"/>
  <c r="D8" i="2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<sst xmlns="http://schemas.openxmlformats.org/spreadsheetml/2006/main" count="23" uniqueCount="23">
  <si>
    <t>ANNEE :</t>
  </si>
  <si>
    <t xml:space="preserve">Jour de l'an </t>
  </si>
  <si>
    <t>Pâques</t>
  </si>
  <si>
    <t>Lundi de paques</t>
  </si>
  <si>
    <t>Fête du travail</t>
  </si>
  <si>
    <t>Victoire de 1945</t>
  </si>
  <si>
    <t>Ascencion</t>
  </si>
  <si>
    <t>Pentecôte</t>
  </si>
  <si>
    <t>Fête nationale</t>
  </si>
  <si>
    <t>Assomption</t>
  </si>
  <si>
    <t>Toussaint</t>
  </si>
  <si>
    <t>Armistice 1918</t>
  </si>
  <si>
    <t>Noël</t>
  </si>
  <si>
    <t>Dimanche qui suit la première pleine lune du printemps</t>
  </si>
  <si>
    <t>1 er jour après pâques</t>
  </si>
  <si>
    <t>1er mai</t>
  </si>
  <si>
    <t>39 jours après pâques</t>
  </si>
  <si>
    <t>49 jours après paques</t>
  </si>
  <si>
    <t>50 jours après pâques</t>
  </si>
  <si>
    <t>15 Aout</t>
  </si>
  <si>
    <t>lundi de Pentecôte</t>
  </si>
  <si>
    <t xml:space="preserve">Total : </t>
  </si>
  <si>
    <t xml:space="preserve">Mois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</si>
</sst>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mmmm"/>
    <numFmt numFmtId="165" formatCode="ddd\ dd"/>
    <numFmt numFmtId="166" formatCode="dd\ mmmm"/>
  </numFmts>
  <fonts count="3">
    <font>
      <sz val="11"/>
      <color theme="1"/>
      <name val="Calibri"/>
      <family val="2"/>
      <scheme val="minor"/>
    </font>
    <font>
      <sz val="11"/>
      <color rgb="FF1A1A1A"/>
      <name val="Open Sans"/>
    </font>
    <font>
      <sz val="11"/>
      <color theme="1"/>
      <name val="Perpetua Titling MT"/>
      <family val="1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14" fontId="0" fillId="0" borderId="0" xfId="0" applyNumberFormat="1"/>
    <xf numFmtId="166" fontId="0" fillId="0" borderId="0" xfId="0" applyNumberFormat="1" applyAlignment="1">
      <alignment horizontal="left"/>
    </xf>
    <xf numFmtId="16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14" fontId="1" fillId="0" borderId="0" xfId="0" applyNumberFormat="1" applyFont="1"/>
    <xf numFmtId="165" fontId="0" fillId="0" borderId="2" xfId="0" applyNumberFormat="1" applyBorder="1" applyAlignment="1">
      <alignment horizontal="left"/>
    </xf>
    <xf numFmtId="0" fontId="0" fillId="0" borderId="3" xfId="0" applyBorder="1"/>
    <xf numFmtId="165" fontId="0" fillId="0" borderId="4" xfId="0" applyNumberFormat="1" applyBorder="1" applyAlignment="1">
      <alignment horizontal="left"/>
    </xf>
    <xf numFmtId="0" fontId="0" fillId="0" borderId="5" xfId="0" applyBorder="1"/>
    <xf numFmtId="165" fontId="0" fillId="0" borderId="6" xfId="0" applyNumberFormat="1" applyBorder="1" applyAlignment="1">
      <alignment horizontal="left"/>
    </xf>
    <xf numFmtId="0" fontId="0" fillId="0" borderId="7" xfId="0" applyBorder="1"/>
    <xf numFmtId="164" fontId="2" fillId="0" borderId="1" xfId="0" applyNumberFormat="1" applyFont="1" applyBorder="1" applyAlignment="1">
      <alignment horizontal="center"/>
    </xf>
    <xf numFmtId="165" fontId="0" fillId="0" borderId="4" xfId="0" applyNumberFormat="1" applyFill="1" applyBorder="1" applyAlignment="1">
      <alignment horizontal="left"/>
    </xf>
  </cellXfs>
  <cellStyles count="1">
    <cellStyle name="Normal" xfId="0" builtinId="0"/>
  </cellStyles>
  <dxfs count="5">
    <dxf>
      <fill>
        <patternFill>
          <bgColor theme="0" tint="-0.14996795556505021"/>
        </patternFill>
      </fill>
    </dxf>
    <dxf>
      <fill>
        <patternFill>
          <bgColor rgb="FFAE78D6"/>
        </patternFill>
      </fill>
    </dxf>
    <dxf>
      <fill>
        <patternFill>
          <bgColor theme="0" tint="-0.34998626667073579"/>
        </patternFill>
      </fill>
    </dxf>
    <dxf>
      <fill>
        <patternFill>
          <bgColor rgb="FFFF9900"/>
        </patternFill>
      </fill>
    </dxf>
    <dxf>
      <font>
        <b/>
        <i val="0"/>
      </font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9999"/>
      <color rgb="FFFF7C80"/>
      <color rgb="FFFF5050"/>
      <color rgb="FFAE78D6"/>
      <color rgb="FF65D7FF"/>
      <color rgb="FFFF99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etty/Downloads/calendrier-perpetuel%20(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endrier"/>
      <sheetName val="Dates"/>
      <sheetName val="A propos"/>
    </sheetNames>
    <sheetDataSet>
      <sheetData sheetId="0"/>
      <sheetData sheetId="1">
        <row r="1">
          <cell r="A1" t="str">
            <v>En entrant une date dans cette colonne, le bord droit de ce jour sera coloré sur le calendrier :</v>
          </cell>
        </row>
        <row r="2">
          <cell r="A2">
            <v>43563</v>
          </cell>
        </row>
        <row r="3">
          <cell r="A3">
            <v>43564</v>
          </cell>
        </row>
        <row r="4">
          <cell r="A4">
            <v>43565</v>
          </cell>
        </row>
        <row r="5">
          <cell r="A5">
            <v>43566</v>
          </cell>
        </row>
        <row r="6">
          <cell r="A6">
            <v>43567</v>
          </cell>
        </row>
        <row r="7">
          <cell r="A7">
            <v>43654</v>
          </cell>
        </row>
        <row r="8">
          <cell r="A8">
            <v>43655</v>
          </cell>
        </row>
        <row r="9">
          <cell r="A9">
            <v>43656</v>
          </cell>
        </row>
        <row r="10">
          <cell r="A10">
            <v>43657</v>
          </cell>
        </row>
        <row r="11">
          <cell r="A11">
            <v>43658</v>
          </cell>
        </row>
        <row r="12">
          <cell r="A12">
            <v>43659</v>
          </cell>
        </row>
        <row r="13">
          <cell r="A13">
            <v>43660</v>
          </cell>
        </row>
        <row r="14">
          <cell r="A14">
            <v>43661</v>
          </cell>
        </row>
        <row r="15">
          <cell r="A15">
            <v>43662</v>
          </cell>
        </row>
        <row r="16">
          <cell r="A16">
            <v>43663</v>
          </cell>
        </row>
        <row r="17">
          <cell r="A17">
            <v>43664</v>
          </cell>
        </row>
        <row r="18">
          <cell r="A18">
            <v>43665</v>
          </cell>
        </row>
        <row r="19">
          <cell r="A19">
            <v>43899</v>
          </cell>
        </row>
        <row r="20">
          <cell r="A20">
            <v>43900</v>
          </cell>
        </row>
        <row r="21">
          <cell r="A21">
            <v>43901</v>
          </cell>
        </row>
        <row r="22">
          <cell r="A22">
            <v>43902</v>
          </cell>
        </row>
        <row r="23">
          <cell r="A23">
            <v>43903</v>
          </cell>
        </row>
        <row r="24">
          <cell r="A24">
            <v>43466</v>
          </cell>
        </row>
        <row r="25">
          <cell r="A25">
            <v>43824</v>
          </cell>
        </row>
        <row r="26">
          <cell r="A26">
            <v>43551</v>
          </cell>
        </row>
        <row r="27">
          <cell r="A27">
            <v>43552</v>
          </cell>
        </row>
        <row r="28">
          <cell r="A28">
            <v>43553</v>
          </cell>
        </row>
        <row r="29">
          <cell r="A29">
            <v>43500</v>
          </cell>
        </row>
        <row r="30">
          <cell r="A30">
            <v>43501</v>
          </cell>
        </row>
        <row r="31">
          <cell r="A31">
            <v>43502</v>
          </cell>
        </row>
        <row r="32">
          <cell r="A32">
            <v>43503</v>
          </cell>
        </row>
        <row r="33">
          <cell r="A33">
            <v>43504</v>
          </cell>
        </row>
        <row r="34">
          <cell r="A34">
            <v>43505</v>
          </cell>
        </row>
        <row r="35">
          <cell r="A35">
            <v>43506</v>
          </cell>
        </row>
        <row r="36">
          <cell r="A36">
            <v>43507</v>
          </cell>
        </row>
        <row r="37">
          <cell r="A37">
            <v>43508</v>
          </cell>
        </row>
        <row r="38">
          <cell r="A38">
            <v>43509</v>
          </cell>
        </row>
        <row r="39">
          <cell r="A39">
            <v>43510</v>
          </cell>
        </row>
        <row r="40">
          <cell r="A40">
            <v>43511</v>
          </cell>
        </row>
        <row r="41">
          <cell r="A41">
            <v>43512</v>
          </cell>
        </row>
        <row r="42">
          <cell r="A42">
            <v>43513</v>
          </cell>
        </row>
        <row r="43">
          <cell r="A43">
            <v>43514</v>
          </cell>
        </row>
        <row r="44">
          <cell r="A44">
            <v>43515</v>
          </cell>
        </row>
        <row r="45">
          <cell r="A45">
            <v>43516</v>
          </cell>
        </row>
        <row r="46">
          <cell r="A46">
            <v>43517</v>
          </cell>
        </row>
        <row r="47">
          <cell r="A47">
            <v>43518</v>
          </cell>
        </row>
        <row r="48">
          <cell r="A48">
            <v>43773</v>
          </cell>
        </row>
        <row r="49">
          <cell r="A49">
            <v>43774</v>
          </cell>
        </row>
        <row r="50">
          <cell r="A50">
            <v>43775</v>
          </cell>
        </row>
        <row r="51">
          <cell r="A51">
            <v>43776</v>
          </cell>
        </row>
        <row r="52">
          <cell r="A52">
            <v>43777</v>
          </cell>
        </row>
        <row r="53">
          <cell r="A53">
            <v>43778</v>
          </cell>
        </row>
        <row r="54">
          <cell r="A54">
            <v>43779</v>
          </cell>
        </row>
        <row r="55">
          <cell r="A55">
            <v>43633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C78DBE-E46B-4BAD-85D6-CEE113950E6B}">
  <dimension ref="A2:Z38"/>
  <sheetViews>
    <sheetView tabSelected="1" workbookViewId="0">
      <selection activeCell="H39" sqref="H39"/>
    </sheetView>
  </sheetViews>
  <sheetFormatPr baseColWidth="10" defaultRowHeight="15"/>
  <sheetData>
    <row r="2" spans="1:24">
      <c r="B2" t="s">
        <v>0</v>
      </c>
      <c r="C2">
        <v>2021</v>
      </c>
    </row>
    <row r="3" spans="1:24">
      <c r="B3" t="s">
        <v>22</v>
      </c>
    </row>
    <row r="5" spans="1:24" ht="15.75" thickBot="1"/>
    <row r="6" spans="1:24" ht="16.5" thickTop="1" thickBot="1">
      <c r="A6" s="12">
        <v>245</v>
      </c>
      <c r="B6" s="12"/>
      <c r="C6" s="12">
        <v>275</v>
      </c>
      <c r="D6" s="12"/>
      <c r="E6" s="12">
        <v>306</v>
      </c>
      <c r="F6" s="12"/>
      <c r="G6" s="12">
        <v>336</v>
      </c>
      <c r="H6" s="12"/>
      <c r="I6" s="12">
        <v>367</v>
      </c>
      <c r="J6" s="12"/>
      <c r="K6" s="12">
        <v>398</v>
      </c>
      <c r="L6" s="12"/>
      <c r="M6" s="12">
        <v>426</v>
      </c>
      <c r="N6" s="12"/>
      <c r="O6" s="12">
        <v>457</v>
      </c>
      <c r="P6" s="12"/>
      <c r="Q6" s="12">
        <v>487</v>
      </c>
      <c r="R6" s="12"/>
      <c r="S6" s="12">
        <v>518</v>
      </c>
      <c r="T6" s="12"/>
      <c r="U6" s="12">
        <v>548</v>
      </c>
      <c r="V6" s="12"/>
      <c r="W6" s="12">
        <v>579</v>
      </c>
      <c r="X6" s="12"/>
    </row>
    <row r="7" spans="1:24" ht="15.75" thickTop="1">
      <c r="A7" s="6" cm="1">
        <f t="array" ref="A7:A36">_xlfn.SEQUENCE(DAY(DATE($C$2,MONTH(A6)+1,1)-1),1,DATE($C$2,MONTH(A6),1),1)</f>
        <v>44440</v>
      </c>
      <c r="B7" s="7"/>
      <c r="C7" s="6" cm="1">
        <f t="array" ref="C7:C37">_xlfn.SEQUENCE(DAY(DATE($C$2,MONTH(C6)+1,1)-1),1,DATE($C$2,MONTH(C6),1),1)</f>
        <v>44470</v>
      </c>
      <c r="D7" s="7"/>
      <c r="E7" s="6" cm="1">
        <f t="array" ref="E7:E36">_xlfn.SEQUENCE(DAY(DATE($C$2,MONTH(E6)+1,1)-1),1,DATE($C$2,MONTH(E6),1),1)</f>
        <v>44501</v>
      </c>
      <c r="F7" s="7"/>
      <c r="G7" s="6" cm="1">
        <f t="array" ref="G7:G37">_xlfn.SEQUENCE(DAY(DATE($C$2,MONTH(G6)+1,1)-1),1,DATE($C$2,MONTH(G6),1),1)</f>
        <v>44531</v>
      </c>
      <c r="H7" s="7"/>
      <c r="I7" s="6" cm="1">
        <f t="array" ref="I7:I37">_xlfn.SEQUENCE(DAY(DATE($C$2,MONTH(I6)+1,1)-1),1,DATE($C$2,MONTH(I6),1),1)</f>
        <v>44197</v>
      </c>
      <c r="J7" s="7"/>
      <c r="K7" s="6" cm="1">
        <f t="array" ref="K7:K34">_xlfn.SEQUENCE(DAY(DATE($C$2,MONTH(K6)+1,1)-1),1,DATE($C$2,MONTH(K6),1),1)</f>
        <v>44228</v>
      </c>
      <c r="L7" s="7"/>
      <c r="M7" s="6" cm="1">
        <f t="array" ref="M7:M37">_xlfn.SEQUENCE(DAY(DATE($C$2,MONTH(M6)+1,1)-1),1,DATE($C$2,MONTH(M6),1),1)</f>
        <v>44256</v>
      </c>
      <c r="N7" s="7"/>
      <c r="O7" s="6" cm="1">
        <f t="array" ref="O7:O36">_xlfn.SEQUENCE(DAY(DATE($C$2,MONTH(O6)+1,1)-1),1,DATE($C$2,MONTH(O6),1),1)</f>
        <v>44287</v>
      </c>
      <c r="P7" s="7"/>
      <c r="Q7" s="6" cm="1">
        <f t="array" ref="Q7:Q37">_xlfn.SEQUENCE(DAY(DATE($C$2,MONTH(Q6)+1,1)-1),1,DATE($C$2,MONTH(Q6),1),1)</f>
        <v>44317</v>
      </c>
      <c r="R7" s="7"/>
      <c r="S7" s="6" cm="1">
        <f t="array" ref="S7:S36">_xlfn.SEQUENCE(DAY(DATE($C$2,MONTH(S6)+1,1)-1),1,DATE($C$2,MONTH(S6),1),1)</f>
        <v>44348</v>
      </c>
      <c r="T7" s="7"/>
      <c r="U7" s="6" cm="1">
        <f t="array" ref="U7:U37">_xlfn.SEQUENCE(DAY(DATE($C$2,MONTH(U6)+1,1)-1),1,DATE($C$2,MONTH(U6),1),1)</f>
        <v>44378</v>
      </c>
      <c r="V7" s="7"/>
      <c r="W7" s="6" cm="1">
        <f t="array" ref="W7:W37">_xlfn.SEQUENCE(DAY(DATE($C$2,MONTH(W6)+1,1)-1),1,DATE($C$2,MONTH(W6),1),1)</f>
        <v>44409</v>
      </c>
      <c r="X7" s="7"/>
    </row>
    <row r="8" spans="1:24">
      <c r="A8" s="8">
        <v>44441</v>
      </c>
      <c r="B8" s="9"/>
      <c r="C8" s="8">
        <v>44471</v>
      </c>
      <c r="D8" s="9"/>
      <c r="E8" s="8">
        <v>44502</v>
      </c>
      <c r="F8" s="9"/>
      <c r="G8" s="8">
        <v>44532</v>
      </c>
      <c r="H8" s="9"/>
      <c r="I8" s="8">
        <v>44198</v>
      </c>
      <c r="J8" s="9"/>
      <c r="K8" s="8">
        <v>44229</v>
      </c>
      <c r="L8" s="9"/>
      <c r="M8" s="8">
        <v>44257</v>
      </c>
      <c r="N8" s="9"/>
      <c r="O8" s="8">
        <v>44288</v>
      </c>
      <c r="P8" s="9"/>
      <c r="Q8" s="8">
        <v>44318</v>
      </c>
      <c r="R8" s="9"/>
      <c r="S8" s="8">
        <v>44349</v>
      </c>
      <c r="T8" s="9"/>
      <c r="U8" s="8">
        <v>44379</v>
      </c>
      <c r="V8" s="9"/>
      <c r="W8" s="8">
        <v>44410</v>
      </c>
      <c r="X8" s="9"/>
    </row>
    <row r="9" spans="1:24">
      <c r="A9" s="8">
        <v>44442</v>
      </c>
      <c r="B9" s="9"/>
      <c r="C9" s="8">
        <v>44472</v>
      </c>
      <c r="D9" s="9"/>
      <c r="E9" s="8">
        <v>44503</v>
      </c>
      <c r="F9" s="9"/>
      <c r="G9" s="8">
        <v>44533</v>
      </c>
      <c r="H9" s="9"/>
      <c r="I9" s="8">
        <v>44199</v>
      </c>
      <c r="J9" s="9"/>
      <c r="K9" s="8">
        <v>44230</v>
      </c>
      <c r="L9" s="9"/>
      <c r="M9" s="8">
        <v>44258</v>
      </c>
      <c r="N9" s="9"/>
      <c r="O9" s="8">
        <v>44289</v>
      </c>
      <c r="P9" s="9"/>
      <c r="Q9" s="8">
        <v>44319</v>
      </c>
      <c r="R9" s="9"/>
      <c r="S9" s="8">
        <v>44350</v>
      </c>
      <c r="T9" s="9"/>
      <c r="U9" s="8">
        <v>44380</v>
      </c>
      <c r="V9" s="9"/>
      <c r="W9" s="8">
        <v>44411</v>
      </c>
      <c r="X9" s="9"/>
    </row>
    <row r="10" spans="1:24">
      <c r="A10" s="8">
        <v>44443</v>
      </c>
      <c r="B10" s="9"/>
      <c r="C10" s="8">
        <v>44473</v>
      </c>
      <c r="D10" s="9"/>
      <c r="E10" s="8">
        <v>44504</v>
      </c>
      <c r="F10" s="9"/>
      <c r="G10" s="8">
        <v>44534</v>
      </c>
      <c r="H10" s="9"/>
      <c r="I10" s="8">
        <v>44200</v>
      </c>
      <c r="J10" s="9"/>
      <c r="K10" s="8">
        <v>44231</v>
      </c>
      <c r="L10" s="9"/>
      <c r="M10" s="8">
        <v>44259</v>
      </c>
      <c r="N10" s="9"/>
      <c r="O10" s="8">
        <v>44290</v>
      </c>
      <c r="P10" s="9"/>
      <c r="Q10" s="8">
        <v>44320</v>
      </c>
      <c r="R10" s="9"/>
      <c r="S10" s="8">
        <v>44351</v>
      </c>
      <c r="T10" s="9"/>
      <c r="U10" s="8">
        <v>44381</v>
      </c>
      <c r="V10" s="9"/>
      <c r="W10" s="8">
        <v>44412</v>
      </c>
      <c r="X10" s="9"/>
    </row>
    <row r="11" spans="1:24">
      <c r="A11" s="8">
        <v>44444</v>
      </c>
      <c r="B11" s="9"/>
      <c r="C11" s="8">
        <v>44474</v>
      </c>
      <c r="D11" s="9"/>
      <c r="E11" s="8">
        <v>44505</v>
      </c>
      <c r="F11" s="9"/>
      <c r="G11" s="8">
        <v>44535</v>
      </c>
      <c r="H11" s="9"/>
      <c r="I11" s="8">
        <v>44201</v>
      </c>
      <c r="J11" s="9"/>
      <c r="K11" s="8">
        <v>44232</v>
      </c>
      <c r="L11" s="9"/>
      <c r="M11" s="8">
        <v>44260</v>
      </c>
      <c r="N11" s="9"/>
      <c r="O11" s="8">
        <v>44291</v>
      </c>
      <c r="P11" s="9"/>
      <c r="Q11" s="8">
        <v>44321</v>
      </c>
      <c r="R11" s="9"/>
      <c r="S11" s="8">
        <v>44352</v>
      </c>
      <c r="T11" s="9"/>
      <c r="U11" s="8">
        <v>44382</v>
      </c>
      <c r="V11" s="9"/>
      <c r="W11" s="8">
        <v>44413</v>
      </c>
      <c r="X11" s="9"/>
    </row>
    <row r="12" spans="1:24">
      <c r="A12" s="8">
        <v>44445</v>
      </c>
      <c r="B12" s="9"/>
      <c r="C12" s="8">
        <v>44475</v>
      </c>
      <c r="D12" s="9"/>
      <c r="E12" s="8">
        <v>44506</v>
      </c>
      <c r="F12" s="9"/>
      <c r="G12" s="8">
        <v>44536</v>
      </c>
      <c r="H12" s="9"/>
      <c r="I12" s="8">
        <v>44202</v>
      </c>
      <c r="J12" s="9"/>
      <c r="K12" s="8">
        <v>44233</v>
      </c>
      <c r="L12" s="9"/>
      <c r="M12" s="8">
        <v>44261</v>
      </c>
      <c r="N12" s="9"/>
      <c r="O12" s="8">
        <v>44292</v>
      </c>
      <c r="P12" s="9"/>
      <c r="Q12" s="8">
        <v>44322</v>
      </c>
      <c r="R12" s="9"/>
      <c r="S12" s="8">
        <v>44353</v>
      </c>
      <c r="T12" s="9"/>
      <c r="U12" s="8">
        <v>44383</v>
      </c>
      <c r="V12" s="9"/>
      <c r="W12" s="8">
        <v>44414</v>
      </c>
      <c r="X12" s="9"/>
    </row>
    <row r="13" spans="1:24">
      <c r="A13" s="8">
        <v>44446</v>
      </c>
      <c r="B13" s="9"/>
      <c r="C13" s="8">
        <v>44476</v>
      </c>
      <c r="D13" s="9"/>
      <c r="E13" s="8">
        <v>44507</v>
      </c>
      <c r="F13" s="9"/>
      <c r="G13" s="8">
        <v>44537</v>
      </c>
      <c r="H13" s="9"/>
      <c r="I13" s="8">
        <v>44203</v>
      </c>
      <c r="J13" s="9"/>
      <c r="K13" s="8">
        <v>44234</v>
      </c>
      <c r="L13" s="9"/>
      <c r="M13" s="8">
        <v>44262</v>
      </c>
      <c r="N13" s="9"/>
      <c r="O13" s="8">
        <v>44293</v>
      </c>
      <c r="P13" s="9"/>
      <c r="Q13" s="8">
        <v>44323</v>
      </c>
      <c r="R13" s="9"/>
      <c r="S13" s="8">
        <v>44354</v>
      </c>
      <c r="T13" s="9"/>
      <c r="U13" s="8">
        <v>44384</v>
      </c>
      <c r="V13" s="9"/>
      <c r="W13" s="8">
        <v>44415</v>
      </c>
      <c r="X13" s="9"/>
    </row>
    <row r="14" spans="1:24">
      <c r="A14" s="8">
        <v>44447</v>
      </c>
      <c r="B14" s="9"/>
      <c r="C14" s="8">
        <v>44477</v>
      </c>
      <c r="D14" s="9"/>
      <c r="E14" s="8">
        <v>44508</v>
      </c>
      <c r="F14" s="9"/>
      <c r="G14" s="8">
        <v>44538</v>
      </c>
      <c r="H14" s="9"/>
      <c r="I14" s="8">
        <v>44204</v>
      </c>
      <c r="J14" s="9"/>
      <c r="K14" s="8">
        <v>44235</v>
      </c>
      <c r="L14" s="9"/>
      <c r="M14" s="8">
        <v>44263</v>
      </c>
      <c r="N14" s="9"/>
      <c r="O14" s="8">
        <v>44294</v>
      </c>
      <c r="P14" s="9"/>
      <c r="Q14" s="8">
        <v>44324</v>
      </c>
      <c r="R14" s="9"/>
      <c r="S14" s="8">
        <v>44355</v>
      </c>
      <c r="T14" s="9"/>
      <c r="U14" s="8">
        <v>44385</v>
      </c>
      <c r="V14" s="9"/>
      <c r="W14" s="8">
        <v>44416</v>
      </c>
      <c r="X14" s="9"/>
    </row>
    <row r="15" spans="1:24">
      <c r="A15" s="8">
        <v>44448</v>
      </c>
      <c r="B15" s="9"/>
      <c r="C15" s="8">
        <v>44478</v>
      </c>
      <c r="D15" s="9"/>
      <c r="E15" s="8">
        <v>44509</v>
      </c>
      <c r="F15" s="9"/>
      <c r="G15" s="8">
        <v>44539</v>
      </c>
      <c r="H15" s="9"/>
      <c r="I15" s="8">
        <v>44205</v>
      </c>
      <c r="J15" s="9"/>
      <c r="K15" s="8">
        <v>44236</v>
      </c>
      <c r="L15" s="9"/>
      <c r="M15" s="8">
        <v>44264</v>
      </c>
      <c r="N15" s="9"/>
      <c r="O15" s="8">
        <v>44295</v>
      </c>
      <c r="P15" s="9"/>
      <c r="Q15" s="8">
        <v>44325</v>
      </c>
      <c r="R15" s="9"/>
      <c r="S15" s="8">
        <v>44356</v>
      </c>
      <c r="T15" s="9"/>
      <c r="U15" s="8">
        <v>44386</v>
      </c>
      <c r="V15" s="9"/>
      <c r="W15" s="8">
        <v>44417</v>
      </c>
      <c r="X15" s="9"/>
    </row>
    <row r="16" spans="1:24">
      <c r="A16" s="8">
        <v>44449</v>
      </c>
      <c r="B16" s="9"/>
      <c r="C16" s="8">
        <v>44479</v>
      </c>
      <c r="D16" s="9"/>
      <c r="E16" s="8">
        <v>44510</v>
      </c>
      <c r="F16" s="9"/>
      <c r="G16" s="8">
        <v>44540</v>
      </c>
      <c r="H16" s="9"/>
      <c r="I16" s="8">
        <v>44206</v>
      </c>
      <c r="J16" s="9"/>
      <c r="K16" s="8">
        <v>44237</v>
      </c>
      <c r="L16" s="9"/>
      <c r="M16" s="8">
        <v>44265</v>
      </c>
      <c r="N16" s="9"/>
      <c r="O16" s="8">
        <v>44296</v>
      </c>
      <c r="P16" s="9"/>
      <c r="Q16" s="8">
        <v>44326</v>
      </c>
      <c r="R16" s="9"/>
      <c r="S16" s="8">
        <v>44357</v>
      </c>
      <c r="T16" s="9"/>
      <c r="U16" s="8">
        <v>44387</v>
      </c>
      <c r="V16" s="9"/>
      <c r="W16" s="8">
        <v>44418</v>
      </c>
      <c r="X16" s="9"/>
    </row>
    <row r="17" spans="1:24">
      <c r="A17" s="8">
        <v>44450</v>
      </c>
      <c r="B17" s="9"/>
      <c r="C17" s="8">
        <v>44480</v>
      </c>
      <c r="D17" s="9"/>
      <c r="E17" s="8">
        <v>44511</v>
      </c>
      <c r="F17" s="9"/>
      <c r="G17" s="8">
        <v>44541</v>
      </c>
      <c r="H17" s="9"/>
      <c r="I17" s="8">
        <v>44207</v>
      </c>
      <c r="J17" s="9"/>
      <c r="K17" s="8">
        <v>44238</v>
      </c>
      <c r="L17" s="9"/>
      <c r="M17" s="8">
        <v>44266</v>
      </c>
      <c r="N17" s="9"/>
      <c r="O17" s="8">
        <v>44297</v>
      </c>
      <c r="P17" s="9"/>
      <c r="Q17" s="8">
        <v>44327</v>
      </c>
      <c r="R17" s="9"/>
      <c r="S17" s="8">
        <v>44358</v>
      </c>
      <c r="T17" s="9"/>
      <c r="U17" s="8">
        <v>44388</v>
      </c>
      <c r="V17" s="9"/>
      <c r="W17" s="8">
        <v>44419</v>
      </c>
      <c r="X17" s="9"/>
    </row>
    <row r="18" spans="1:24">
      <c r="A18" s="8">
        <v>44451</v>
      </c>
      <c r="B18" s="9"/>
      <c r="C18" s="8">
        <v>44481</v>
      </c>
      <c r="D18" s="9"/>
      <c r="E18" s="8">
        <v>44512</v>
      </c>
      <c r="F18" s="9"/>
      <c r="G18" s="8">
        <v>44542</v>
      </c>
      <c r="H18" s="9"/>
      <c r="I18" s="8">
        <v>44208</v>
      </c>
      <c r="J18" s="9"/>
      <c r="K18" s="8">
        <v>44239</v>
      </c>
      <c r="L18" s="9"/>
      <c r="M18" s="8">
        <v>44267</v>
      </c>
      <c r="N18" s="9"/>
      <c r="O18" s="8">
        <v>44298</v>
      </c>
      <c r="P18" s="9"/>
      <c r="Q18" s="8">
        <v>44328</v>
      </c>
      <c r="R18" s="9"/>
      <c r="S18" s="8">
        <v>44359</v>
      </c>
      <c r="T18" s="9"/>
      <c r="U18" s="8">
        <v>44389</v>
      </c>
      <c r="V18" s="9"/>
      <c r="W18" s="8">
        <v>44420</v>
      </c>
      <c r="X18" s="9"/>
    </row>
    <row r="19" spans="1:24">
      <c r="A19" s="8">
        <v>44452</v>
      </c>
      <c r="B19" s="9"/>
      <c r="C19" s="8">
        <v>44482</v>
      </c>
      <c r="D19" s="9"/>
      <c r="E19" s="8">
        <v>44513</v>
      </c>
      <c r="F19" s="9"/>
      <c r="G19" s="8">
        <v>44543</v>
      </c>
      <c r="H19" s="9"/>
      <c r="I19" s="8">
        <v>44209</v>
      </c>
      <c r="J19" s="9"/>
      <c r="K19" s="8">
        <v>44240</v>
      </c>
      <c r="L19" s="9"/>
      <c r="M19" s="8">
        <v>44268</v>
      </c>
      <c r="N19" s="9"/>
      <c r="O19" s="8">
        <v>44299</v>
      </c>
      <c r="P19" s="9"/>
      <c r="Q19" s="8">
        <v>44329</v>
      </c>
      <c r="R19" s="9"/>
      <c r="S19" s="8">
        <v>44360</v>
      </c>
      <c r="T19" s="9"/>
      <c r="U19" s="8">
        <v>44390</v>
      </c>
      <c r="V19" s="9"/>
      <c r="W19" s="8">
        <v>44421</v>
      </c>
      <c r="X19" s="9"/>
    </row>
    <row r="20" spans="1:24">
      <c r="A20" s="8">
        <v>44453</v>
      </c>
      <c r="B20" s="9"/>
      <c r="C20" s="8">
        <v>44483</v>
      </c>
      <c r="D20" s="9"/>
      <c r="E20" s="8">
        <v>44514</v>
      </c>
      <c r="F20" s="9"/>
      <c r="G20" s="8">
        <v>44544</v>
      </c>
      <c r="H20" s="9"/>
      <c r="I20" s="8">
        <v>44210</v>
      </c>
      <c r="J20" s="9"/>
      <c r="K20" s="8">
        <v>44241</v>
      </c>
      <c r="L20" s="9"/>
      <c r="M20" s="8">
        <v>44269</v>
      </c>
      <c r="N20" s="9"/>
      <c r="O20" s="8">
        <v>44300</v>
      </c>
      <c r="P20" s="9"/>
      <c r="Q20" s="8">
        <v>44330</v>
      </c>
      <c r="R20" s="9"/>
      <c r="S20" s="8">
        <v>44361</v>
      </c>
      <c r="T20" s="9"/>
      <c r="U20" s="8">
        <v>44391</v>
      </c>
      <c r="V20" s="9"/>
      <c r="W20" s="8">
        <v>44422</v>
      </c>
      <c r="X20" s="9"/>
    </row>
    <row r="21" spans="1:24">
      <c r="A21" s="8">
        <v>44454</v>
      </c>
      <c r="B21" s="9"/>
      <c r="C21" s="8">
        <v>44484</v>
      </c>
      <c r="D21" s="9"/>
      <c r="E21" s="8">
        <v>44515</v>
      </c>
      <c r="F21" s="9"/>
      <c r="G21" s="8">
        <v>44545</v>
      </c>
      <c r="H21" s="9"/>
      <c r="I21" s="8">
        <v>44211</v>
      </c>
      <c r="J21" s="9"/>
      <c r="K21" s="8">
        <v>44242</v>
      </c>
      <c r="L21" s="9"/>
      <c r="M21" s="8">
        <v>44270</v>
      </c>
      <c r="N21" s="9"/>
      <c r="O21" s="8">
        <v>44301</v>
      </c>
      <c r="P21" s="9"/>
      <c r="Q21" s="8">
        <v>44331</v>
      </c>
      <c r="R21" s="9"/>
      <c r="S21" s="8">
        <v>44362</v>
      </c>
      <c r="T21" s="9"/>
      <c r="U21" s="8">
        <v>44392</v>
      </c>
      <c r="V21" s="9"/>
      <c r="W21" s="8">
        <v>44423</v>
      </c>
      <c r="X21" s="9"/>
    </row>
    <row r="22" spans="1:24">
      <c r="A22" s="8">
        <v>44455</v>
      </c>
      <c r="B22" s="9"/>
      <c r="C22" s="8">
        <v>44485</v>
      </c>
      <c r="D22" s="9"/>
      <c r="E22" s="8">
        <v>44516</v>
      </c>
      <c r="F22" s="9"/>
      <c r="G22" s="8">
        <v>44546</v>
      </c>
      <c r="H22" s="9"/>
      <c r="I22" s="8">
        <v>44212</v>
      </c>
      <c r="J22" s="9"/>
      <c r="K22" s="8">
        <v>44243</v>
      </c>
      <c r="L22" s="9"/>
      <c r="M22" s="8">
        <v>44271</v>
      </c>
      <c r="N22" s="9"/>
      <c r="O22" s="8">
        <v>44302</v>
      </c>
      <c r="P22" s="9"/>
      <c r="Q22" s="8">
        <v>44332</v>
      </c>
      <c r="R22" s="9"/>
      <c r="S22" s="8">
        <v>44363</v>
      </c>
      <c r="T22" s="9"/>
      <c r="U22" s="8">
        <v>44393</v>
      </c>
      <c r="V22" s="9"/>
      <c r="W22" s="8">
        <v>44424</v>
      </c>
      <c r="X22" s="9"/>
    </row>
    <row r="23" spans="1:24">
      <c r="A23" s="8">
        <v>44456</v>
      </c>
      <c r="B23" s="9"/>
      <c r="C23" s="8">
        <v>44486</v>
      </c>
      <c r="D23" s="9"/>
      <c r="E23" s="8">
        <v>44517</v>
      </c>
      <c r="F23" s="9"/>
      <c r="G23" s="8">
        <v>44547</v>
      </c>
      <c r="H23" s="9"/>
      <c r="I23" s="8">
        <v>44213</v>
      </c>
      <c r="J23" s="9"/>
      <c r="K23" s="8">
        <v>44244</v>
      </c>
      <c r="L23" s="9"/>
      <c r="M23" s="8">
        <v>44272</v>
      </c>
      <c r="N23" s="9"/>
      <c r="O23" s="8">
        <v>44303</v>
      </c>
      <c r="P23" s="9"/>
      <c r="Q23" s="8">
        <v>44333</v>
      </c>
      <c r="R23" s="9"/>
      <c r="S23" s="8">
        <v>44364</v>
      </c>
      <c r="T23" s="9"/>
      <c r="U23" s="8">
        <v>44394</v>
      </c>
      <c r="V23" s="9"/>
      <c r="W23" s="8">
        <v>44425</v>
      </c>
      <c r="X23" s="9"/>
    </row>
    <row r="24" spans="1:24">
      <c r="A24" s="8">
        <v>44457</v>
      </c>
      <c r="B24" s="9"/>
      <c r="C24" s="8">
        <v>44487</v>
      </c>
      <c r="D24" s="9"/>
      <c r="E24" s="8">
        <v>44518</v>
      </c>
      <c r="F24" s="9"/>
      <c r="G24" s="8">
        <v>44548</v>
      </c>
      <c r="H24" s="9"/>
      <c r="I24" s="8">
        <v>44214</v>
      </c>
      <c r="J24" s="9"/>
      <c r="K24" s="8">
        <v>44245</v>
      </c>
      <c r="L24" s="9"/>
      <c r="M24" s="8">
        <v>44273</v>
      </c>
      <c r="N24" s="9"/>
      <c r="O24" s="8">
        <v>44304</v>
      </c>
      <c r="P24" s="9"/>
      <c r="Q24" s="8">
        <v>44334</v>
      </c>
      <c r="R24" s="9"/>
      <c r="S24" s="8">
        <v>44365</v>
      </c>
      <c r="T24" s="9"/>
      <c r="U24" s="8">
        <v>44395</v>
      </c>
      <c r="V24" s="9"/>
      <c r="W24" s="8">
        <v>44426</v>
      </c>
      <c r="X24" s="9"/>
    </row>
    <row r="25" spans="1:24">
      <c r="A25" s="8">
        <v>44458</v>
      </c>
      <c r="B25" s="9"/>
      <c r="C25" s="8">
        <v>44488</v>
      </c>
      <c r="D25" s="9"/>
      <c r="E25" s="8">
        <v>44519</v>
      </c>
      <c r="F25" s="9"/>
      <c r="G25" s="8">
        <v>44549</v>
      </c>
      <c r="H25" s="9"/>
      <c r="I25" s="8">
        <v>44215</v>
      </c>
      <c r="J25" s="9"/>
      <c r="K25" s="8">
        <v>44246</v>
      </c>
      <c r="L25" s="9"/>
      <c r="M25" s="8">
        <v>44274</v>
      </c>
      <c r="N25" s="9"/>
      <c r="O25" s="8">
        <v>44305</v>
      </c>
      <c r="P25" s="9"/>
      <c r="Q25" s="8">
        <v>44335</v>
      </c>
      <c r="R25" s="9"/>
      <c r="S25" s="8">
        <v>44366</v>
      </c>
      <c r="T25" s="9"/>
      <c r="U25" s="8">
        <v>44396</v>
      </c>
      <c r="V25" s="9"/>
      <c r="W25" s="8">
        <v>44427</v>
      </c>
      <c r="X25" s="9"/>
    </row>
    <row r="26" spans="1:24">
      <c r="A26" s="8">
        <v>44459</v>
      </c>
      <c r="B26" s="9"/>
      <c r="C26" s="8">
        <v>44489</v>
      </c>
      <c r="D26" s="9"/>
      <c r="E26" s="8">
        <v>44520</v>
      </c>
      <c r="F26" s="9"/>
      <c r="G26" s="8">
        <v>44550</v>
      </c>
      <c r="H26" s="9"/>
      <c r="I26" s="8">
        <v>44216</v>
      </c>
      <c r="J26" s="9"/>
      <c r="K26" s="8">
        <v>44247</v>
      </c>
      <c r="L26" s="9"/>
      <c r="M26" s="8">
        <v>44275</v>
      </c>
      <c r="N26" s="9"/>
      <c r="O26" s="8">
        <v>44306</v>
      </c>
      <c r="P26" s="9"/>
      <c r="Q26" s="8">
        <v>44336</v>
      </c>
      <c r="R26" s="9"/>
      <c r="S26" s="8">
        <v>44367</v>
      </c>
      <c r="T26" s="9"/>
      <c r="U26" s="8">
        <v>44397</v>
      </c>
      <c r="V26" s="9"/>
      <c r="W26" s="8">
        <v>44428</v>
      </c>
      <c r="X26" s="9"/>
    </row>
    <row r="27" spans="1:24">
      <c r="A27" s="8">
        <v>44460</v>
      </c>
      <c r="B27" s="9"/>
      <c r="C27" s="8">
        <v>44490</v>
      </c>
      <c r="D27" s="9"/>
      <c r="E27" s="8">
        <v>44521</v>
      </c>
      <c r="F27" s="9"/>
      <c r="G27" s="8">
        <v>44551</v>
      </c>
      <c r="H27" s="9"/>
      <c r="I27" s="8">
        <v>44217</v>
      </c>
      <c r="J27" s="9"/>
      <c r="K27" s="8">
        <v>44248</v>
      </c>
      <c r="L27" s="9"/>
      <c r="M27" s="8">
        <v>44276</v>
      </c>
      <c r="N27" s="9"/>
      <c r="O27" s="8">
        <v>44307</v>
      </c>
      <c r="P27" s="9"/>
      <c r="Q27" s="8">
        <v>44337</v>
      </c>
      <c r="R27" s="9"/>
      <c r="S27" s="8">
        <v>44368</v>
      </c>
      <c r="T27" s="9"/>
      <c r="U27" s="8">
        <v>44398</v>
      </c>
      <c r="V27" s="9"/>
      <c r="W27" s="8">
        <v>44429</v>
      </c>
      <c r="X27" s="9"/>
    </row>
    <row r="28" spans="1:24">
      <c r="A28" s="8">
        <v>44461</v>
      </c>
      <c r="B28" s="9"/>
      <c r="C28" s="8">
        <v>44491</v>
      </c>
      <c r="D28" s="9"/>
      <c r="E28" s="8">
        <v>44522</v>
      </c>
      <c r="F28" s="9"/>
      <c r="G28" s="8">
        <v>44552</v>
      </c>
      <c r="H28" s="9"/>
      <c r="I28" s="8">
        <v>44218</v>
      </c>
      <c r="J28" s="9"/>
      <c r="K28" s="8">
        <v>44249</v>
      </c>
      <c r="L28" s="9"/>
      <c r="M28" s="8">
        <v>44277</v>
      </c>
      <c r="N28" s="9"/>
      <c r="O28" s="8">
        <v>44308</v>
      </c>
      <c r="P28" s="9"/>
      <c r="Q28" s="8">
        <v>44338</v>
      </c>
      <c r="R28" s="9"/>
      <c r="S28" s="8">
        <v>44369</v>
      </c>
      <c r="T28" s="9"/>
      <c r="U28" s="8">
        <v>44399</v>
      </c>
      <c r="V28" s="9"/>
      <c r="W28" s="8">
        <v>44430</v>
      </c>
      <c r="X28" s="9"/>
    </row>
    <row r="29" spans="1:24">
      <c r="A29" s="8">
        <v>44462</v>
      </c>
      <c r="B29" s="9"/>
      <c r="C29" s="8">
        <v>44492</v>
      </c>
      <c r="D29" s="9"/>
      <c r="E29" s="8">
        <v>44523</v>
      </c>
      <c r="F29" s="9"/>
      <c r="G29" s="8">
        <v>44553</v>
      </c>
      <c r="H29" s="9"/>
      <c r="I29" s="8">
        <v>44219</v>
      </c>
      <c r="J29" s="9"/>
      <c r="K29" s="8">
        <v>44250</v>
      </c>
      <c r="L29" s="9"/>
      <c r="M29" s="8">
        <v>44278</v>
      </c>
      <c r="N29" s="9"/>
      <c r="O29" s="8">
        <v>44309</v>
      </c>
      <c r="P29" s="9"/>
      <c r="Q29" s="8">
        <v>44339</v>
      </c>
      <c r="R29" s="9"/>
      <c r="S29" s="8">
        <v>44370</v>
      </c>
      <c r="T29" s="9"/>
      <c r="U29" s="8">
        <v>44400</v>
      </c>
      <c r="V29" s="9"/>
      <c r="W29" s="8">
        <v>44431</v>
      </c>
      <c r="X29" s="9"/>
    </row>
    <row r="30" spans="1:24">
      <c r="A30" s="8">
        <v>44463</v>
      </c>
      <c r="B30" s="9"/>
      <c r="C30" s="8">
        <v>44493</v>
      </c>
      <c r="D30" s="9"/>
      <c r="E30" s="8">
        <v>44524</v>
      </c>
      <c r="F30" s="9"/>
      <c r="G30" s="8">
        <v>44554</v>
      </c>
      <c r="H30" s="9"/>
      <c r="I30" s="8">
        <v>44220</v>
      </c>
      <c r="J30" s="9"/>
      <c r="K30" s="8">
        <v>44251</v>
      </c>
      <c r="L30" s="9"/>
      <c r="M30" s="8">
        <v>44279</v>
      </c>
      <c r="N30" s="9"/>
      <c r="O30" s="8">
        <v>44310</v>
      </c>
      <c r="P30" s="9"/>
      <c r="Q30" s="8">
        <v>44340</v>
      </c>
      <c r="R30" s="9"/>
      <c r="S30" s="8">
        <v>44371</v>
      </c>
      <c r="T30" s="9"/>
      <c r="U30" s="8">
        <v>44401</v>
      </c>
      <c r="V30" s="9"/>
      <c r="W30" s="8">
        <v>44432</v>
      </c>
      <c r="X30" s="9"/>
    </row>
    <row r="31" spans="1:24">
      <c r="A31" s="8">
        <v>44464</v>
      </c>
      <c r="B31" s="9"/>
      <c r="C31" s="8">
        <v>44494</v>
      </c>
      <c r="D31" s="9"/>
      <c r="E31" s="8">
        <v>44525</v>
      </c>
      <c r="F31" s="9"/>
      <c r="G31" s="8">
        <v>44555</v>
      </c>
      <c r="H31" s="9"/>
      <c r="I31" s="8">
        <v>44221</v>
      </c>
      <c r="J31" s="9"/>
      <c r="K31" s="8">
        <v>44252</v>
      </c>
      <c r="L31" s="9"/>
      <c r="M31" s="8">
        <v>44280</v>
      </c>
      <c r="N31" s="9"/>
      <c r="O31" s="8">
        <v>44311</v>
      </c>
      <c r="P31" s="9"/>
      <c r="Q31" s="8">
        <v>44341</v>
      </c>
      <c r="R31" s="9"/>
      <c r="S31" s="8">
        <v>44372</v>
      </c>
      <c r="T31" s="9"/>
      <c r="U31" s="8">
        <v>44402</v>
      </c>
      <c r="V31" s="9"/>
      <c r="W31" s="8">
        <v>44433</v>
      </c>
      <c r="X31" s="9"/>
    </row>
    <row r="32" spans="1:24">
      <c r="A32" s="8">
        <v>44465</v>
      </c>
      <c r="B32" s="9"/>
      <c r="C32" s="8">
        <v>44495</v>
      </c>
      <c r="D32" s="9"/>
      <c r="E32" s="8">
        <v>44526</v>
      </c>
      <c r="F32" s="9"/>
      <c r="G32" s="8">
        <v>44556</v>
      </c>
      <c r="H32" s="9"/>
      <c r="I32" s="8">
        <v>44222</v>
      </c>
      <c r="J32" s="9"/>
      <c r="K32" s="8">
        <v>44253</v>
      </c>
      <c r="L32" s="9"/>
      <c r="M32" s="8">
        <v>44281</v>
      </c>
      <c r="N32" s="9"/>
      <c r="O32" s="8">
        <v>44312</v>
      </c>
      <c r="P32" s="9"/>
      <c r="Q32" s="13">
        <v>44342</v>
      </c>
      <c r="R32" s="9"/>
      <c r="S32" s="8">
        <v>44373</v>
      </c>
      <c r="T32" s="9"/>
      <c r="U32" s="8">
        <v>44403</v>
      </c>
      <c r="V32" s="9"/>
      <c r="W32" s="8">
        <v>44434</v>
      </c>
      <c r="X32" s="9"/>
    </row>
    <row r="33" spans="1:26">
      <c r="A33" s="8">
        <v>44466</v>
      </c>
      <c r="B33" s="9"/>
      <c r="C33" s="8">
        <v>44496</v>
      </c>
      <c r="D33" s="9"/>
      <c r="E33" s="8">
        <v>44527</v>
      </c>
      <c r="F33" s="9"/>
      <c r="G33" s="8">
        <v>44557</v>
      </c>
      <c r="H33" s="9"/>
      <c r="I33" s="8">
        <v>44223</v>
      </c>
      <c r="J33" s="9"/>
      <c r="K33" s="8">
        <v>44254</v>
      </c>
      <c r="L33" s="9"/>
      <c r="M33" s="8">
        <v>44282</v>
      </c>
      <c r="N33" s="9"/>
      <c r="O33" s="8">
        <v>44313</v>
      </c>
      <c r="P33" s="9"/>
      <c r="Q33" s="8">
        <v>44343</v>
      </c>
      <c r="R33" s="9"/>
      <c r="S33" s="8">
        <v>44374</v>
      </c>
      <c r="T33" s="9"/>
      <c r="U33" s="8">
        <v>44404</v>
      </c>
      <c r="V33" s="9"/>
      <c r="W33" s="8">
        <v>44435</v>
      </c>
      <c r="X33" s="9"/>
    </row>
    <row r="34" spans="1:26">
      <c r="A34" s="8">
        <v>44467</v>
      </c>
      <c r="B34" s="9"/>
      <c r="C34" s="8">
        <v>44497</v>
      </c>
      <c r="D34" s="9"/>
      <c r="E34" s="8">
        <v>44528</v>
      </c>
      <c r="F34" s="9"/>
      <c r="G34" s="8">
        <v>44558</v>
      </c>
      <c r="H34" s="9"/>
      <c r="I34" s="8">
        <v>44224</v>
      </c>
      <c r="J34" s="9"/>
      <c r="K34" s="8">
        <v>44255</v>
      </c>
      <c r="L34" s="9"/>
      <c r="M34" s="8">
        <v>44283</v>
      </c>
      <c r="N34" s="9"/>
      <c r="O34" s="8">
        <v>44314</v>
      </c>
      <c r="P34" s="9"/>
      <c r="Q34" s="8">
        <v>44344</v>
      </c>
      <c r="R34" s="9"/>
      <c r="S34" s="8">
        <v>44375</v>
      </c>
      <c r="T34" s="9"/>
      <c r="U34" s="8">
        <v>44405</v>
      </c>
      <c r="V34" s="9"/>
      <c r="W34" s="8">
        <v>44436</v>
      </c>
      <c r="X34" s="9"/>
    </row>
    <row r="35" spans="1:26">
      <c r="A35" s="8">
        <v>44468</v>
      </c>
      <c r="B35" s="9"/>
      <c r="C35" s="8">
        <v>44498</v>
      </c>
      <c r="D35" s="9"/>
      <c r="E35" s="8">
        <v>44529</v>
      </c>
      <c r="F35" s="9"/>
      <c r="G35" s="8">
        <v>44559</v>
      </c>
      <c r="H35" s="9"/>
      <c r="I35" s="8">
        <v>44225</v>
      </c>
      <c r="J35" s="9"/>
      <c r="K35" s="8"/>
      <c r="L35" s="9"/>
      <c r="M35" s="8">
        <v>44284</v>
      </c>
      <c r="N35" s="9"/>
      <c r="O35" s="8">
        <v>44315</v>
      </c>
      <c r="P35" s="9"/>
      <c r="Q35" s="8">
        <v>44345</v>
      </c>
      <c r="R35" s="9"/>
      <c r="S35" s="8">
        <v>44376</v>
      </c>
      <c r="T35" s="9"/>
      <c r="U35" s="8">
        <v>44406</v>
      </c>
      <c r="V35" s="9"/>
      <c r="W35" s="8">
        <v>44437</v>
      </c>
      <c r="X35" s="9"/>
    </row>
    <row r="36" spans="1:26">
      <c r="A36" s="8">
        <v>44469</v>
      </c>
      <c r="B36" s="9"/>
      <c r="C36" s="8">
        <v>44499</v>
      </c>
      <c r="D36" s="9"/>
      <c r="E36" s="8">
        <v>44530</v>
      </c>
      <c r="F36" s="9"/>
      <c r="G36" s="8">
        <v>44560</v>
      </c>
      <c r="H36" s="9"/>
      <c r="I36" s="8">
        <v>44226</v>
      </c>
      <c r="J36" s="9"/>
      <c r="K36" s="8"/>
      <c r="L36" s="9"/>
      <c r="M36" s="8">
        <v>44285</v>
      </c>
      <c r="N36" s="9"/>
      <c r="O36" s="8">
        <v>44316</v>
      </c>
      <c r="P36" s="9"/>
      <c r="Q36" s="8">
        <v>44346</v>
      </c>
      <c r="R36" s="9"/>
      <c r="S36" s="8">
        <v>44377</v>
      </c>
      <c r="T36" s="9"/>
      <c r="U36" s="8">
        <v>44407</v>
      </c>
      <c r="V36" s="9"/>
      <c r="W36" s="8">
        <v>44438</v>
      </c>
      <c r="X36" s="9"/>
    </row>
    <row r="37" spans="1:26" ht="15.75" thickBot="1">
      <c r="A37" s="10"/>
      <c r="B37" s="11"/>
      <c r="C37" s="10">
        <v>44500</v>
      </c>
      <c r="D37" s="11"/>
      <c r="E37" s="10"/>
      <c r="F37" s="11"/>
      <c r="G37" s="10">
        <v>44561</v>
      </c>
      <c r="H37" s="11"/>
      <c r="I37" s="10">
        <v>44227</v>
      </c>
      <c r="J37" s="11"/>
      <c r="K37" s="10"/>
      <c r="L37" s="11"/>
      <c r="M37" s="10">
        <v>44286</v>
      </c>
      <c r="N37" s="11"/>
      <c r="O37" s="10"/>
      <c r="P37" s="11"/>
      <c r="Q37" s="10">
        <v>44347</v>
      </c>
      <c r="R37" s="11"/>
      <c r="S37" s="10"/>
      <c r="T37" s="11"/>
      <c r="U37" s="10">
        <v>44408</v>
      </c>
      <c r="V37" s="11"/>
      <c r="W37" s="10">
        <v>44439</v>
      </c>
      <c r="X37" s="11"/>
      <c r="Z37" t="s">
        <v>21</v>
      </c>
    </row>
    <row r="38" spans="1:26" ht="15.75" thickTop="1"/>
  </sheetData>
  <mergeCells count="12">
    <mergeCell ref="A6:B6"/>
    <mergeCell ref="C6:D6"/>
    <mergeCell ref="E6:F6"/>
    <mergeCell ref="G6:H6"/>
    <mergeCell ref="I6:J6"/>
    <mergeCell ref="M6:N6"/>
    <mergeCell ref="O6:P6"/>
    <mergeCell ref="Q6:R6"/>
    <mergeCell ref="S6:T6"/>
    <mergeCell ref="U6:V6"/>
    <mergeCell ref="W6:X6"/>
    <mergeCell ref="K6:L6"/>
  </mergeCells>
  <conditionalFormatting sqref="A7:X37">
    <cfRule type="containsText" dxfId="4" priority="1" operator="containsText" text="ABS">
      <formula>NOT(ISERROR(SEARCH("ABS",A7)))</formula>
    </cfRule>
    <cfRule type="containsText" dxfId="3" priority="3" operator="containsText" text="C">
      <formula>NOT(ISERROR(SEARCH("C",A7)))</formula>
    </cfRule>
    <cfRule type="expression" dxfId="2" priority="4">
      <formula>AND(A7&lt;&gt;"",OR(WEEKDAY(A7,2)=6,WEEKDAY(A7,2)=7))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9" id="{45C408B4-7468-40BC-B36A-0FCD5650BA30}">
            <xm:f>VLOOKUP(A7,'Jours fériés'!$C$2:$C$14,1,0)</xm:f>
            <x14:dxf>
              <fill>
                <patternFill>
                  <bgColor rgb="FFAE78D6"/>
                </patternFill>
              </fill>
            </x14:dxf>
          </x14:cfRule>
          <x14:cfRule type="expression" priority="10" id="{CCB63666-3662-4F1A-A5CB-DF50A6438AF0}">
            <xm:f>+VLOOKUP(A7,'Jours fériés'!$C$2:$C$14,1,0)</xm:f>
            <x14:dxf>
              <fill>
                <patternFill>
                  <bgColor theme="0" tint="-0.14996795556505021"/>
                </patternFill>
              </fill>
            </x14:dxf>
          </x14:cfRule>
          <x14:cfRule type="expression" priority="11" id="{029D1C66-5D64-4712-9DC1-D8F198560923}">
            <xm:f>VLOOKUP(A7,'Jours fériés'!$C$2:$C$14+'Jours fériés'!$C$2:$C$14+'Jours fériés'!$C$2:$C$14,1,0)</xm:f>
            <x14:dxf/>
          </x14:cfRule>
          <xm:sqref>A7:X37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5D15DC-9342-4A2B-8A62-140B6B86F762}">
  <dimension ref="A2:E14"/>
  <sheetViews>
    <sheetView workbookViewId="0">
      <selection activeCell="K28" sqref="K28"/>
    </sheetView>
  </sheetViews>
  <sheetFormatPr baseColWidth="10" defaultRowHeight="15"/>
  <cols>
    <col min="1" max="1" width="15.42578125" bestFit="1" customWidth="1"/>
    <col min="5" max="5" width="51.42578125" bestFit="1" customWidth="1"/>
  </cols>
  <sheetData>
    <row r="2" spans="1:5">
      <c r="A2" t="s">
        <v>1</v>
      </c>
      <c r="C2" s="1">
        <v>44562</v>
      </c>
      <c r="D2" s="1">
        <f>DATE(ANNEE,1,1)</f>
        <v>44197</v>
      </c>
      <c r="E2" s="3">
        <v>44562</v>
      </c>
    </row>
    <row r="3" spans="1:5">
      <c r="A3" t="s">
        <v>2</v>
      </c>
      <c r="C3" s="1">
        <v>44668</v>
      </c>
      <c r="D3" s="5">
        <f>ROUND(DATE(ANNEE,4,MOD(234-11*MOD(ANNEE,19),30))/7,0)*7-6</f>
        <v>44290</v>
      </c>
      <c r="E3" s="4" t="s">
        <v>13</v>
      </c>
    </row>
    <row r="4" spans="1:5">
      <c r="A4" t="s">
        <v>3</v>
      </c>
      <c r="C4" s="1">
        <v>44669</v>
      </c>
      <c r="D4" s="1">
        <f>D3+1</f>
        <v>44291</v>
      </c>
      <c r="E4" s="4" t="s">
        <v>14</v>
      </c>
    </row>
    <row r="5" spans="1:5">
      <c r="A5" t="s">
        <v>4</v>
      </c>
      <c r="C5" s="1">
        <v>44682</v>
      </c>
      <c r="D5" s="1">
        <f>DATE(ANNEE,5,1)</f>
        <v>44317</v>
      </c>
      <c r="E5" s="4" t="s">
        <v>15</v>
      </c>
    </row>
    <row r="6" spans="1:5">
      <c r="A6" t="s">
        <v>5</v>
      </c>
      <c r="C6" s="1">
        <v>44689</v>
      </c>
      <c r="D6" s="1">
        <f>DATE(ANNEE,5,8)</f>
        <v>44324</v>
      </c>
      <c r="E6" s="2">
        <v>44689</v>
      </c>
    </row>
    <row r="7" spans="1:5">
      <c r="A7" t="s">
        <v>6</v>
      </c>
      <c r="C7" s="1">
        <v>44707</v>
      </c>
      <c r="D7" s="1">
        <f>D3+39</f>
        <v>44329</v>
      </c>
      <c r="E7" s="4" t="s">
        <v>16</v>
      </c>
    </row>
    <row r="8" spans="1:5">
      <c r="A8" t="s">
        <v>7</v>
      </c>
      <c r="C8" s="1">
        <v>44717</v>
      </c>
      <c r="D8" s="1">
        <f>D3+49</f>
        <v>44339</v>
      </c>
      <c r="E8" s="4" t="s">
        <v>17</v>
      </c>
    </row>
    <row r="9" spans="1:5">
      <c r="A9" t="s">
        <v>20</v>
      </c>
      <c r="C9" s="1">
        <v>44718</v>
      </c>
      <c r="D9" s="1">
        <f>D3+50</f>
        <v>44340</v>
      </c>
      <c r="E9" s="4" t="s">
        <v>18</v>
      </c>
    </row>
    <row r="10" spans="1:5">
      <c r="A10" t="s">
        <v>8</v>
      </c>
      <c r="C10" s="1">
        <v>44756</v>
      </c>
      <c r="D10" s="1">
        <f>DATE(ANNEE,7,14)</f>
        <v>44391</v>
      </c>
      <c r="E10" s="2">
        <v>44756</v>
      </c>
    </row>
    <row r="11" spans="1:5">
      <c r="A11" t="s">
        <v>9</v>
      </c>
      <c r="C11" s="1">
        <v>44788</v>
      </c>
      <c r="D11" s="1">
        <f>DATE(ANNEE,8,15)</f>
        <v>44423</v>
      </c>
      <c r="E11" s="2" t="s">
        <v>19</v>
      </c>
    </row>
    <row r="12" spans="1:5">
      <c r="A12" t="s">
        <v>10</v>
      </c>
      <c r="C12" s="1">
        <v>44866</v>
      </c>
      <c r="D12" s="1">
        <f>DATE(ANNEE,11,1)</f>
        <v>44501</v>
      </c>
      <c r="E12" s="2">
        <v>44866</v>
      </c>
    </row>
    <row r="13" spans="1:5">
      <c r="A13" t="s">
        <v>11</v>
      </c>
      <c r="C13" s="1">
        <v>44876</v>
      </c>
      <c r="D13" s="1">
        <f>DATE(ANNEE,11,11)</f>
        <v>44511</v>
      </c>
      <c r="E13" s="2">
        <v>44876</v>
      </c>
    </row>
    <row r="14" spans="1:5">
      <c r="A14" t="s">
        <v>12</v>
      </c>
      <c r="C14" s="1">
        <v>44920</v>
      </c>
      <c r="D14" s="1">
        <f>DATE(ANNEE,12,25)</f>
        <v>44555</v>
      </c>
      <c r="E14" s="2">
        <v>44920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CALENDRIER ANNUEL</vt:lpstr>
      <vt:lpstr>Jours fériés</vt:lpstr>
      <vt:lpstr>ANNEE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Betty</dc:creator>
  <cp:lastModifiedBy>Betty</cp:lastModifiedBy>
  <dcterms:created xsi:type="dcterms:W3CDTF">2022-06-13T14:07:17Z</dcterms:created>
  <dcterms:modified xsi:type="dcterms:W3CDTF">2022-06-15T08:22:02Z</dcterms:modified>
</cp:coreProperties>
</file>