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xr:revisionPtr revIDLastSave="0" documentId="8_{95EE4A7F-7990-46F6-A223-D0E5CB9DCD1D}" xr6:coauthVersionLast="47" xr6:coauthVersionMax="47" xr10:uidLastSave="{00000000-0000-0000-0000-000000000000}"/>
  <bookViews>
    <workbookView xWindow="-108" yWindow="-108" windowWidth="23256" windowHeight="12576" activeTab="1" xr2:uid="{F10E92AD-6D5D-41F6-9A51-E6A6F0186A67}"/>
  </bookViews>
  <sheets>
    <sheet name="Budget" sheetId="1" r:id="rId1"/>
    <sheet name="Opéra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  <c r="C3" i="1"/>
  <c r="B3" i="1"/>
</calcChain>
</file>

<file path=xl/sharedStrings.xml><?xml version="1.0" encoding="utf-8"?>
<sst xmlns="http://schemas.openxmlformats.org/spreadsheetml/2006/main" count="78" uniqueCount="37">
  <si>
    <t>Designation</t>
  </si>
  <si>
    <t>Habitation</t>
  </si>
  <si>
    <t>loyer</t>
  </si>
  <si>
    <t>charges</t>
  </si>
  <si>
    <t>Box / garage</t>
  </si>
  <si>
    <t>electricité</t>
  </si>
  <si>
    <t>gaz</t>
  </si>
  <si>
    <t>eau</t>
  </si>
  <si>
    <t>Ass. habitation</t>
  </si>
  <si>
    <t>Impt Foncier</t>
  </si>
  <si>
    <t>Impot Locaux</t>
  </si>
  <si>
    <t>box internet</t>
  </si>
  <si>
    <t>portable</t>
  </si>
  <si>
    <t>Budget Mensuel</t>
  </si>
  <si>
    <t>DATE Opé</t>
  </si>
  <si>
    <t>moyen de paie</t>
  </si>
  <si>
    <t>Classification</t>
  </si>
  <si>
    <t>Désignation</t>
  </si>
  <si>
    <t>Débit</t>
  </si>
  <si>
    <t>Crédit</t>
  </si>
  <si>
    <t>pointage</t>
  </si>
  <si>
    <t>solde</t>
  </si>
  <si>
    <t>Description</t>
  </si>
  <si>
    <t>charge</t>
  </si>
  <si>
    <t>Chq</t>
  </si>
  <si>
    <t>virement</t>
  </si>
  <si>
    <t>loyer juin</t>
  </si>
  <si>
    <t>remb avance</t>
  </si>
  <si>
    <t>prelevement</t>
  </si>
  <si>
    <t>x</t>
  </si>
  <si>
    <t>paie Mai</t>
  </si>
  <si>
    <t>Revenu</t>
  </si>
  <si>
    <t>Salaire</t>
  </si>
  <si>
    <t>resultat attendu</t>
  </si>
  <si>
    <t>Credit-debit</t>
  </si>
  <si>
    <t>juillet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</si>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</sst>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40C]mmmm\-yy;@"/>
    <numFmt numFmtId="165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164" fontId="0" fillId="0" borderId="0" xfId="0" applyNumberFormat="1"/>
    <xf numFmtId="0" fontId="4" fillId="0" borderId="0" xfId="0" applyFont="1" applyAlignment="1">
      <alignment horizontal="right"/>
    </xf>
    <xf numFmtId="2" fontId="0" fillId="0" borderId="0" xfId="0" applyNumberFormat="1"/>
    <xf numFmtId="14" fontId="0" fillId="0" borderId="0" xfId="0" applyNumberFormat="1"/>
    <xf numFmtId="165" fontId="0" fillId="0" borderId="0" xfId="0" applyNumberFormat="1"/>
    <xf numFmtId="44" fontId="0" fillId="0" borderId="0" xfId="1" applyFont="1"/>
    <xf numFmtId="44" fontId="0" fillId="0" borderId="0" xfId="0" applyNumberFormat="1"/>
    <xf numFmtId="44" fontId="3" fillId="0" borderId="0" xfId="0" applyNumberFormat="1" applyFont="1"/>
    <xf numFmtId="14" fontId="2" fillId="2" borderId="1" xfId="0" applyNumberFormat="1" applyFont="1" applyFill="1" applyBorder="1"/>
    <xf numFmtId="0" fontId="2" fillId="2" borderId="2" xfId="0" applyFont="1" applyFill="1" applyBorder="1"/>
    <xf numFmtId="2" fontId="2" fillId="2" borderId="2" xfId="0" applyNumberFormat="1" applyFont="1" applyFill="1" applyBorder="1"/>
    <xf numFmtId="165" fontId="2" fillId="2" borderId="3" xfId="0" applyNumberFormat="1" applyFont="1" applyFill="1" applyBorder="1"/>
    <xf numFmtId="17" fontId="0" fillId="0" borderId="0" xfId="0" applyNumberFormat="1"/>
    <xf numFmtId="0" fontId="5" fillId="0" borderId="0" xfId="0" applyFont="1"/>
  </cellXfs>
  <cellStyles count="2">
    <cellStyle name="Monétaire" xfId="1" builtinId="4"/>
    <cellStyle name="Normal" xfId="0" builtinId="0"/>
  </cellStyles>
  <dxfs count="3">
    <dxf>
      <numFmt numFmtId="19" formatCode="dd/mm/yyyy"/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4855AD-F414-48CA-8DCC-D687DBC0E221}" name="Tableau1" displayName="Tableau1" ref="A1:I15" totalsRowShown="0" headerRowBorderDxfId="1" tableBorderDxfId="2">
  <autoFilter ref="A1:I15" xr:uid="{2F4855AD-F414-48CA-8DCC-D687DBC0E221}"/>
  <tableColumns count="9">
    <tableColumn id="1" xr3:uid="{2028E3C0-4CFC-4B5B-87D5-103843EEA9B8}" name="DATE Opé" dataDxfId="0"/>
    <tableColumn id="2" xr3:uid="{7C70AE49-B6BA-4640-BFCF-071472CB9313}" name="moyen de paie"/>
    <tableColumn id="3" xr3:uid="{70FA272B-D417-4BED-82A6-239738B58D3D}" name="Description"/>
    <tableColumn id="4" xr3:uid="{D8D392F3-4AEF-40DF-A7FB-B5BA0CCA5D14}" name="Classification"/>
    <tableColumn id="5" xr3:uid="{2E95506E-874A-4CB8-97CF-E137B88507F1}" name="Désignation"/>
    <tableColumn id="6" xr3:uid="{D7F74FC6-27A7-400F-A056-CF10D636E92C}" name="Débit"/>
    <tableColumn id="7" xr3:uid="{343E4E69-61F9-420C-83A5-258F9C089A88}" name="Crédit"/>
    <tableColumn id="8" xr3:uid="{12B4EB45-AC9F-425F-B538-298C24F68A55}" name="pointage"/>
    <tableColumn id="9" xr3:uid="{6562F81C-D0DC-4B51-85C8-23A554032A65}" name="sol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087571-CB3D-4307-AB58-6E4F649E138D}">
  <dimension ref="A1:G14"/>
  <sheetViews>
    <sheetView workbookViewId="0">
      <selection activeCell="D15" sqref="D15"/>
    </sheetView>
  </sheetViews>
  <sheetFormatPr baseColWidth="10" defaultRowHeight="14.4" x14ac:dyDescent="0.3"/>
  <cols>
    <col min="2" max="2" width="14" bestFit="1" customWidth="1"/>
  </cols>
  <sheetData>
    <row r="1" spans="1:7" x14ac:dyDescent="0.3">
      <c r="A1" t="s">
        <v>0</v>
      </c>
      <c r="B1" t="s">
        <v>13</v>
      </c>
      <c r="C1" s="1">
        <v>45078</v>
      </c>
      <c r="D1" s="13">
        <v>45108</v>
      </c>
    </row>
    <row r="2" spans="1:7" x14ac:dyDescent="0.3">
      <c r="C2" t="s">
        <v>34</v>
      </c>
    </row>
    <row r="3" spans="1:7" x14ac:dyDescent="0.3">
      <c r="A3" s="2" t="s">
        <v>1</v>
      </c>
      <c r="B3" s="8">
        <f>SUM(B4:B14)</f>
        <v>1693.19</v>
      </c>
      <c r="C3" s="3">
        <f>SUMIFS(Tableau1[Crédit],Tableau1[Classification],A3,Tableau1[DATE Opé],Budget!$C$1)-SUMIFS(Tableau1[Débit],Tableau1[Classification],A3,Tableau1[DATE Opé],Budget!$C$1)</f>
        <v>-973.55</v>
      </c>
      <c r="D3" s="3">
        <f>SUMIFS(Tableau1[Crédit],Tableau1[Classification],A3,Tableau1[DATE Opé],Budget!$D$1)-SUMIFS(Tableau1[Débit],Tableau1[Classification],A3,Tableau1[DATE Opé],Budget!$D$1)</f>
        <v>-23.55</v>
      </c>
      <c r="G3" s="7"/>
    </row>
    <row r="4" spans="1:7" x14ac:dyDescent="0.3">
      <c r="A4" t="s">
        <v>2</v>
      </c>
      <c r="B4" s="6">
        <v>950</v>
      </c>
      <c r="C4" s="3"/>
    </row>
    <row r="5" spans="1:7" x14ac:dyDescent="0.3">
      <c r="A5" t="s">
        <v>3</v>
      </c>
      <c r="B5" s="6">
        <v>150</v>
      </c>
      <c r="C5" s="3"/>
    </row>
    <row r="6" spans="1:7" x14ac:dyDescent="0.3">
      <c r="A6" t="s">
        <v>4</v>
      </c>
      <c r="B6" s="6">
        <v>100</v>
      </c>
      <c r="C6" s="3"/>
      <c r="F6" s="14" t="s">
        <v>33</v>
      </c>
    </row>
    <row r="7" spans="1:7" x14ac:dyDescent="0.3">
      <c r="A7" t="s">
        <v>5</v>
      </c>
      <c r="B7" s="6">
        <v>150</v>
      </c>
      <c r="C7" s="3"/>
      <c r="F7" t="s">
        <v>35</v>
      </c>
      <c r="G7">
        <v>-1533.19</v>
      </c>
    </row>
    <row r="8" spans="1:7" x14ac:dyDescent="0.3">
      <c r="A8" t="s">
        <v>6</v>
      </c>
      <c r="B8" s="6">
        <v>68</v>
      </c>
      <c r="C8" s="3"/>
      <c r="F8" t="s">
        <v>36</v>
      </c>
      <c r="G8">
        <v>-73.540000000000006</v>
      </c>
    </row>
    <row r="9" spans="1:7" x14ac:dyDescent="0.3">
      <c r="A9" t="s">
        <v>7</v>
      </c>
      <c r="B9" s="6">
        <v>59</v>
      </c>
      <c r="C9" s="3"/>
    </row>
    <row r="10" spans="1:7" x14ac:dyDescent="0.3">
      <c r="A10" t="s">
        <v>8</v>
      </c>
      <c r="B10" s="6">
        <v>42.65</v>
      </c>
      <c r="C10" s="3"/>
    </row>
    <row r="11" spans="1:7" x14ac:dyDescent="0.3">
      <c r="A11" t="s">
        <v>9</v>
      </c>
      <c r="B11" s="6">
        <v>100</v>
      </c>
      <c r="C11" s="3"/>
    </row>
    <row r="12" spans="1:7" x14ac:dyDescent="0.3">
      <c r="A12" t="s">
        <v>10</v>
      </c>
      <c r="B12" s="6">
        <v>0</v>
      </c>
      <c r="C12" s="3"/>
    </row>
    <row r="13" spans="1:7" x14ac:dyDescent="0.3">
      <c r="A13" t="s">
        <v>11</v>
      </c>
      <c r="B13" s="6">
        <v>49.99</v>
      </c>
      <c r="C13" s="3"/>
    </row>
    <row r="14" spans="1:7" x14ac:dyDescent="0.3">
      <c r="A14" t="s">
        <v>12</v>
      </c>
      <c r="B14" s="6">
        <v>23.55</v>
      </c>
      <c r="C14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52CDC9-7190-414B-BE3B-5A81920932A3}">
  <dimension ref="A1:K14"/>
  <sheetViews>
    <sheetView tabSelected="1" workbookViewId="0">
      <selection activeCell="K12" sqref="K12"/>
    </sheetView>
  </sheetViews>
  <sheetFormatPr baseColWidth="10" defaultRowHeight="14.4" x14ac:dyDescent="0.3"/>
  <cols>
    <col min="2" max="2" width="15.33203125" customWidth="1"/>
    <col min="3" max="3" width="12.33203125" customWidth="1"/>
    <col min="4" max="4" width="13.77734375" customWidth="1"/>
    <col min="5" max="5" width="12.77734375" customWidth="1"/>
  </cols>
  <sheetData>
    <row r="1" spans="1:11" x14ac:dyDescent="0.3">
      <c r="A1" s="9" t="s">
        <v>14</v>
      </c>
      <c r="B1" s="10" t="s">
        <v>15</v>
      </c>
      <c r="C1" s="10" t="s">
        <v>22</v>
      </c>
      <c r="D1" s="10" t="s">
        <v>16</v>
      </c>
      <c r="E1" s="10" t="s">
        <v>17</v>
      </c>
      <c r="F1" s="11" t="s">
        <v>18</v>
      </c>
      <c r="G1" s="11" t="s">
        <v>19</v>
      </c>
      <c r="H1" s="10" t="s">
        <v>20</v>
      </c>
      <c r="I1" s="12" t="s">
        <v>21</v>
      </c>
    </row>
    <row r="2" spans="1:11" x14ac:dyDescent="0.3">
      <c r="A2" s="4">
        <v>45078</v>
      </c>
      <c r="B2" s="4" t="s">
        <v>24</v>
      </c>
      <c r="C2" t="s">
        <v>26</v>
      </c>
      <c r="D2" t="s">
        <v>1</v>
      </c>
      <c r="E2" t="s">
        <v>2</v>
      </c>
      <c r="F2" s="3">
        <v>950</v>
      </c>
      <c r="G2" s="3"/>
      <c r="H2" t="s">
        <v>29</v>
      </c>
      <c r="I2" s="5"/>
    </row>
    <row r="3" spans="1:11" x14ac:dyDescent="0.3">
      <c r="A3" s="4">
        <v>45080</v>
      </c>
      <c r="B3" s="4" t="s">
        <v>25</v>
      </c>
      <c r="C3" t="s">
        <v>27</v>
      </c>
      <c r="D3" t="s">
        <v>1</v>
      </c>
      <c r="E3" t="s">
        <v>23</v>
      </c>
      <c r="F3" s="3"/>
      <c r="G3" s="3">
        <v>10</v>
      </c>
      <c r="H3" t="s">
        <v>29</v>
      </c>
      <c r="I3" s="5"/>
    </row>
    <row r="4" spans="1:11" x14ac:dyDescent="0.3">
      <c r="A4" s="4">
        <v>45081</v>
      </c>
      <c r="B4" t="s">
        <v>25</v>
      </c>
      <c r="D4" t="s">
        <v>1</v>
      </c>
      <c r="E4" t="s">
        <v>4</v>
      </c>
      <c r="F4">
        <v>100</v>
      </c>
      <c r="G4" s="3"/>
      <c r="H4" t="s">
        <v>29</v>
      </c>
      <c r="I4" s="5"/>
    </row>
    <row r="5" spans="1:11" x14ac:dyDescent="0.3">
      <c r="A5" s="4">
        <v>45092</v>
      </c>
      <c r="B5" t="s">
        <v>28</v>
      </c>
      <c r="D5" t="s">
        <v>1</v>
      </c>
      <c r="E5" t="s">
        <v>5</v>
      </c>
      <c r="F5">
        <v>150</v>
      </c>
      <c r="G5" s="3"/>
      <c r="H5" t="s">
        <v>29</v>
      </c>
      <c r="I5" s="5"/>
      <c r="K5" s="3"/>
    </row>
    <row r="6" spans="1:11" x14ac:dyDescent="0.3">
      <c r="A6" s="4">
        <v>45092</v>
      </c>
      <c r="B6" t="s">
        <v>28</v>
      </c>
      <c r="D6" t="s">
        <v>1</v>
      </c>
      <c r="E6" t="s">
        <v>6</v>
      </c>
      <c r="F6">
        <v>68</v>
      </c>
      <c r="H6" t="s">
        <v>29</v>
      </c>
    </row>
    <row r="7" spans="1:11" x14ac:dyDescent="0.3">
      <c r="A7" s="4">
        <v>45087</v>
      </c>
      <c r="B7" t="s">
        <v>28</v>
      </c>
      <c r="D7" t="s">
        <v>1</v>
      </c>
      <c r="E7" t="s">
        <v>7</v>
      </c>
      <c r="F7">
        <v>59</v>
      </c>
      <c r="H7" t="s">
        <v>29</v>
      </c>
    </row>
    <row r="8" spans="1:11" x14ac:dyDescent="0.3">
      <c r="A8" s="4">
        <v>45085</v>
      </c>
      <c r="B8" t="s">
        <v>28</v>
      </c>
      <c r="D8" t="s">
        <v>1</v>
      </c>
      <c r="E8" t="s">
        <v>8</v>
      </c>
      <c r="F8">
        <v>42.65</v>
      </c>
      <c r="H8" t="s">
        <v>29</v>
      </c>
    </row>
    <row r="9" spans="1:11" x14ac:dyDescent="0.3">
      <c r="A9" s="4">
        <v>45087</v>
      </c>
      <c r="B9" t="s">
        <v>28</v>
      </c>
      <c r="D9" t="s">
        <v>1</v>
      </c>
      <c r="E9" t="s">
        <v>9</v>
      </c>
      <c r="F9">
        <v>100</v>
      </c>
      <c r="H9" t="s">
        <v>29</v>
      </c>
    </row>
    <row r="10" spans="1:11" x14ac:dyDescent="0.3">
      <c r="A10" s="4">
        <v>45082</v>
      </c>
      <c r="B10" t="s">
        <v>25</v>
      </c>
      <c r="C10" t="s">
        <v>30</v>
      </c>
      <c r="D10" t="s">
        <v>31</v>
      </c>
      <c r="E10" t="s">
        <v>32</v>
      </c>
      <c r="G10">
        <v>2549.58</v>
      </c>
      <c r="H10" t="s">
        <v>29</v>
      </c>
    </row>
    <row r="11" spans="1:11" x14ac:dyDescent="0.3">
      <c r="A11" s="4">
        <v>45082</v>
      </c>
      <c r="B11" t="s">
        <v>25</v>
      </c>
      <c r="D11" t="s">
        <v>1</v>
      </c>
      <c r="E11" t="s">
        <v>11</v>
      </c>
      <c r="F11">
        <v>49.99</v>
      </c>
    </row>
    <row r="12" spans="1:11" x14ac:dyDescent="0.3">
      <c r="A12" s="4">
        <v>45078</v>
      </c>
      <c r="B12" s="4" t="s">
        <v>28</v>
      </c>
      <c r="D12" t="s">
        <v>1</v>
      </c>
      <c r="E12" t="s">
        <v>12</v>
      </c>
      <c r="F12">
        <v>23.55</v>
      </c>
    </row>
    <row r="13" spans="1:11" x14ac:dyDescent="0.3">
      <c r="A13" s="4">
        <v>45112</v>
      </c>
      <c r="B13" t="s">
        <v>25</v>
      </c>
      <c r="D13" t="s">
        <v>1</v>
      </c>
      <c r="E13" t="s">
        <v>11</v>
      </c>
      <c r="F13">
        <v>49.99</v>
      </c>
    </row>
    <row r="14" spans="1:11" x14ac:dyDescent="0.3">
      <c r="A14" s="4">
        <v>45108</v>
      </c>
      <c r="B14" s="4" t="s">
        <v>28</v>
      </c>
      <c r="D14" t="s">
        <v>1</v>
      </c>
      <c r="E14" t="s">
        <v>12</v>
      </c>
      <c r="F14">
        <v>23.55</v>
      </c>
    </row>
  </sheetData>
  <dataValidations count="1">
    <dataValidation type="list" allowBlank="1" showInputMessage="1" showErrorMessage="1" sqref="E1" xr:uid="{04B7A3FC-DD4E-4BDF-B642-3EC062168CF0}">
      <formula1>INDIRECT(D1)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Budget</vt:lpstr>
      <vt:lpstr>Opération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2023-08-14T06:22:58Z</dcterms:created>
  <dcterms:modified xsi:type="dcterms:W3CDTF">2023-08-14T07:02:08Z</dcterms:modified>
</cp:coreProperties>
</file>