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904"/>
  </bookViews>
  <sheets>
    <sheet name="C0001" sheetId="1" r:id="rId1"/>
    <sheet name="Résultat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2" l="1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G10" i="1"/>
  <c r="D10" i="1"/>
  <c r="G8" i="1"/>
  <c r="D8" i="1"/>
  <c r="G6" i="1"/>
  <c r="D6" i="1"/>
</calcChain>
</file>

<file path=xl/sharedStrings.xml><?xml version="1.0" encoding="utf-8"?>
<sst xmlns="http://schemas.openxmlformats.org/spreadsheetml/2006/main" count="27" uniqueCount="23">
  <si>
    <t>activité</t>
  </si>
  <si>
    <t>Programme</t>
  </si>
  <si>
    <t>temps</t>
  </si>
  <si>
    <t>protocole</t>
  </si>
  <si>
    <t>Date</t>
  </si>
  <si>
    <t>tarif négocié</t>
  </si>
  <si>
    <t>facture</t>
  </si>
  <si>
    <t>reglement</t>
  </si>
  <si>
    <t>Mode de paiement</t>
  </si>
  <si>
    <t>Montant</t>
  </si>
  <si>
    <t>client</t>
  </si>
  <si>
    <t>divers1</t>
  </si>
  <si>
    <t>cb</t>
  </si>
  <si>
    <t>divers 2</t>
  </si>
  <si>
    <t>esp</t>
  </si>
  <si>
    <t>cellule "C3"</t>
  </si>
  <si>
    <t>F0001</t>
  </si>
  <si>
    <t>creation du n° a partir de la feuille 2</t>
  </si>
  <si>
    <t>n° automatique</t>
  </si>
  <si>
    <t>(colonne G)</t>
  </si>
  <si>
    <t>(colonne D)</t>
  </si>
  <si>
    <t>(colonne H)</t>
  </si>
  <si>
    <t>(Cellule C3) ou "nom d'onglet"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</si>
</sst>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F400]h:mm:ss\ AM/PM"/>
    <numFmt numFmtId="165" formatCode="#,##0.00\ [$€-40C];\-#,##0.00\ [$€-40C]"/>
    <numFmt numFmtId="166" formatCode="#,##0.00\ &quot;€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F0"/>
      <name val="Calibri"/>
      <family val="2"/>
    </font>
    <font>
      <sz val="10"/>
      <name val="Calibri"/>
      <family val="2"/>
    </font>
    <font>
      <b/>
      <u/>
      <sz val="18"/>
      <color theme="1"/>
      <name val="Calibri"/>
      <family val="2"/>
      <scheme val="minor"/>
    </font>
    <font>
      <sz val="12"/>
      <color theme="1"/>
      <name val="Comfortaa Regular"/>
    </font>
    <font>
      <b/>
      <sz val="14"/>
      <color theme="1"/>
      <name val="Comfortaa Regular"/>
    </font>
    <font>
      <sz val="14"/>
      <color theme="1"/>
      <name val="Comfortaa Regula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/>
    <xf numFmtId="44" fontId="2" fillId="2" borderId="0" xfId="1" applyNumberFormat="1" applyFont="1" applyFill="1" applyBorder="1" applyAlignment="1">
      <alignment horizontal="center"/>
    </xf>
    <xf numFmtId="0" fontId="2" fillId="0" borderId="1" xfId="0" applyFont="1" applyFill="1" applyBorder="1"/>
    <xf numFmtId="0" fontId="4" fillId="0" borderId="2" xfId="0" applyFont="1" applyFill="1" applyBorder="1" applyAlignment="1">
      <alignment horizontal="left" wrapText="1"/>
    </xf>
    <xf numFmtId="164" fontId="2" fillId="0" borderId="2" xfId="0" applyNumberFormat="1" applyFont="1" applyFill="1" applyBorder="1" applyAlignment="1">
      <alignment horizontal="center"/>
    </xf>
    <xf numFmtId="44" fontId="5" fillId="0" borderId="1" xfId="1" applyNumberFormat="1" applyFont="1" applyFill="1" applyBorder="1"/>
    <xf numFmtId="14" fontId="6" fillId="0" borderId="1" xfId="1" applyNumberFormat="1" applyFont="1" applyFill="1" applyBorder="1"/>
    <xf numFmtId="44" fontId="5" fillId="0" borderId="2" xfId="1" applyNumberFormat="1" applyFont="1" applyFill="1" applyBorder="1"/>
    <xf numFmtId="164" fontId="2" fillId="3" borderId="0" xfId="1" applyNumberFormat="1" applyFont="1" applyFill="1" applyBorder="1" applyAlignment="1">
      <alignment horizontal="center" wrapText="1"/>
    </xf>
    <xf numFmtId="164" fontId="2" fillId="3" borderId="3" xfId="1" applyNumberFormat="1" applyFont="1" applyFill="1" applyBorder="1" applyAlignment="1">
      <alignment horizontal="center" wrapText="1"/>
    </xf>
    <xf numFmtId="164" fontId="2" fillId="3" borderId="0" xfId="1" applyNumberFormat="1" applyFont="1" applyFill="1" applyBorder="1" applyAlignment="1">
      <alignment wrapText="1"/>
    </xf>
    <xf numFmtId="44" fontId="5" fillId="3" borderId="3" xfId="1" applyNumberFormat="1" applyFont="1" applyFill="1" applyBorder="1" applyAlignment="1">
      <alignment horizontal="left" wrapText="1"/>
    </xf>
    <xf numFmtId="164" fontId="2" fillId="3" borderId="3" xfId="1" applyNumberFormat="1" applyFont="1" applyFill="1" applyBorder="1" applyAlignment="1">
      <alignment horizontal="center"/>
    </xf>
    <xf numFmtId="164" fontId="2" fillId="3" borderId="4" xfId="1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left" wrapText="1"/>
    </xf>
    <xf numFmtId="164" fontId="2" fillId="0" borderId="3" xfId="1" applyNumberFormat="1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44" fontId="5" fillId="0" borderId="3" xfId="1" applyNumberFormat="1" applyFont="1" applyFill="1" applyBorder="1"/>
    <xf numFmtId="164" fontId="2" fillId="3" borderId="0" xfId="1" applyNumberFormat="1" applyFont="1" applyFill="1" applyBorder="1" applyAlignment="1">
      <alignment horizontal="left" wrapText="1"/>
    </xf>
    <xf numFmtId="164" fontId="2" fillId="3" borderId="3" xfId="1" applyNumberFormat="1" applyFont="1" applyFill="1" applyBorder="1" applyAlignment="1">
      <alignment horizontal="left" wrapText="1"/>
    </xf>
    <xf numFmtId="164" fontId="2" fillId="3" borderId="0" xfId="1" applyNumberFormat="1" applyFont="1" applyFill="1" applyBorder="1" applyAlignment="1">
      <alignment horizontal="center"/>
    </xf>
    <xf numFmtId="44" fontId="5" fillId="3" borderId="3" xfId="1" applyNumberFormat="1" applyFont="1" applyFill="1" applyBorder="1"/>
    <xf numFmtId="164" fontId="2" fillId="3" borderId="5" xfId="1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1" fontId="10" fillId="0" borderId="0" xfId="0" applyNumberFormat="1" applyFont="1" applyAlignment="1" applyProtection="1">
      <alignment horizontal="center" vertical="center"/>
      <protection locked="0"/>
    </xf>
    <xf numFmtId="14" fontId="10" fillId="0" borderId="0" xfId="0" applyNumberFormat="1" applyFont="1" applyAlignment="1" applyProtection="1">
      <alignment vertical="center"/>
      <protection locked="0"/>
    </xf>
    <xf numFmtId="16" fontId="10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165" fontId="10" fillId="0" borderId="0" xfId="0" applyNumberFormat="1" applyFont="1" applyAlignment="1" applyProtection="1">
      <alignment vertical="center"/>
      <protection locked="0"/>
    </xf>
    <xf numFmtId="166" fontId="10" fillId="0" borderId="0" xfId="1" applyNumberFormat="1" applyFont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165" fontId="10" fillId="0" borderId="0" xfId="0" applyNumberFormat="1" applyFont="1" applyFill="1" applyAlignment="1" applyProtection="1">
      <alignment vertical="center"/>
      <protection locked="0"/>
    </xf>
    <xf numFmtId="16" fontId="10" fillId="0" borderId="0" xfId="0" applyNumberFormat="1" applyFont="1" applyAlignment="1" applyProtection="1">
      <alignment horizontal="center" vertical="center"/>
      <protection locked="0"/>
    </xf>
    <xf numFmtId="44" fontId="4" fillId="0" borderId="2" xfId="1" applyNumberFormat="1" applyFont="1" applyFill="1" applyBorder="1"/>
  </cellXfs>
  <cellStyles count="2">
    <cellStyle name="Monétaire" xfId="1" builtinId="4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525780</xdr:colOff>
      <xdr:row>1</xdr:row>
      <xdr:rowOff>106680</xdr:rowOff>
    </xdr:from>
    <xdr:to>
      <xdr:col>9</xdr:col>
      <xdr:colOff>754380</xdr:colOff>
      <xdr:row>2</xdr:row>
      <xdr:rowOff>106680</xdr:rowOff>
    </xdr:to>
    <xdr:cxnSp macro="">
      <xdr:nvCxnSpPr>
        <xdr:cNvPr id="3" name="Connecteur droit avec flèche 2"/>
        <xdr:cNvCxnSpPr/>
      </xdr:nvCxnSpPr>
      <xdr:spPr>
        <a:xfrm flipH="1" flipV="1">
          <a:off x="7277100" y="297180"/>
          <a:ext cx="1813560" cy="19812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449580</xdr:colOff>
      <xdr:row>5</xdr:row>
      <xdr:rowOff>152400</xdr:rowOff>
    </xdr:from>
    <xdr:to>
      <xdr:col>4</xdr:col>
      <xdr:colOff>502920</xdr:colOff>
      <xdr:row>11</xdr:row>
      <xdr:rowOff>144780</xdr:rowOff>
    </xdr:to>
    <xdr:cxnSp macro="">
      <xdr:nvCxnSpPr>
        <xdr:cNvPr id="3" name="Connecteur droit avec flèche 2"/>
        <xdr:cNvCxnSpPr/>
      </xdr:nvCxnSpPr>
      <xdr:spPr>
        <a:xfrm flipH="1" flipV="1">
          <a:off x="3444240" y="1478280"/>
          <a:ext cx="53340" cy="13182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ustictest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Clients"/>
      <sheetName val="Modele"/>
      <sheetName val="C00001"/>
      <sheetName val="C00002"/>
      <sheetName val="C00003"/>
      <sheetName val="C00004"/>
      <sheetName val="C00005"/>
      <sheetName val="C00006"/>
      <sheetName val="C00007"/>
      <sheetName val="Résultat"/>
      <sheetName val="liste choix"/>
      <sheetName val="Base Facturation"/>
      <sheetName val="Facture"/>
      <sheetName val="Base Devis"/>
      <sheetName val="Dev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D2" t="str">
            <v xml:space="preserve"> + 65 ans</v>
          </cell>
          <cell r="E2">
            <v>0.14000000000000001</v>
          </cell>
        </row>
        <row r="3">
          <cell r="D3" t="str">
            <v>Abonnement</v>
          </cell>
          <cell r="E3">
            <v>0.16</v>
          </cell>
          <cell r="H3" t="str">
            <v>Hypnose -&gt; Bilan + 1er Soin</v>
          </cell>
          <cell r="I3">
            <v>6.25E-2</v>
          </cell>
          <cell r="J3">
            <v>75</v>
          </cell>
        </row>
        <row r="4">
          <cell r="D4" t="str">
            <v>Aucun</v>
          </cell>
          <cell r="E4">
            <v>0</v>
          </cell>
          <cell r="H4" t="str">
            <v>Hypnose -&gt; Séance Spécifique</v>
          </cell>
          <cell r="I4">
            <v>4.1666666666666664E-2</v>
          </cell>
          <cell r="J4">
            <v>75</v>
          </cell>
        </row>
        <row r="5">
          <cell r="D5" t="str">
            <v>Chômeur</v>
          </cell>
          <cell r="E5">
            <v>0.2</v>
          </cell>
          <cell r="H5" t="str">
            <v>Hypnose -&gt; Suivi de Séance</v>
          </cell>
          <cell r="I5">
            <v>4.1666666666666664E-2</v>
          </cell>
          <cell r="J5">
            <v>50</v>
          </cell>
        </row>
        <row r="6">
          <cell r="D6" t="str">
            <v>Entreprise</v>
          </cell>
          <cell r="E6">
            <v>0.18</v>
          </cell>
          <cell r="H6" t="str">
            <v>Hypnose -&gt; Bilan + 1er Soin</v>
          </cell>
          <cell r="I6">
            <v>6.25E-2</v>
          </cell>
          <cell r="J6">
            <v>65</v>
          </cell>
        </row>
        <row r="7">
          <cell r="D7" t="str">
            <v>Etudiant</v>
          </cell>
          <cell r="E7">
            <v>0.1</v>
          </cell>
          <cell r="H7" t="str">
            <v>Hypnose -&gt; Séance Spécifique</v>
          </cell>
          <cell r="I7">
            <v>4.1666666666666664E-2</v>
          </cell>
          <cell r="J7">
            <v>75</v>
          </cell>
        </row>
        <row r="8">
          <cell r="D8" t="str">
            <v>Groupe</v>
          </cell>
          <cell r="E8">
            <v>0.12</v>
          </cell>
          <cell r="H8" t="str">
            <v>Hypnose -&gt; Suivi de Séance</v>
          </cell>
          <cell r="I8">
            <v>4.1666666666666664E-2</v>
          </cell>
          <cell r="J8">
            <v>45</v>
          </cell>
        </row>
        <row r="9">
          <cell r="H9" t="str">
            <v>Magnétisme -&gt; Bilan seul</v>
          </cell>
          <cell r="I9">
            <v>2.0833333333333332E-2</v>
          </cell>
          <cell r="J9">
            <v>30</v>
          </cell>
        </row>
        <row r="10">
          <cell r="H10" t="str">
            <v>Magnétisme -&gt; Bilan +  1er soin</v>
          </cell>
          <cell r="I10">
            <v>6.25E-2</v>
          </cell>
          <cell r="J10">
            <v>100</v>
          </cell>
        </row>
        <row r="11">
          <cell r="H11" t="str">
            <v>Magnétisme -&gt; Soin de suivi</v>
          </cell>
          <cell r="I11">
            <v>2.0833333333333332E-2</v>
          </cell>
          <cell r="J11">
            <v>40</v>
          </cell>
        </row>
        <row r="12">
          <cell r="H12" t="str">
            <v>Magnétisme -&gt; Bilan seul</v>
          </cell>
          <cell r="I12">
            <v>2.0833333333333332E-2</v>
          </cell>
          <cell r="J12">
            <v>20</v>
          </cell>
        </row>
        <row r="13">
          <cell r="H13" t="str">
            <v>Magnétisme -&gt; Bilan +  1er soin</v>
          </cell>
          <cell r="I13">
            <v>6.25E-2</v>
          </cell>
          <cell r="J13">
            <v>80</v>
          </cell>
        </row>
        <row r="14">
          <cell r="H14" t="str">
            <v>Magnétisme -&gt; Soin de suivi</v>
          </cell>
          <cell r="I14">
            <v>2.0833333333333332E-2</v>
          </cell>
          <cell r="J14">
            <v>30</v>
          </cell>
        </row>
        <row r="15">
          <cell r="H15" t="str">
            <v>Sophrologie -&gt; Bilan + 1er soin</v>
          </cell>
          <cell r="I15">
            <v>6.25E-2</v>
          </cell>
          <cell r="J15">
            <v>50</v>
          </cell>
        </row>
        <row r="16">
          <cell r="H16" t="str">
            <v>Sophrologie -&gt; Suivi de séance</v>
          </cell>
          <cell r="I16">
            <v>4.1666666666666664E-2</v>
          </cell>
          <cell r="J16">
            <v>40</v>
          </cell>
        </row>
        <row r="17">
          <cell r="H17" t="str">
            <v>Sophrologie -&gt; Groupe</v>
          </cell>
          <cell r="I17">
            <v>4.1666666666666664E-2</v>
          </cell>
          <cell r="J17">
            <v>25</v>
          </cell>
        </row>
        <row r="18">
          <cell r="H18" t="str">
            <v>Sophrologie -&gt; Bilan + 1er soin</v>
          </cell>
          <cell r="I18">
            <v>6.25E-2</v>
          </cell>
          <cell r="J18">
            <v>50</v>
          </cell>
        </row>
        <row r="19">
          <cell r="H19" t="str">
            <v>Sophrologie -&gt; Suivi de séance</v>
          </cell>
          <cell r="I19">
            <v>4.1666666666666664E-2</v>
          </cell>
          <cell r="J19">
            <v>40</v>
          </cell>
        </row>
      </sheetData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1" name="Tableau1" displayName="Tableau1" ref="C4:G8" totalsRowShown="0" headerRowDxfId="0">
  <autoFilter ref="C4:G8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dataDxfId="5"/>
    <tableColumn id="2" name="Mode de paiement" dataDxfId="4"/>
    <tableColumn id="3" name="facture" dataDxfId="3"/>
    <tableColumn id="4" name="client" dataDxfId="2"/>
    <tableColumn id="5" name="Montant" dataDxfId="1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C25" sqref="C25"/>
    </sheetView>
  </sheetViews>
  <sheetFormatPr baseColWidth="10" defaultRowHeight="14.4"/>
  <cols>
    <col min="1" max="1" width="29.109375" customWidth="1"/>
  </cols>
  <sheetData>
    <row r="1" spans="1:11" ht="15" thickBot="1">
      <c r="A1" s="1" t="s">
        <v>0</v>
      </c>
      <c r="B1" s="1" t="s">
        <v>1</v>
      </c>
      <c r="C1" s="2"/>
      <c r="D1" s="1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11" ht="15.6" thickTop="1" thickBot="1">
      <c r="A2" s="4" t="s">
        <v>11</v>
      </c>
      <c r="B2" s="5"/>
      <c r="C2" s="5"/>
      <c r="D2" s="6">
        <v>4.1666666666666664E-2</v>
      </c>
      <c r="E2" s="7"/>
      <c r="F2" s="8">
        <v>44623</v>
      </c>
      <c r="G2" s="9">
        <v>50</v>
      </c>
      <c r="H2" s="41" t="s">
        <v>16</v>
      </c>
      <c r="I2" s="9" t="s">
        <v>12</v>
      </c>
    </row>
    <row r="3" spans="1:11" ht="15" thickBot="1">
      <c r="A3" s="10"/>
      <c r="B3" s="11"/>
      <c r="C3" s="11"/>
      <c r="D3" s="11"/>
      <c r="E3" s="10"/>
      <c r="F3" s="12"/>
      <c r="G3" s="13"/>
      <c r="H3" s="14"/>
      <c r="I3" s="15"/>
      <c r="K3" t="s">
        <v>17</v>
      </c>
    </row>
    <row r="4" spans="1:11" ht="15" thickBot="1">
      <c r="A4" s="4" t="s">
        <v>13</v>
      </c>
      <c r="B4" s="16"/>
      <c r="C4" s="16"/>
      <c r="D4" s="17">
        <v>2.0833333333333332E-2</v>
      </c>
      <c r="E4" s="7"/>
      <c r="F4" s="18"/>
      <c r="G4" s="19">
        <v>20</v>
      </c>
      <c r="H4" s="17"/>
      <c r="I4" s="19" t="s">
        <v>14</v>
      </c>
    </row>
    <row r="5" spans="1:11" ht="15" thickBot="1">
      <c r="A5" s="20"/>
      <c r="B5" s="21"/>
      <c r="C5" s="21"/>
      <c r="D5" s="21"/>
      <c r="E5" s="20"/>
      <c r="F5" s="22"/>
      <c r="G5" s="23"/>
      <c r="H5" s="14"/>
      <c r="I5" s="24"/>
    </row>
    <row r="6" spans="1:11" ht="15" thickBot="1">
      <c r="A6" s="4"/>
      <c r="B6" s="16"/>
      <c r="C6" s="16"/>
      <c r="D6" s="17" t="str">
        <f>IFERROR(VLOOKUP(A6,'[1]liste choix'!$H$3:$J$31,2,),"")</f>
        <v/>
      </c>
      <c r="E6" s="7"/>
      <c r="F6" s="18"/>
      <c r="G6" s="19" t="str">
        <f>IFERROR(VLOOKUP(A6,'[1]liste choix'!$H$3:$J$31,3,)*(1-VLOOKUP($E$28,'[1]liste choix'!$D$2:$E$10,2,FALSE)),"")</f>
        <v/>
      </c>
      <c r="H6" s="17"/>
      <c r="I6" s="19"/>
    </row>
    <row r="7" spans="1:11" ht="15" thickBot="1">
      <c r="A7" s="25"/>
      <c r="B7" s="26"/>
      <c r="C7" s="26"/>
      <c r="D7" s="26"/>
      <c r="E7" s="25"/>
      <c r="F7" s="22"/>
      <c r="G7" s="23"/>
      <c r="H7" s="14"/>
      <c r="I7" s="24"/>
    </row>
    <row r="8" spans="1:11" ht="15" thickBot="1">
      <c r="A8" s="4"/>
      <c r="B8" s="16"/>
      <c r="C8" s="16"/>
      <c r="D8" s="17" t="str">
        <f>IFERROR(VLOOKUP(A8,'[1]liste choix'!$H$3:$J$31,2,),"")</f>
        <v/>
      </c>
      <c r="E8" s="7"/>
      <c r="F8" s="18"/>
      <c r="G8" s="19" t="str">
        <f>IFERROR(VLOOKUP(A8,'[1]liste choix'!$H$3:$J$31,3,)*(1-VLOOKUP($E$28,'[1]liste choix'!$D$2:$E$10,2,FALSE)),"")</f>
        <v/>
      </c>
      <c r="H8" s="17"/>
      <c r="I8" s="19"/>
    </row>
    <row r="9" spans="1:11" ht="15" thickBot="1">
      <c r="A9" s="25"/>
      <c r="B9" s="26"/>
      <c r="C9" s="26"/>
      <c r="D9" s="26"/>
      <c r="E9" s="25"/>
      <c r="F9" s="22"/>
      <c r="G9" s="23"/>
      <c r="H9" s="14"/>
      <c r="I9" s="24"/>
    </row>
    <row r="10" spans="1:11" ht="15" thickBot="1">
      <c r="A10" s="4"/>
      <c r="B10" s="16"/>
      <c r="C10" s="16"/>
      <c r="D10" s="17" t="str">
        <f>IFERROR(VLOOKUP(A10,'[1]liste choix'!$H$3:$J$31,2,),"")</f>
        <v/>
      </c>
      <c r="E10" s="7"/>
      <c r="F10" s="18"/>
      <c r="G10" s="19" t="str">
        <f>IFERROR(VLOOKUP(A10,'[1]liste choix'!$H$3:$J$31,3,)*(1-VLOOKUP($E$28,'[1]liste choix'!$D$2:$E$10,2,FALSE)),"")</f>
        <v/>
      </c>
      <c r="H10" s="17"/>
      <c r="I10" s="19"/>
    </row>
    <row r="11" spans="1:11">
      <c r="A11" s="27"/>
      <c r="B11" s="26"/>
      <c r="C11" s="26"/>
      <c r="D11" s="26"/>
      <c r="E11" s="27"/>
      <c r="F11" s="24"/>
      <c r="G11" s="23"/>
      <c r="H11" s="14"/>
      <c r="I11" s="24"/>
    </row>
  </sheetData>
  <mergeCells count="10">
    <mergeCell ref="B8:C8"/>
    <mergeCell ref="A9:E9"/>
    <mergeCell ref="B10:C10"/>
    <mergeCell ref="A11:E11"/>
    <mergeCell ref="B2:C2"/>
    <mergeCell ref="A3:E3"/>
    <mergeCell ref="B4:C4"/>
    <mergeCell ref="A5:E5"/>
    <mergeCell ref="B6:C6"/>
    <mergeCell ref="A7:E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F6" sqref="F6"/>
    </sheetView>
  </sheetViews>
  <sheetFormatPr baseColWidth="10" defaultRowHeight="14.4"/>
  <cols>
    <col min="1" max="1" width="4" customWidth="1"/>
    <col min="2" max="2" width="0" hidden="1" customWidth="1"/>
    <col min="3" max="3" width="14.44140625" bestFit="1" customWidth="1"/>
    <col min="4" max="4" width="25.21875" customWidth="1"/>
    <col min="5" max="5" width="12" customWidth="1"/>
    <col min="6" max="6" width="48.109375" bestFit="1" customWidth="1"/>
    <col min="7" max="7" width="15.88671875" bestFit="1" customWidth="1"/>
  </cols>
  <sheetData>
    <row r="1" spans="1:7" ht="23.4">
      <c r="C1" s="28"/>
    </row>
    <row r="4" spans="1:7" ht="34.799999999999997">
      <c r="A4" s="29"/>
      <c r="B4" s="29"/>
      <c r="C4" s="30" t="s">
        <v>4</v>
      </c>
      <c r="D4" s="31" t="s">
        <v>8</v>
      </c>
      <c r="E4" s="32" t="s">
        <v>6</v>
      </c>
      <c r="F4" s="30" t="s">
        <v>10</v>
      </c>
      <c r="G4" s="30" t="s">
        <v>9</v>
      </c>
    </row>
    <row r="5" spans="1:7" ht="17.399999999999999">
      <c r="A5" s="29"/>
      <c r="B5" s="29">
        <f>MONTH([1]!Tableau1[[#This Row],[Date]])</f>
        <v>1</v>
      </c>
      <c r="C5" s="33">
        <v>44623</v>
      </c>
      <c r="D5" s="40" t="s">
        <v>12</v>
      </c>
      <c r="E5" s="32" t="s">
        <v>16</v>
      </c>
      <c r="F5" s="35" t="s">
        <v>15</v>
      </c>
      <c r="G5" s="36">
        <v>50</v>
      </c>
    </row>
    <row r="6" spans="1:7" ht="17.399999999999999">
      <c r="A6" s="29"/>
      <c r="B6" s="29">
        <f>MONTH([1]!Tableau1[[#This Row],[Date]])</f>
        <v>1</v>
      </c>
      <c r="C6" s="33" t="s">
        <v>19</v>
      </c>
      <c r="D6" s="34" t="s">
        <v>20</v>
      </c>
      <c r="E6" s="32"/>
      <c r="F6" s="35" t="s">
        <v>22</v>
      </c>
      <c r="G6" s="37" t="s">
        <v>21</v>
      </c>
    </row>
    <row r="7" spans="1:7" ht="17.399999999999999">
      <c r="A7" s="29"/>
      <c r="B7" s="29">
        <f>MONTH([1]!Tableau1[[#This Row],[Date]])</f>
        <v>2</v>
      </c>
      <c r="C7" s="33"/>
      <c r="D7" s="34"/>
      <c r="E7" s="32"/>
      <c r="F7" s="35"/>
      <c r="G7" s="37"/>
    </row>
    <row r="8" spans="1:7" ht="17.399999999999999">
      <c r="A8" s="29"/>
      <c r="B8" s="29">
        <f>MONTH([1]!Tableau1[[#This Row],[Date]])</f>
        <v>3</v>
      </c>
      <c r="C8" s="33"/>
      <c r="D8" s="34"/>
      <c r="E8" s="32"/>
      <c r="F8" s="35"/>
      <c r="G8" s="37"/>
    </row>
    <row r="9" spans="1:7" ht="17.399999999999999">
      <c r="A9" s="29"/>
      <c r="B9" s="29">
        <f>MONTH([1]!Tableau1[[#This Row],[Date]])</f>
        <v>4</v>
      </c>
      <c r="C9" s="33"/>
      <c r="D9" s="34"/>
      <c r="E9" s="32"/>
      <c r="F9" s="35"/>
      <c r="G9" s="37"/>
    </row>
    <row r="10" spans="1:7" ht="17.399999999999999">
      <c r="A10" s="29"/>
      <c r="B10" s="29">
        <f>MONTH([1]!Tableau1[[#This Row],[Date]])</f>
        <v>5</v>
      </c>
      <c r="C10" s="33"/>
      <c r="D10" s="34"/>
      <c r="E10" s="32"/>
      <c r="F10" s="35"/>
      <c r="G10" s="37"/>
    </row>
    <row r="11" spans="1:7" ht="17.399999999999999">
      <c r="A11" s="29"/>
      <c r="B11" s="29">
        <f>MONTH([1]!Tableau1[[#This Row],[Date]])</f>
        <v>6</v>
      </c>
      <c r="C11" s="33"/>
      <c r="D11" s="34"/>
      <c r="E11" s="32"/>
      <c r="F11" s="35"/>
      <c r="G11" s="37"/>
    </row>
    <row r="12" spans="1:7" ht="17.399999999999999">
      <c r="A12" s="29"/>
      <c r="B12" s="29">
        <f>MONTH([1]!Tableau1[[#This Row],[Date]])</f>
        <v>7</v>
      </c>
      <c r="C12" s="33"/>
      <c r="D12" s="34"/>
      <c r="E12" s="32"/>
      <c r="F12" s="35"/>
      <c r="G12" s="37"/>
    </row>
    <row r="13" spans="1:7" ht="17.399999999999999">
      <c r="A13" s="29"/>
      <c r="B13" s="29">
        <f>MONTH([1]!Tableau1[[#This Row],[Date]])</f>
        <v>8</v>
      </c>
      <c r="C13" s="33"/>
      <c r="D13" s="34"/>
      <c r="E13" t="s">
        <v>18</v>
      </c>
      <c r="F13" s="35"/>
      <c r="G13" s="37"/>
    </row>
    <row r="14" spans="1:7" ht="17.399999999999999">
      <c r="A14" s="29"/>
      <c r="B14" s="29">
        <f>MONTH([1]!Tableau1[[#This Row],[Date]])</f>
        <v>9</v>
      </c>
      <c r="C14" s="33"/>
      <c r="D14" s="34"/>
      <c r="E14" s="32"/>
      <c r="F14" s="35"/>
      <c r="G14" s="37"/>
    </row>
    <row r="15" spans="1:7" ht="17.399999999999999">
      <c r="A15" s="29"/>
      <c r="B15" s="29">
        <f>MONTH([1]!Tableau1[[#This Row],[Date]])</f>
        <v>10</v>
      </c>
      <c r="C15" s="33"/>
      <c r="D15" s="34"/>
      <c r="E15" s="32"/>
      <c r="F15" s="35"/>
      <c r="G15" s="37"/>
    </row>
    <row r="16" spans="1:7" ht="17.399999999999999">
      <c r="A16" s="29"/>
      <c r="B16" s="29">
        <f>MONTH([1]!Tableau1[[#This Row],[Date]])</f>
        <v>11</v>
      </c>
      <c r="C16" s="33"/>
      <c r="D16" s="34"/>
      <c r="E16" s="32"/>
      <c r="F16" s="35"/>
      <c r="G16" s="37"/>
    </row>
    <row r="17" spans="1:7" ht="17.399999999999999">
      <c r="A17" s="29"/>
      <c r="B17" s="29">
        <f>MONTH([1]!Tableau1[[#This Row],[Date]])</f>
        <v>12</v>
      </c>
      <c r="C17" s="33"/>
      <c r="D17" s="34"/>
      <c r="E17" s="32"/>
      <c r="F17" s="35"/>
      <c r="G17" s="36"/>
    </row>
    <row r="18" spans="1:7" ht="17.399999999999999">
      <c r="A18" s="29"/>
      <c r="B18" s="29">
        <f>MONTH([1]!Tableau1[[#This Row],[Date]])</f>
        <v>1</v>
      </c>
      <c r="C18" s="33"/>
      <c r="D18" s="34"/>
      <c r="E18" s="32"/>
      <c r="F18" s="35"/>
      <c r="G18" s="36"/>
    </row>
    <row r="19" spans="1:7" ht="17.399999999999999">
      <c r="A19" s="29"/>
      <c r="B19" s="29">
        <f>MONTH([1]!Tableau1[[#This Row],[Date]])</f>
        <v>1</v>
      </c>
      <c r="C19" s="33"/>
      <c r="D19" s="34"/>
      <c r="E19" s="32"/>
      <c r="F19" s="35"/>
      <c r="G19" s="36"/>
    </row>
    <row r="20" spans="1:7" ht="17.399999999999999">
      <c r="A20" s="29"/>
      <c r="B20" s="29">
        <f>MONTH([1]!Tableau1[[#This Row],[Date]])</f>
        <v>1</v>
      </c>
      <c r="C20" s="33"/>
      <c r="D20" s="34"/>
      <c r="E20" s="32"/>
      <c r="F20" s="35"/>
      <c r="G20" s="36"/>
    </row>
    <row r="21" spans="1:7" ht="17.399999999999999">
      <c r="A21" s="29"/>
      <c r="B21" s="29">
        <f>MONTH([1]!Tableau1[[#This Row],[Date]])</f>
        <v>1</v>
      </c>
      <c r="C21" s="33"/>
      <c r="D21" s="34"/>
      <c r="E21" s="32"/>
      <c r="F21" s="35"/>
      <c r="G21" s="36"/>
    </row>
    <row r="22" spans="1:7" ht="17.399999999999999">
      <c r="A22" s="29"/>
      <c r="B22" s="29">
        <f>MONTH([1]!Tableau1[[#This Row],[Date]])</f>
        <v>1</v>
      </c>
      <c r="C22" s="33"/>
      <c r="D22" s="34"/>
      <c r="E22" s="32"/>
      <c r="F22" s="38"/>
      <c r="G22" s="39"/>
    </row>
    <row r="23" spans="1:7" ht="17.399999999999999">
      <c r="A23" s="29"/>
      <c r="B23" s="29">
        <f>MONTH([1]!Tableau1[[#This Row],[Date]])</f>
        <v>1</v>
      </c>
      <c r="C23" s="33"/>
      <c r="D23" s="34"/>
      <c r="E23" s="32"/>
      <c r="F23" s="38"/>
      <c r="G23" s="39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C0001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2022-07-03T06:14:37Z</dcterms:created>
  <dcterms:modified xsi:type="dcterms:W3CDTF">2022-07-03T06:31:43Z</dcterms:modified>
</cp:coreProperties>
</file>