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C:\Users\GEVUI\Downloads\"/>
    </mc:Choice>
  </mc:AlternateContent>
  <xr:revisionPtr revIDLastSave="0" documentId="13_ncr:1_{43AA8538-5DE9-4774-9B3D-DC7578787692}" xr6:coauthVersionLast="47" xr6:coauthVersionMax="47" xr10:uidLastSave="{00000000-0000-0000-0000-000000000000}"/>
  <bookViews>
    <workbookView xWindow="-28920" yWindow="-120" windowWidth="29040" windowHeight="15840" xr2:uid="{8A205976-80EB-4352-AFF2-F1ED15610E1B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1" l="1"/>
  <c r="M19" i="1"/>
  <c r="M20" i="1"/>
  <c r="M21" i="1"/>
  <c r="M22" i="1"/>
  <c r="M23" i="1"/>
  <c r="M24" i="1"/>
  <c r="M17" i="1"/>
  <c r="K19" i="1"/>
  <c r="K20" i="1"/>
  <c r="K21" i="1"/>
  <c r="K22" i="1"/>
  <c r="K23" i="1"/>
  <c r="K24" i="1"/>
  <c r="L24" i="1" s="1"/>
  <c r="K18" i="1"/>
  <c r="J19" i="1"/>
  <c r="J20" i="1"/>
  <c r="J21" i="1"/>
  <c r="J22" i="1"/>
  <c r="J23" i="1"/>
  <c r="L23" i="1" s="1"/>
  <c r="J24" i="1"/>
  <c r="J18" i="1"/>
  <c r="L21" i="1"/>
  <c r="L22" i="1"/>
  <c r="L19" i="1"/>
  <c r="L17" i="1"/>
  <c r="L7" i="1"/>
  <c r="L8" i="1"/>
  <c r="L9" i="1"/>
  <c r="L10" i="1"/>
  <c r="L11" i="1"/>
  <c r="L12" i="1"/>
  <c r="L13" i="1"/>
  <c r="L6" i="1"/>
  <c r="L20" i="1" l="1"/>
  <c r="L18" i="1"/>
</calcChain>
</file>

<file path=xl/sharedStrings.xml><?xml version="1.0" encoding="utf-8"?>
<sst xmlns="http://schemas.openxmlformats.org/spreadsheetml/2006/main" count="24" uniqueCount="13">
  <si>
    <t>OBJECTIF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</si>
  <si>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</si>
  <si>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</si>
  <si>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</si>
  <si>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</si>
  <si>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</si>
  <si>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</si>
  <si>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</si>
  <si>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</si>
  <si>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RÉALISÉS</t>
  </si>
  <si>
    <t>%</t>
  </si>
  <si>
    <t>Cumul croiss</t>
  </si>
  <si>
    <t>&lt;0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</si>
</sst>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10" fontId="0" fillId="0" borderId="1" xfId="2" applyNumberFormat="1" applyFont="1" applyBorder="1"/>
    <xf numFmtId="0" fontId="3" fillId="0" borderId="0" xfId="0" applyFont="1" applyAlignment="1">
      <alignment horizontal="center" vertical="center"/>
    </xf>
    <xf numFmtId="10" fontId="0" fillId="0" borderId="0" xfId="2" applyNumberFormat="1" applyFont="1"/>
    <xf numFmtId="0" fontId="2" fillId="2" borderId="0" xfId="0" applyFont="1" applyFill="1" applyAlignment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ctr" rtl="0">
              <a:defRPr lang="fr-FR" sz="1800" b="1" i="0" u="sng" strike="noStrike" kern="1200" cap="none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fr-FR" sz="1800" b="1" i="0" u="sng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rPr>
              <a:t>RÉALISÉS / OBJECTIFS CUMULÉS 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ctr" rtl="0">
            <a:defRPr lang="fr-FR" sz="1800" b="1" i="0" u="sng" strike="noStrike" kern="1200" cap="none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strRef>
              <c:f>Feuil1!$L$16</c:f>
              <c:strCache>
                <c:ptCount val="1"/>
                <c:pt idx="0">
                  <c:v>%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  <c:dPt>
            <c:idx val="1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4E05-47AA-AFA5-FB4A8CC3B5CF}"/>
              </c:ext>
            </c:extLst>
          </c:dPt>
          <c:dPt>
            <c:idx val="2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4E05-47AA-AFA5-FB4A8CC3B5CF}"/>
              </c:ext>
            </c:extLst>
          </c:dPt>
          <c:dPt>
            <c:idx val="3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4E05-47AA-AFA5-FB4A8CC3B5CF}"/>
              </c:ext>
            </c:extLst>
          </c:dPt>
          <c:dPt>
            <c:idx val="4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4E05-47AA-AFA5-FB4A8CC3B5CF}"/>
              </c:ext>
            </c:extLst>
          </c:dPt>
          <c:dPt>
            <c:idx val="5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4E05-47AA-AFA5-FB4A8CC3B5CF}"/>
              </c:ext>
            </c:extLst>
          </c:dPt>
          <c:dPt>
            <c:idx val="6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4E05-47AA-AFA5-FB4A8CC3B5CF}"/>
              </c:ext>
            </c:extLst>
          </c:dPt>
          <c:dPt>
            <c:idx val="7"/>
            <c:bubble3D val="0"/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9525" cap="flat" cmpd="sng" algn="ctr">
                <a:solidFill>
                  <a:schemeClr val="accent1">
                    <a:shade val="95000"/>
                  </a:schemeClr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D-4E05-47AA-AFA5-FB4A8CC3B5CF}"/>
              </c:ext>
            </c:extLst>
          </c:dPt>
          <c:cat>
            <c:strRef>
              <c:f>Feuil1!$I$17:$I$24</c:f>
              <c:strCache>
                <c:ptCount val="8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</c:strCache>
            </c:strRef>
          </c:cat>
          <c:val>
            <c:numRef>
              <c:f>Feuil1!$L$17:$L$24</c:f>
              <c:numCache>
                <c:formatCode>0.00%</c:formatCode>
                <c:ptCount val="8"/>
                <c:pt idx="0">
                  <c:v>-0.1275</c:v>
                </c:pt>
                <c:pt idx="1">
                  <c:v>1.5429999999999999E-2</c:v>
                </c:pt>
                <c:pt idx="2">
                  <c:v>1.8533333333333332E-2</c:v>
                </c:pt>
                <c:pt idx="3">
                  <c:v>5.4066666666666664E-3</c:v>
                </c:pt>
                <c:pt idx="4">
                  <c:v>-2.6179999999999998E-2</c:v>
                </c:pt>
                <c:pt idx="5">
                  <c:v>-2.4233333333333333E-3</c:v>
                </c:pt>
                <c:pt idx="6">
                  <c:v>-3.6819999999999999E-2</c:v>
                </c:pt>
                <c:pt idx="7">
                  <c:v>-0.10358416666666667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0-4E05-47AA-AFA5-FB4A8CC3B5CF}"/>
            </c:ext>
          </c:extLst>
        </c:ser>
        <c:ser>
          <c:idx val="1"/>
          <c:order val="1"/>
          <c:tx>
            <c:strRef>
              <c:f>Feuil1!$L$16</c:f>
              <c:strCache>
                <c:ptCount val="1"/>
                <c:pt idx="0">
                  <c:v>%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</c:spPr>
          <c:cat>
            <c:strRef>
              <c:f>Feuil1!$I$17:$I$24</c:f>
              <c:strCache>
                <c:ptCount val="8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</c:strCache>
            </c:strRef>
          </c:cat>
          <c:val>
            <c:numRef>
              <c:f>Feuil1!$M$17:$M$24</c:f>
              <c:numCache>
                <c:formatCode>0.00%</c:formatCode>
                <c:ptCount val="8"/>
                <c:pt idx="0">
                  <c:v>-0.1275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-2.6179999999999998E-2</c:v>
                </c:pt>
                <c:pt idx="5">
                  <c:v>-2.4233333333333333E-3</c:v>
                </c:pt>
                <c:pt idx="6">
                  <c:v>-3.6819999999999999E-2</c:v>
                </c:pt>
                <c:pt idx="7">
                  <c:v>-0.10358416666666667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E8EC-4B28-92FD-96DDE51267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axId val="892538816"/>
        <c:axId val="481976448"/>
      </c:areaChart>
      <c:catAx>
        <c:axId val="892538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81976448"/>
        <c:crosses val="autoZero"/>
        <c:auto val="1"/>
        <c:lblAlgn val="ctr"/>
        <c:lblOffset val="100"/>
        <c:noMultiLvlLbl val="0"/>
      </c:catAx>
      <c:valAx>
        <c:axId val="481976448"/>
        <c:scaling>
          <c:orientation val="minMax"/>
          <c:min val="-0.22000000000000003"/>
        </c:scaling>
        <c:delete val="0"/>
        <c:axPos val="l"/>
        <c:numFmt formatCode="0.00%" sourceLinked="1"/>
        <c:majorTickMark val="none"/>
        <c:minorTickMark val="none"/>
        <c:tickLblPos val="low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92538816"/>
        <c:crosses val="autoZero"/>
        <c:crossBetween val="midCat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6</xdr:row>
      <xdr:rowOff>66675</xdr:rowOff>
    </xdr:from>
    <xdr:to>
      <xdr:col>7</xdr:col>
      <xdr:colOff>142876</xdr:colOff>
      <xdr:row>19</xdr:row>
      <xdr:rowOff>133351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65E40151-FFFD-41D8-AB7F-69FBD68D1F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Alex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92D050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AE6E6-D26F-4AF9-AD78-8DC76EA04E13}">
  <dimension ref="I5:M24"/>
  <sheetViews>
    <sheetView tabSelected="1" workbookViewId="0">
      <selection activeCell="H28" sqref="H28"/>
    </sheetView>
  </sheetViews>
  <sheetFormatPr baseColWidth="10" defaultRowHeight="15" x14ac:dyDescent="0.25"/>
  <cols>
    <col min="10" max="11" width="14.28515625" bestFit="1" customWidth="1"/>
  </cols>
  <sheetData>
    <row r="5" spans="9:13" x14ac:dyDescent="0.25">
      <c r="J5" s="1" t="s">
        <v>0</v>
      </c>
      <c r="K5" s="1" t="s">
        <v>9</v>
      </c>
      <c r="L5" s="1" t="s">
        <v>10</v>
      </c>
    </row>
    <row r="6" spans="9:13" x14ac:dyDescent="0.25">
      <c r="I6" s="2" t="s">
        <v>1</v>
      </c>
      <c r="J6" s="3">
        <v>150000</v>
      </c>
      <c r="K6" s="4">
        <v>130875</v>
      </c>
      <c r="L6" s="5">
        <f>(K6-J6)/J6</f>
        <v>-0.1275</v>
      </c>
    </row>
    <row r="7" spans="9:13" x14ac:dyDescent="0.25">
      <c r="I7" s="2" t="s">
        <v>2</v>
      </c>
      <c r="J7" s="3">
        <v>150000</v>
      </c>
      <c r="K7" s="4">
        <v>173754</v>
      </c>
      <c r="L7" s="5">
        <f t="shared" ref="L7:L13" si="0">(K7-J7)/J7</f>
        <v>0.15836</v>
      </c>
    </row>
    <row r="8" spans="9:13" x14ac:dyDescent="0.25">
      <c r="I8" s="2" t="s">
        <v>3</v>
      </c>
      <c r="J8" s="3">
        <v>150000</v>
      </c>
      <c r="K8" s="4">
        <v>153711</v>
      </c>
      <c r="L8" s="5">
        <f t="shared" si="0"/>
        <v>2.4740000000000002E-2</v>
      </c>
    </row>
    <row r="9" spans="9:13" x14ac:dyDescent="0.25">
      <c r="I9" s="2" t="s">
        <v>4</v>
      </c>
      <c r="J9" s="3">
        <v>150000</v>
      </c>
      <c r="K9" s="4">
        <v>144904</v>
      </c>
      <c r="L9" s="5">
        <f t="shared" si="0"/>
        <v>-3.3973333333333335E-2</v>
      </c>
    </row>
    <row r="10" spans="9:13" x14ac:dyDescent="0.25">
      <c r="I10" s="2" t="s">
        <v>5</v>
      </c>
      <c r="J10" s="3">
        <v>150000</v>
      </c>
      <c r="K10" s="4">
        <v>127121</v>
      </c>
      <c r="L10" s="5">
        <f t="shared" si="0"/>
        <v>-0.15252666666666667</v>
      </c>
    </row>
    <row r="11" spans="9:13" x14ac:dyDescent="0.25">
      <c r="I11" s="2" t="s">
        <v>6</v>
      </c>
      <c r="J11" s="3">
        <v>150000</v>
      </c>
      <c r="K11" s="4">
        <v>167454</v>
      </c>
      <c r="L11" s="5">
        <f t="shared" si="0"/>
        <v>0.11636000000000001</v>
      </c>
    </row>
    <row r="12" spans="9:13" x14ac:dyDescent="0.25">
      <c r="I12" s="2" t="s">
        <v>7</v>
      </c>
      <c r="J12" s="3">
        <v>150000</v>
      </c>
      <c r="K12" s="4">
        <v>113520</v>
      </c>
      <c r="L12" s="5">
        <f t="shared" si="0"/>
        <v>-0.2432</v>
      </c>
    </row>
    <row r="13" spans="9:13" x14ac:dyDescent="0.25">
      <c r="I13" s="2" t="s">
        <v>8</v>
      </c>
      <c r="J13" s="3">
        <v>150000</v>
      </c>
      <c r="K13" s="4">
        <v>64360</v>
      </c>
      <c r="L13" s="5">
        <f t="shared" si="0"/>
        <v>-0.57093333333333329</v>
      </c>
    </row>
    <row r="15" spans="9:13" x14ac:dyDescent="0.25">
      <c r="I15" s="6" t="s">
        <v>11</v>
      </c>
    </row>
    <row r="16" spans="9:13" x14ac:dyDescent="0.25">
      <c r="J16" s="1" t="s">
        <v>0</v>
      </c>
      <c r="K16" s="1" t="s">
        <v>9</v>
      </c>
      <c r="L16" s="1" t="s">
        <v>10</v>
      </c>
      <c r="M16" s="8" t="s">
        <v>12</v>
      </c>
    </row>
    <row r="17" spans="9:13" x14ac:dyDescent="0.25">
      <c r="I17" s="2" t="s">
        <v>1</v>
      </c>
      <c r="J17" s="3">
        <v>150000</v>
      </c>
      <c r="K17" s="4">
        <v>130875</v>
      </c>
      <c r="L17" s="5">
        <f>(K17-J17)/J17</f>
        <v>-0.1275</v>
      </c>
      <c r="M17" s="7">
        <f>IF(L17&lt;0,L17,0)</f>
        <v>-0.1275</v>
      </c>
    </row>
    <row r="18" spans="9:13" x14ac:dyDescent="0.25">
      <c r="I18" s="2" t="s">
        <v>2</v>
      </c>
      <c r="J18" s="3">
        <f>SUM($J$6:J7)</f>
        <v>300000</v>
      </c>
      <c r="K18" s="4">
        <f>SUM($K$6:K7)</f>
        <v>304629</v>
      </c>
      <c r="L18" s="5">
        <f t="shared" ref="L18:L24" si="1">(K18-J18)/J18</f>
        <v>1.5429999999999999E-2</v>
      </c>
      <c r="M18" s="7">
        <f t="shared" ref="M18:M24" si="2">IF(L18&lt;0,L18,0)</f>
        <v>0</v>
      </c>
    </row>
    <row r="19" spans="9:13" x14ac:dyDescent="0.25">
      <c r="I19" s="2" t="s">
        <v>3</v>
      </c>
      <c r="J19" s="3">
        <f>SUM($J$6:J8)</f>
        <v>450000</v>
      </c>
      <c r="K19" s="4">
        <f>SUM($K$6:K8)</f>
        <v>458340</v>
      </c>
      <c r="L19" s="5">
        <f t="shared" si="1"/>
        <v>1.8533333333333332E-2</v>
      </c>
      <c r="M19" s="7">
        <f t="shared" si="2"/>
        <v>0</v>
      </c>
    </row>
    <row r="20" spans="9:13" x14ac:dyDescent="0.25">
      <c r="I20" s="2" t="s">
        <v>4</v>
      </c>
      <c r="J20" s="3">
        <f>SUM($J$6:J9)</f>
        <v>600000</v>
      </c>
      <c r="K20" s="4">
        <f>SUM($K$6:K9)</f>
        <v>603244</v>
      </c>
      <c r="L20" s="5">
        <f t="shared" si="1"/>
        <v>5.4066666666666664E-3</v>
      </c>
      <c r="M20" s="7">
        <f t="shared" si="2"/>
        <v>0</v>
      </c>
    </row>
    <row r="21" spans="9:13" x14ac:dyDescent="0.25">
      <c r="I21" s="2" t="s">
        <v>5</v>
      </c>
      <c r="J21" s="3">
        <f>SUM($J$6:J10)</f>
        <v>750000</v>
      </c>
      <c r="K21" s="4">
        <f>SUM($K$6:K10)</f>
        <v>730365</v>
      </c>
      <c r="L21" s="5">
        <f t="shared" si="1"/>
        <v>-2.6179999999999998E-2</v>
      </c>
      <c r="M21" s="7">
        <f t="shared" si="2"/>
        <v>-2.6179999999999998E-2</v>
      </c>
    </row>
    <row r="22" spans="9:13" x14ac:dyDescent="0.25">
      <c r="I22" s="2" t="s">
        <v>6</v>
      </c>
      <c r="J22" s="3">
        <f>SUM($J$6:J11)</f>
        <v>900000</v>
      </c>
      <c r="K22" s="4">
        <f>SUM($K$6:K11)</f>
        <v>897819</v>
      </c>
      <c r="L22" s="5">
        <f t="shared" si="1"/>
        <v>-2.4233333333333333E-3</v>
      </c>
      <c r="M22" s="7">
        <f t="shared" si="2"/>
        <v>-2.4233333333333333E-3</v>
      </c>
    </row>
    <row r="23" spans="9:13" x14ac:dyDescent="0.25">
      <c r="I23" s="2" t="s">
        <v>7</v>
      </c>
      <c r="J23" s="3">
        <f>SUM($J$6:J12)</f>
        <v>1050000</v>
      </c>
      <c r="K23" s="4">
        <f>SUM($K$6:K12)</f>
        <v>1011339</v>
      </c>
      <c r="L23" s="5">
        <f t="shared" si="1"/>
        <v>-3.6819999999999999E-2</v>
      </c>
      <c r="M23" s="7">
        <f t="shared" si="2"/>
        <v>-3.6819999999999999E-2</v>
      </c>
    </row>
    <row r="24" spans="9:13" x14ac:dyDescent="0.25">
      <c r="I24" s="2" t="s">
        <v>8</v>
      </c>
      <c r="J24" s="3">
        <f>SUM($J$6:J13)</f>
        <v>1200000</v>
      </c>
      <c r="K24" s="4">
        <f>SUM($K$6:K13)</f>
        <v>1075699</v>
      </c>
      <c r="L24" s="5">
        <f t="shared" si="1"/>
        <v>-0.10358416666666667</v>
      </c>
      <c r="M24" s="7">
        <f t="shared" si="2"/>
        <v>-0.10358416666666667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Le Meur</dc:creator>
  <cp:lastModifiedBy>Geoffrey VUILLEMARD</cp:lastModifiedBy>
  <dcterms:created xsi:type="dcterms:W3CDTF">2023-09-28T15:25:51Z</dcterms:created>
  <dcterms:modified xsi:type="dcterms:W3CDTF">2023-09-29T06:21:01Z</dcterms:modified>
</cp:coreProperties>
</file>