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851ABABC-F97D-4803-B0A1-2167BE6213FA}" xr6:coauthVersionLast="47" xr6:coauthVersionMax="47" xr10:uidLastSave="{00000000-0000-0000-0000-000000000000}"/>
  <bookViews>
    <workbookView xWindow="-120" yWindow="-120" windowWidth="29040" windowHeight="15840" xr2:uid="{F34AC242-4639-4015-B323-C2BAA68EF4EA}"/>
  </bookViews>
  <sheets>
    <sheet name="Feuil1" sheetId="1" r:id="rId1"/>
  </sheets>
  <externalReferences>
    <externalReference r:id="rId2"/>
  </externalReferences>
  <definedNames>
    <definedName name="Liste_bande">[1]Conf!$B$1:$H$1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Q7" i="1"/>
  <c r="D17" i="1"/>
  <c r="D15" i="1"/>
  <c r="I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7" authorId="0" shapeId="0" xr:uid="{35BCC200-25D7-4E7D-B3FC-728E55C24FEC}">
      <text>
        <r>
          <rPr>
            <b/>
            <sz val="9"/>
            <color indexed="81"/>
            <rFont val="Tahoma"/>
            <family val="2"/>
          </rPr>
          <t xml:space="preserve">Insérer tarif dans Tarif Bande
 :
</t>
        </r>
        <r>
          <rPr>
            <sz val="9"/>
            <color indexed="81"/>
            <rFont val="Tahoma"/>
            <family val="2"/>
          </rPr>
          <t xml:space="preserve">
 Pour les bandes de largeur : 
- 1000 de tens° 630/3
- 1200 de tens° 630/4 &amp; 500/3</t>
        </r>
      </text>
    </comment>
  </commentList>
</comments>
</file>

<file path=xl/sharedStrings.xml><?xml version="1.0" encoding="utf-8"?>
<sst xmlns="http://schemas.openxmlformats.org/spreadsheetml/2006/main" count="17" uniqueCount="16">
  <si>
    <t xml:space="preserve">Devis </t>
  </si>
  <si>
    <t>CLIENT</t>
  </si>
  <si>
    <t>- Veuillez sélectionner un client -</t>
  </si>
  <si>
    <t>mm</t>
  </si>
  <si>
    <t xml:space="preserve">Mtrs </t>
  </si>
  <si>
    <t>€/ Mtr</t>
  </si>
  <si>
    <t>Nom du produit</t>
  </si>
  <si>
    <t>LARG_500</t>
  </si>
  <si>
    <t>Largueur</t>
  </si>
  <si>
    <t>Longueur</t>
  </si>
  <si>
    <t>Prix</t>
  </si>
  <si>
    <t>Cotes 1:</t>
  </si>
  <si>
    <t xml:space="preserve">Cote 2 </t>
  </si>
  <si>
    <t>PRIX TOTAL</t>
  </si>
  <si>
    <t>ENREGISTRER LE DEVIS</t>
  </si>
  <si>
    <t>Poutre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</si>
</sst>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0"/>
      <color theme="1"/>
      <name val="Calibri Light"/>
      <family val="2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sz val="16"/>
      <name val="Calibri Light"/>
      <family val="2"/>
      <scheme val="major"/>
    </font>
    <font>
      <sz val="14"/>
      <name val="Calibri Light"/>
      <family val="2"/>
      <scheme val="major"/>
    </font>
    <font>
      <i/>
      <sz val="12"/>
      <name val="Calibri Light"/>
      <family val="2"/>
      <scheme val="major"/>
    </font>
    <font>
      <b/>
      <i/>
      <sz val="12"/>
      <color theme="8" tint="-0.499984740745262"/>
      <name val="Calibri Light"/>
      <family val="2"/>
      <scheme val="major"/>
    </font>
    <font>
      <b/>
      <u/>
      <sz val="12"/>
      <name val="Calibri Light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2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4" tint="0.3999755851924192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vertical="center"/>
      <protection locked="0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2" fontId="2" fillId="5" borderId="0" xfId="0" applyNumberFormat="1" applyFont="1" applyFill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2" fillId="2" borderId="0" xfId="0" applyFont="1" applyFill="1"/>
    <xf numFmtId="0" fontId="0" fillId="7" borderId="0" xfId="0" applyFill="1"/>
    <xf numFmtId="14" fontId="0" fillId="7" borderId="0" xfId="0" applyNumberFormat="1" applyFill="1"/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ill>
        <gradientFill degree="90">
          <stop position="0">
            <color theme="0"/>
          </stop>
          <stop position="1">
            <color rgb="FFFF7C8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38101</xdr:colOff>
      <xdr:row>17</xdr:row>
      <xdr:rowOff>179894</xdr:rowOff>
    </xdr:from>
    <xdr:to>
      <xdr:col>9</xdr:col>
      <xdr:colOff>685801</xdr:colOff>
      <xdr:row>21</xdr:row>
      <xdr:rowOff>114299</xdr:rowOff>
    </xdr:to>
    <xdr:pic macro="[1]!Archivage">
      <xdr:nvPicPr>
        <xdr:cNvPr id="2" name="Graphique 2" descr="Disque">
          <a:extLst>
            <a:ext uri="{FF2B5EF4-FFF2-40B4-BE49-F238E27FC236}">
              <a16:creationId xmlns:a16="http://schemas.microsoft.com/office/drawing/2014/main" id="{0DE68164-6AAC-41A8-88AA-890BBB266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1" y="3570794"/>
          <a:ext cx="647700" cy="734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DEVIS%20BT%20-%202023.xlsm" TargetMode="External"/><Relationship Id="rId1" Type="http://schemas.openxmlformats.org/officeDocument/2006/relationships/externalLinkPath" Target="/Users/USER/Desktop/DEVIS%20BT%20-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EVIS CHANTIER"/>
      <sheetName val="JONCTION ATELIER"/>
      <sheetName val="TARIF BANDE "/>
      <sheetName val="TARIF JONCTION"/>
      <sheetName val="TARIF DEPLACEMENT"/>
      <sheetName val="BD"/>
      <sheetName val="Conf"/>
      <sheetName val="DEVIS BT - 2023"/>
    </sheetNames>
    <definedNames>
      <definedName name="Archivage"/>
    </definedNames>
    <sheetDataSet>
      <sheetData sheetId="0"/>
      <sheetData sheetId="1"/>
      <sheetData sheetId="2"/>
      <sheetData sheetId="3"/>
      <sheetData sheetId="4">
        <row r="40">
          <cell r="F40" t="str">
            <v xml:space="preserve">SUPPLEMENT JONCTION  </v>
          </cell>
        </row>
      </sheetData>
      <sheetData sheetId="5"/>
      <sheetData sheetId="6">
        <row r="1">
          <cell r="B1" t="str">
            <v>LARG_400</v>
          </cell>
          <cell r="C1" t="str">
            <v>LARG_500</v>
          </cell>
          <cell r="D1" t="str">
            <v>LARG_600</v>
          </cell>
          <cell r="E1" t="str">
            <v>LARG_650</v>
          </cell>
          <cell r="F1" t="str">
            <v>LARG_800</v>
          </cell>
          <cell r="G1" t="str">
            <v>LARG_1000</v>
          </cell>
          <cell r="H1" t="str">
            <v>LARG_1200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AA625-9AAB-4EEE-8A15-AA4BBD98D4AD}">
  <sheetPr codeName="Feuil1"/>
  <dimension ref="A1:T22"/>
  <sheetViews>
    <sheetView tabSelected="1" workbookViewId="0">
      <selection activeCell="B1" sqref="B1"/>
    </sheetView>
  </sheetViews>
  <sheetFormatPr baseColWidth="10" defaultRowHeight="12.75" x14ac:dyDescent="0.2"/>
  <sheetData>
    <row r="1" spans="1:17" x14ac:dyDescent="0.2">
      <c r="A1" t="s">
        <v>0</v>
      </c>
    </row>
    <row r="4" spans="1:17" ht="15.75" x14ac:dyDescent="0.25">
      <c r="B4" s="1"/>
      <c r="C4" s="1"/>
      <c r="D4" s="1"/>
      <c r="E4" s="1"/>
      <c r="F4" s="1"/>
      <c r="G4" s="1"/>
      <c r="H4" s="1"/>
      <c r="I4" s="1"/>
      <c r="J4" s="1"/>
    </row>
    <row r="5" spans="1:17" ht="21" x14ac:dyDescent="0.25">
      <c r="B5" s="23" t="s">
        <v>1</v>
      </c>
      <c r="C5" s="23"/>
      <c r="D5" s="24" t="s">
        <v>2</v>
      </c>
      <c r="E5" s="24"/>
      <c r="F5" s="24"/>
      <c r="G5" s="24"/>
      <c r="H5" s="24"/>
      <c r="I5" s="24"/>
      <c r="J5" s="1"/>
      <c r="Q5" s="19">
        <f ca="1">TODAY()</f>
        <v>45077</v>
      </c>
    </row>
    <row r="6" spans="1:17" ht="15.75" x14ac:dyDescent="0.25">
      <c r="B6" s="2"/>
      <c r="C6" s="2"/>
      <c r="D6" s="1"/>
      <c r="E6" s="1"/>
      <c r="F6" s="1"/>
      <c r="G6" s="1"/>
      <c r="H6" s="1"/>
      <c r="I6" s="1"/>
      <c r="J6" s="1"/>
    </row>
    <row r="7" spans="1:17" ht="18.75" x14ac:dyDescent="0.25">
      <c r="B7" s="20" t="s">
        <v>6</v>
      </c>
      <c r="C7" s="20"/>
      <c r="D7" s="25" t="s">
        <v>15</v>
      </c>
      <c r="E7" s="25"/>
      <c r="F7" s="25"/>
      <c r="G7" s="25"/>
      <c r="H7" s="25"/>
      <c r="I7" s="25"/>
      <c r="J7" s="3"/>
      <c r="Q7" s="19">
        <f ca="1">TODAY()</f>
        <v>45077</v>
      </c>
    </row>
    <row r="8" spans="1:17" ht="15.75" x14ac:dyDescent="0.25">
      <c r="B8" s="2"/>
      <c r="C8" s="2"/>
      <c r="D8" s="4"/>
      <c r="E8" s="4"/>
      <c r="F8" s="4"/>
      <c r="G8" s="4"/>
      <c r="H8" s="4"/>
      <c r="I8" s="3"/>
      <c r="J8" s="3"/>
    </row>
    <row r="9" spans="1:17" ht="15.75" x14ac:dyDescent="0.25">
      <c r="B9" s="5"/>
      <c r="C9" s="5"/>
      <c r="D9" s="6"/>
      <c r="E9" s="6"/>
      <c r="F9" s="6"/>
      <c r="G9" s="6"/>
      <c r="H9" s="6"/>
      <c r="I9" s="7"/>
      <c r="J9" s="7"/>
    </row>
    <row r="10" spans="1:17" ht="15.75" x14ac:dyDescent="0.25">
      <c r="B10" s="2"/>
      <c r="C10" s="2"/>
      <c r="D10" s="4"/>
      <c r="E10" s="4"/>
      <c r="F10" s="4"/>
      <c r="G10" s="4"/>
      <c r="H10" s="4"/>
      <c r="I10" s="3"/>
      <c r="J10" s="3"/>
    </row>
    <row r="11" spans="1:17" ht="15.75" x14ac:dyDescent="0.25">
      <c r="B11" s="20" t="s">
        <v>8</v>
      </c>
      <c r="C11" s="20"/>
      <c r="D11" s="8" t="s">
        <v>7</v>
      </c>
      <c r="E11" s="9" t="s">
        <v>3</v>
      </c>
      <c r="F11" s="9"/>
      <c r="G11" s="4"/>
      <c r="H11" s="4"/>
      <c r="I11" s="3"/>
      <c r="J11" s="3"/>
      <c r="O11" s="18">
        <v>50</v>
      </c>
    </row>
    <row r="12" spans="1:17" ht="15.75" x14ac:dyDescent="0.25">
      <c r="B12" s="2"/>
      <c r="C12" s="2"/>
      <c r="D12" s="4"/>
      <c r="E12" s="4"/>
      <c r="F12" s="4"/>
      <c r="G12" s="4"/>
      <c r="H12" s="4"/>
      <c r="I12" s="3"/>
      <c r="J12" s="3"/>
    </row>
    <row r="13" spans="1:17" ht="15.75" x14ac:dyDescent="0.25">
      <c r="B13" s="20" t="s">
        <v>11</v>
      </c>
      <c r="C13" s="20"/>
      <c r="D13" s="8"/>
      <c r="E13" s="10"/>
      <c r="F13" s="10" t="s">
        <v>12</v>
      </c>
      <c r="G13" s="26"/>
      <c r="H13" s="26"/>
      <c r="I13" s="11" t="s">
        <v>3</v>
      </c>
      <c r="J13" s="3"/>
    </row>
    <row r="14" spans="1:17" ht="15.75" x14ac:dyDescent="0.25">
      <c r="B14" s="2"/>
      <c r="C14" s="2"/>
      <c r="D14" s="4"/>
      <c r="E14" s="4"/>
      <c r="F14" s="4"/>
      <c r="G14" s="12"/>
      <c r="H14" s="4"/>
      <c r="I14" s="3"/>
      <c r="J14" s="1"/>
    </row>
    <row r="15" spans="1:17" ht="15.75" x14ac:dyDescent="0.25">
      <c r="B15" s="20" t="s">
        <v>9</v>
      </c>
      <c r="C15" s="20"/>
      <c r="D15" s="8">
        <f>IF(O11=0,0,O11)</f>
        <v>50</v>
      </c>
      <c r="E15" s="9" t="s">
        <v>4</v>
      </c>
      <c r="F15" s="9"/>
      <c r="G15" s="11"/>
      <c r="H15" s="9"/>
      <c r="I15" s="1"/>
      <c r="J15" s="1"/>
    </row>
    <row r="16" spans="1:17" ht="15.75" x14ac:dyDescent="0.25">
      <c r="B16" s="2"/>
      <c r="C16" s="11"/>
      <c r="D16" s="11"/>
      <c r="E16" s="11"/>
      <c r="F16" s="11"/>
      <c r="G16" s="11"/>
      <c r="H16" s="9"/>
      <c r="I16" s="1"/>
      <c r="J16" s="1"/>
    </row>
    <row r="17" spans="2:20" ht="15.75" x14ac:dyDescent="0.25">
      <c r="B17" s="20" t="s">
        <v>10</v>
      </c>
      <c r="C17" s="20"/>
      <c r="D17" s="13">
        <f>IF(T17=0,0,T17)</f>
        <v>5</v>
      </c>
      <c r="E17" s="10" t="s">
        <v>5</v>
      </c>
      <c r="F17" s="14"/>
      <c r="G17" s="21" t="s">
        <v>13</v>
      </c>
      <c r="H17" s="21"/>
      <c r="I17" s="15">
        <f>IF(AND($D$7="SOLOC",D11= "LARG_650"),'[1]TARIF DEPLACEMENT'!F40/0.6*'[1]DEVIS CHANTIER'!D15,IF(AND($D$7="SOLOC P",'[1]DEVIS CHANTIER'!D11="LARG_650"),'[1]TARIF DEPLACEMENT'!F40/0.6*'[1]DEVIS CHANTIER'!D15,D15*D17))</f>
        <v>250</v>
      </c>
      <c r="J17" s="1"/>
      <c r="T17" s="18">
        <v>5</v>
      </c>
    </row>
    <row r="18" spans="2:20" ht="15.75" x14ac:dyDescent="0.25">
      <c r="B18" s="16"/>
      <c r="C18" s="16"/>
      <c r="D18" s="4"/>
      <c r="E18" s="17"/>
      <c r="F18" s="17"/>
      <c r="G18" s="1"/>
      <c r="H18" s="1"/>
      <c r="I18" s="1"/>
      <c r="J18" s="1"/>
    </row>
    <row r="19" spans="2:20" ht="15.75" x14ac:dyDescent="0.25">
      <c r="B19" s="1"/>
      <c r="C19" s="1"/>
      <c r="D19" s="1"/>
      <c r="E19" s="1"/>
      <c r="F19" s="1"/>
      <c r="G19" s="1"/>
      <c r="H19" s="1"/>
      <c r="I19" s="1"/>
      <c r="J19" s="1"/>
    </row>
    <row r="20" spans="2:20" ht="15.75" x14ac:dyDescent="0.25">
      <c r="B20" s="1"/>
      <c r="C20" s="1"/>
      <c r="D20" s="1"/>
      <c r="E20" s="22" t="s">
        <v>14</v>
      </c>
      <c r="F20" s="22"/>
      <c r="G20" s="22"/>
      <c r="H20" s="22"/>
      <c r="I20" s="1"/>
      <c r="J20" s="1"/>
    </row>
    <row r="21" spans="2:20" ht="15.75" x14ac:dyDescent="0.25">
      <c r="B21" s="1"/>
      <c r="C21" s="1"/>
      <c r="D21" s="1"/>
      <c r="E21" s="1"/>
      <c r="F21" s="1"/>
      <c r="G21" s="1"/>
      <c r="H21" s="1"/>
      <c r="I21" s="1"/>
      <c r="J21" s="1"/>
    </row>
    <row r="22" spans="2:20" ht="15.75" x14ac:dyDescent="0.25">
      <c r="B22" s="2"/>
      <c r="C22" s="2"/>
      <c r="D22" s="4"/>
      <c r="E22" s="4"/>
      <c r="F22" s="4"/>
      <c r="G22" s="4"/>
      <c r="H22" s="4"/>
      <c r="I22" s="3"/>
      <c r="J22" s="3"/>
    </row>
  </sheetData>
  <mergeCells count="11">
    <mergeCell ref="B15:C15"/>
    <mergeCell ref="B17:C17"/>
    <mergeCell ref="G17:H17"/>
    <mergeCell ref="E20:H20"/>
    <mergeCell ref="B5:C5"/>
    <mergeCell ref="D5:I5"/>
    <mergeCell ref="B7:C7"/>
    <mergeCell ref="D7:I7"/>
    <mergeCell ref="B11:C11"/>
    <mergeCell ref="B13:C13"/>
    <mergeCell ref="G13:H13"/>
  </mergeCells>
  <conditionalFormatting sqref="F17">
    <cfRule type="notContainsBlanks" dxfId="0" priority="1">
      <formula>LEN(TRIM(F17))&gt;0</formula>
    </cfRule>
  </conditionalFormatting>
  <dataValidations count="4">
    <dataValidation type="list" allowBlank="1" showInputMessage="1" showErrorMessage="1" sqref="D17" xr:uid="{41934C47-2A59-46C0-89AF-974AC80A4DA0}">
      <formula1>INDIRECT($D$13&amp;"_"&amp;$D$15&amp;"_"&amp;$G$15)</formula1>
    </dataValidation>
    <dataValidation type="list" allowBlank="1" showInputMessage="1" showErrorMessage="1" sqref="G13:H13" xr:uid="{BF64DD49-92E4-4B98-9DA6-0A323C7734C2}">
      <formula1>INDIRECT($D$13&amp;"_"&amp;$D$15)</formula1>
    </dataValidation>
    <dataValidation type="list" allowBlank="1" showInputMessage="1" showErrorMessage="1" sqref="D13" xr:uid="{0B6B0F25-4A3D-4467-9094-BA61AAE7C1EF}">
      <formula1>INDIRECT($D$13)</formula1>
    </dataValidation>
    <dataValidation type="list" allowBlank="1" showInputMessage="1" showErrorMessage="1" sqref="D11" xr:uid="{DDE56C80-E363-4C9D-8BC8-18F72B1309D1}">
      <formula1>Liste_bande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Geoffrey VUILLEMARD</cp:lastModifiedBy>
  <dcterms:created xsi:type="dcterms:W3CDTF">2023-05-26T09:16:13Z</dcterms:created>
  <dcterms:modified xsi:type="dcterms:W3CDTF">2023-05-31T08:49:34Z</dcterms:modified>
</cp:coreProperties>
</file>