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uill\Desktop\"/>
    </mc:Choice>
  </mc:AlternateContent>
  <xr:revisionPtr revIDLastSave="0" documentId="13_ncr:1_{92BA79D6-866E-49DD-A54A-5CF69A4ABFC6}" xr6:coauthVersionLast="47" xr6:coauthVersionMax="47" xr10:uidLastSave="{00000000-0000-0000-0000-000000000000}"/>
  <bookViews>
    <workbookView xWindow="-120" yWindow="-120" windowWidth="29040" windowHeight="16440" tabRatio="516" activeTab="1" xr2:uid="{FA3B16B0-A195-4FA6-9D45-1ACF62C2ED40}"/>
  </bookViews>
  <sheets>
    <sheet name="Planning général" sheetId="1" r:id="rId1"/>
    <sheet name="Test" sheetId="15" r:id="rId2"/>
    <sheet name="Marine" sheetId="14" r:id="rId3"/>
    <sheet name="Sabrina" sheetId="3" r:id="rId4"/>
    <sheet name="Quentin" sheetId="4" r:id="rId5"/>
    <sheet name="Lalia" sheetId="5" r:id="rId6"/>
    <sheet name="Gabriel" sheetId="6" r:id="rId7"/>
    <sheet name="Ella" sheetId="7" r:id="rId8"/>
    <sheet name="Alicia" sheetId="8" r:id="rId9"/>
    <sheet name="Janina" sheetId="9" r:id="rId10"/>
    <sheet name="Noémie" sheetId="10" r:id="rId11"/>
    <sheet name="Michelle" sheetId="11" r:id="rId12"/>
    <sheet name="Félix" sheetId="12" r:id="rId13"/>
    <sheet name="Template" sheetId="13" r:id="rId14"/>
  </sheets>
  <definedNames>
    <definedName name="_xlnm._FilterDatabase" localSheetId="0" hidden="1">'Planning général'!$A$1:$K$1</definedName>
    <definedName name="_xlnm._FilterDatabase" localSheetId="1" hidden="1">Test!$A$1:$K$59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8" i="15" l="1"/>
  <c r="K56" i="15"/>
  <c r="E55" i="15"/>
  <c r="I53" i="15"/>
  <c r="C52" i="15"/>
  <c r="G50" i="15"/>
  <c r="E47" i="15"/>
  <c r="I45" i="15"/>
  <c r="C44" i="15"/>
  <c r="G42" i="15"/>
  <c r="K40" i="15"/>
  <c r="E39" i="15"/>
  <c r="I37" i="15"/>
  <c r="C36" i="15"/>
  <c r="G34" i="15"/>
  <c r="E31" i="15"/>
  <c r="I29" i="15"/>
  <c r="C28" i="15"/>
  <c r="H26" i="15"/>
  <c r="G26" i="15"/>
  <c r="K25" i="15"/>
  <c r="J25" i="15"/>
  <c r="E25" i="15"/>
  <c r="C25" i="15"/>
  <c r="B25" i="15"/>
  <c r="K24" i="15"/>
  <c r="E24" i="15"/>
  <c r="D24" i="15"/>
  <c r="E23" i="15"/>
  <c r="H22" i="15"/>
  <c r="K21" i="15"/>
  <c r="J21" i="15"/>
  <c r="I21" i="15"/>
  <c r="H21" i="15"/>
  <c r="C21" i="15"/>
  <c r="B21" i="15"/>
  <c r="G20" i="15"/>
  <c r="E20" i="15"/>
  <c r="D20" i="15"/>
  <c r="C20" i="15"/>
  <c r="B20" i="15"/>
  <c r="G19" i="15"/>
  <c r="F19" i="15"/>
  <c r="I18" i="15"/>
  <c r="H18" i="15"/>
  <c r="G18" i="15"/>
  <c r="B17" i="15"/>
  <c r="E15" i="15"/>
  <c r="K13" i="15"/>
  <c r="J13" i="15"/>
  <c r="I13" i="15"/>
  <c r="B13" i="15"/>
  <c r="E12" i="15"/>
  <c r="D12" i="15"/>
  <c r="C12" i="15"/>
  <c r="G11" i="15"/>
  <c r="F11" i="15"/>
  <c r="K10" i="15"/>
  <c r="I10" i="15"/>
  <c r="H10" i="15"/>
  <c r="G10" i="15"/>
  <c r="F10" i="15"/>
  <c r="K9" i="15"/>
  <c r="J9" i="15"/>
  <c r="E9" i="15"/>
  <c r="D9" i="15"/>
  <c r="C9" i="15"/>
  <c r="B9" i="15"/>
  <c r="K8" i="15"/>
  <c r="J8" i="15"/>
  <c r="E8" i="15"/>
  <c r="D8" i="15"/>
  <c r="E7" i="15"/>
  <c r="H6" i="15"/>
  <c r="K5" i="15"/>
  <c r="J5" i="15"/>
  <c r="I5" i="15"/>
  <c r="H5" i="15"/>
  <c r="C5" i="15"/>
  <c r="B5" i="15"/>
  <c r="G4" i="15"/>
  <c r="F4" i="15"/>
  <c r="E4" i="15"/>
  <c r="D4" i="15"/>
  <c r="C4" i="15"/>
  <c r="B4" i="15"/>
  <c r="G3" i="15"/>
  <c r="F3" i="15"/>
  <c r="K2" i="15"/>
  <c r="J2" i="15"/>
  <c r="I2" i="15"/>
  <c r="H2" i="15"/>
  <c r="G2" i="15"/>
  <c r="F2" i="15"/>
  <c r="A2" i="15"/>
  <c r="E2" i="15" s="1"/>
  <c r="A3" i="15"/>
  <c r="K3" i="15" s="1"/>
  <c r="A4" i="15"/>
  <c r="K4" i="15" s="1"/>
  <c r="A5" i="15"/>
  <c r="G5" i="15" s="1"/>
  <c r="A6" i="15"/>
  <c r="K6" i="15" s="1"/>
  <c r="A7" i="15"/>
  <c r="C7" i="15" s="1"/>
  <c r="A8" i="15"/>
  <c r="I8" i="15" s="1"/>
  <c r="A9" i="15"/>
  <c r="I9" i="15" s="1"/>
  <c r="A10" i="15"/>
  <c r="E10" i="15" s="1"/>
  <c r="A11" i="15"/>
  <c r="K11" i="15" s="1"/>
  <c r="A12" i="15"/>
  <c r="K12" i="15" s="1"/>
  <c r="A13" i="15"/>
  <c r="G13" i="15" s="1"/>
  <c r="A14" i="15"/>
  <c r="K14" i="15" s="1"/>
  <c r="A15" i="15"/>
  <c r="C15" i="15" s="1"/>
  <c r="A16" i="15"/>
  <c r="I16" i="15" s="1"/>
  <c r="A17" i="15"/>
  <c r="K17" i="15" s="1"/>
  <c r="A18" i="15"/>
  <c r="E18" i="15" s="1"/>
  <c r="A19" i="15"/>
  <c r="K19" i="15" s="1"/>
  <c r="A20" i="15"/>
  <c r="K20" i="15" s="1"/>
  <c r="A21" i="15"/>
  <c r="G21" i="15" s="1"/>
  <c r="A22" i="15"/>
  <c r="K22" i="15" s="1"/>
  <c r="A23" i="15"/>
  <c r="C23" i="15" s="1"/>
  <c r="A24" i="15"/>
  <c r="I24" i="15" s="1"/>
  <c r="A25" i="15"/>
  <c r="I25" i="15" s="1"/>
  <c r="A26" i="15"/>
  <c r="E26" i="15" s="1"/>
  <c r="A27" i="15"/>
  <c r="K27" i="15" s="1"/>
  <c r="A28" i="15"/>
  <c r="K28" i="15" s="1"/>
  <c r="A29" i="15"/>
  <c r="G29" i="15" s="1"/>
  <c r="A30" i="15"/>
  <c r="K30" i="15" s="1"/>
  <c r="A31" i="15"/>
  <c r="C31" i="15" s="1"/>
  <c r="A32" i="15"/>
  <c r="I32" i="15" s="1"/>
  <c r="A33" i="15"/>
  <c r="K33" i="15" s="1"/>
  <c r="A34" i="15"/>
  <c r="E34" i="15" s="1"/>
  <c r="A35" i="15"/>
  <c r="K35" i="15" s="1"/>
  <c r="A36" i="15"/>
  <c r="K36" i="15" s="1"/>
  <c r="A37" i="15"/>
  <c r="G37" i="15" s="1"/>
  <c r="A38" i="15"/>
  <c r="K38" i="15" s="1"/>
  <c r="A39" i="15"/>
  <c r="C39" i="15" s="1"/>
  <c r="A40" i="15"/>
  <c r="I40" i="15" s="1"/>
  <c r="A41" i="15"/>
  <c r="K41" i="15" s="1"/>
  <c r="A42" i="15"/>
  <c r="E42" i="15" s="1"/>
  <c r="A43" i="15"/>
  <c r="K43" i="15" s="1"/>
  <c r="A44" i="15"/>
  <c r="K44" i="15" s="1"/>
  <c r="A45" i="15"/>
  <c r="G45" i="15" s="1"/>
  <c r="A46" i="15"/>
  <c r="K46" i="15" s="1"/>
  <c r="A47" i="15"/>
  <c r="C47" i="15" s="1"/>
  <c r="A48" i="15"/>
  <c r="I48" i="15" s="1"/>
  <c r="A49" i="15"/>
  <c r="K49" i="15" s="1"/>
  <c r="A50" i="15"/>
  <c r="E50" i="15" s="1"/>
  <c r="A51" i="15"/>
  <c r="K51" i="15" s="1"/>
  <c r="A52" i="15"/>
  <c r="K52" i="15" s="1"/>
  <c r="A53" i="15"/>
  <c r="G53" i="15" s="1"/>
  <c r="A54" i="15"/>
  <c r="K54" i="15" s="1"/>
  <c r="A55" i="15"/>
  <c r="C55" i="15" s="1"/>
  <c r="A56" i="15"/>
  <c r="I56" i="15" s="1"/>
  <c r="A57" i="15"/>
  <c r="K57" i="15" s="1"/>
  <c r="A58" i="15"/>
  <c r="E58" i="15" s="1"/>
  <c r="A59" i="15"/>
  <c r="K59" i="15" s="1"/>
  <c r="D7" i="15" l="1"/>
  <c r="B12" i="15"/>
  <c r="H13" i="15"/>
  <c r="D15" i="15"/>
  <c r="J16" i="15"/>
  <c r="F18" i="15"/>
  <c r="D23" i="15"/>
  <c r="J24" i="15"/>
  <c r="F26" i="15"/>
  <c r="B28" i="15"/>
  <c r="H29" i="15"/>
  <c r="D31" i="15"/>
  <c r="J32" i="15"/>
  <c r="F34" i="15"/>
  <c r="B36" i="15"/>
  <c r="H37" i="15"/>
  <c r="D39" i="15"/>
  <c r="J40" i="15"/>
  <c r="F42" i="15"/>
  <c r="B44" i="15"/>
  <c r="H45" i="15"/>
  <c r="D47" i="15"/>
  <c r="J48" i="15"/>
  <c r="F50" i="15"/>
  <c r="B52" i="15"/>
  <c r="H53" i="15"/>
  <c r="D55" i="15"/>
  <c r="J56" i="15"/>
  <c r="F58" i="15"/>
  <c r="F15" i="15"/>
  <c r="F23" i="15"/>
  <c r="D28" i="15"/>
  <c r="J29" i="15"/>
  <c r="F31" i="15"/>
  <c r="B33" i="15"/>
  <c r="H34" i="15"/>
  <c r="D36" i="15"/>
  <c r="J37" i="15"/>
  <c r="F39" i="15"/>
  <c r="B41" i="15"/>
  <c r="H42" i="15"/>
  <c r="D44" i="15"/>
  <c r="J45" i="15"/>
  <c r="F47" i="15"/>
  <c r="B49" i="15"/>
  <c r="H50" i="15"/>
  <c r="D52" i="15"/>
  <c r="J53" i="15"/>
  <c r="F55" i="15"/>
  <c r="B57" i="15"/>
  <c r="H58" i="15"/>
  <c r="G7" i="15"/>
  <c r="G15" i="15"/>
  <c r="G23" i="15"/>
  <c r="I26" i="15"/>
  <c r="E28" i="15"/>
  <c r="K29" i="15"/>
  <c r="G31" i="15"/>
  <c r="C33" i="15"/>
  <c r="I34" i="15"/>
  <c r="E36" i="15"/>
  <c r="K37" i="15"/>
  <c r="G39" i="15"/>
  <c r="C41" i="15"/>
  <c r="I42" i="15"/>
  <c r="E44" i="15"/>
  <c r="K45" i="15"/>
  <c r="G47" i="15"/>
  <c r="C49" i="15"/>
  <c r="I50" i="15"/>
  <c r="E52" i="15"/>
  <c r="K53" i="15"/>
  <c r="G55" i="15"/>
  <c r="C57" i="15"/>
  <c r="I58" i="15"/>
  <c r="F7" i="15"/>
  <c r="B6" i="15"/>
  <c r="H7" i="15"/>
  <c r="J10" i="15"/>
  <c r="F12" i="15"/>
  <c r="B14" i="15"/>
  <c r="H15" i="15"/>
  <c r="D17" i="15"/>
  <c r="J18" i="15"/>
  <c r="F20" i="15"/>
  <c r="B22" i="15"/>
  <c r="H23" i="15"/>
  <c r="D25" i="15"/>
  <c r="J26" i="15"/>
  <c r="F28" i="15"/>
  <c r="B30" i="15"/>
  <c r="H31" i="15"/>
  <c r="D33" i="15"/>
  <c r="J34" i="15"/>
  <c r="F36" i="15"/>
  <c r="B38" i="15"/>
  <c r="H39" i="15"/>
  <c r="D41" i="15"/>
  <c r="J42" i="15"/>
  <c r="F44" i="15"/>
  <c r="B46" i="15"/>
  <c r="H47" i="15"/>
  <c r="D49" i="15"/>
  <c r="J50" i="15"/>
  <c r="F52" i="15"/>
  <c r="B54" i="15"/>
  <c r="H55" i="15"/>
  <c r="D57" i="15"/>
  <c r="J58" i="15"/>
  <c r="K32" i="15"/>
  <c r="K48" i="15"/>
  <c r="K26" i="15"/>
  <c r="G28" i="15"/>
  <c r="C30" i="15"/>
  <c r="I31" i="15"/>
  <c r="E33" i="15"/>
  <c r="K34" i="15"/>
  <c r="G36" i="15"/>
  <c r="C38" i="15"/>
  <c r="I39" i="15"/>
  <c r="E41" i="15"/>
  <c r="K42" i="15"/>
  <c r="G44" i="15"/>
  <c r="C46" i="15"/>
  <c r="I47" i="15"/>
  <c r="E49" i="15"/>
  <c r="K50" i="15"/>
  <c r="G52" i="15"/>
  <c r="C54" i="15"/>
  <c r="I55" i="15"/>
  <c r="E57" i="15"/>
  <c r="K58" i="15"/>
  <c r="I7" i="15"/>
  <c r="B3" i="15"/>
  <c r="H4" i="15"/>
  <c r="D6" i="15"/>
  <c r="J7" i="15"/>
  <c r="F9" i="15"/>
  <c r="B11" i="15"/>
  <c r="H12" i="15"/>
  <c r="D14" i="15"/>
  <c r="J15" i="15"/>
  <c r="F17" i="15"/>
  <c r="B19" i="15"/>
  <c r="H20" i="15"/>
  <c r="D22" i="15"/>
  <c r="J23" i="15"/>
  <c r="F25" i="15"/>
  <c r="B27" i="15"/>
  <c r="H28" i="15"/>
  <c r="D30" i="15"/>
  <c r="J31" i="15"/>
  <c r="F33" i="15"/>
  <c r="B35" i="15"/>
  <c r="H36" i="15"/>
  <c r="D38" i="15"/>
  <c r="J39" i="15"/>
  <c r="F41" i="15"/>
  <c r="B43" i="15"/>
  <c r="H44" i="15"/>
  <c r="D46" i="15"/>
  <c r="J47" i="15"/>
  <c r="F49" i="15"/>
  <c r="B51" i="15"/>
  <c r="H52" i="15"/>
  <c r="D54" i="15"/>
  <c r="J55" i="15"/>
  <c r="F57" i="15"/>
  <c r="B59" i="15"/>
  <c r="I15" i="15"/>
  <c r="C22" i="15"/>
  <c r="C3" i="15"/>
  <c r="I4" i="15"/>
  <c r="E6" i="15"/>
  <c r="K7" i="15"/>
  <c r="G9" i="15"/>
  <c r="C11" i="15"/>
  <c r="I12" i="15"/>
  <c r="E14" i="15"/>
  <c r="K15" i="15"/>
  <c r="G17" i="15"/>
  <c r="C19" i="15"/>
  <c r="I20" i="15"/>
  <c r="E22" i="15"/>
  <c r="K23" i="15"/>
  <c r="G25" i="15"/>
  <c r="C27" i="15"/>
  <c r="I28" i="15"/>
  <c r="E30" i="15"/>
  <c r="K31" i="15"/>
  <c r="G33" i="15"/>
  <c r="C35" i="15"/>
  <c r="I36" i="15"/>
  <c r="E38" i="15"/>
  <c r="K39" i="15"/>
  <c r="G41" i="15"/>
  <c r="C43" i="15"/>
  <c r="I44" i="15"/>
  <c r="E46" i="15"/>
  <c r="K47" i="15"/>
  <c r="G49" i="15"/>
  <c r="C51" i="15"/>
  <c r="I52" i="15"/>
  <c r="E54" i="15"/>
  <c r="K55" i="15"/>
  <c r="G57" i="15"/>
  <c r="C59" i="15"/>
  <c r="C14" i="15"/>
  <c r="E17" i="15"/>
  <c r="I23" i="15"/>
  <c r="D3" i="15"/>
  <c r="J4" i="15"/>
  <c r="F6" i="15"/>
  <c r="B8" i="15"/>
  <c r="H9" i="15"/>
  <c r="D11" i="15"/>
  <c r="J12" i="15"/>
  <c r="F14" i="15"/>
  <c r="B16" i="15"/>
  <c r="H17" i="15"/>
  <c r="D19" i="15"/>
  <c r="J20" i="15"/>
  <c r="F22" i="15"/>
  <c r="B24" i="15"/>
  <c r="H25" i="15"/>
  <c r="D27" i="15"/>
  <c r="J28" i="15"/>
  <c r="F30" i="15"/>
  <c r="B32" i="15"/>
  <c r="H33" i="15"/>
  <c r="D35" i="15"/>
  <c r="J36" i="15"/>
  <c r="F38" i="15"/>
  <c r="B40" i="15"/>
  <c r="H41" i="15"/>
  <c r="D43" i="15"/>
  <c r="J44" i="15"/>
  <c r="F46" i="15"/>
  <c r="B48" i="15"/>
  <c r="H49" i="15"/>
  <c r="D51" i="15"/>
  <c r="J52" i="15"/>
  <c r="F54" i="15"/>
  <c r="B56" i="15"/>
  <c r="H57" i="15"/>
  <c r="D59" i="15"/>
  <c r="C17" i="15"/>
  <c r="C6" i="15"/>
  <c r="G12" i="15"/>
  <c r="K18" i="15"/>
  <c r="E3" i="15"/>
  <c r="G6" i="15"/>
  <c r="C8" i="15"/>
  <c r="E11" i="15"/>
  <c r="G14" i="15"/>
  <c r="C16" i="15"/>
  <c r="I17" i="15"/>
  <c r="E19" i="15"/>
  <c r="G22" i="15"/>
  <c r="C24" i="15"/>
  <c r="E27" i="15"/>
  <c r="G30" i="15"/>
  <c r="C32" i="15"/>
  <c r="I33" i="15"/>
  <c r="E35" i="15"/>
  <c r="G38" i="15"/>
  <c r="C40" i="15"/>
  <c r="I41" i="15"/>
  <c r="E43" i="15"/>
  <c r="G46" i="15"/>
  <c r="C48" i="15"/>
  <c r="I49" i="15"/>
  <c r="E51" i="15"/>
  <c r="G54" i="15"/>
  <c r="C56" i="15"/>
  <c r="I57" i="15"/>
  <c r="E59" i="15"/>
  <c r="H14" i="15"/>
  <c r="F27" i="15"/>
  <c r="B29" i="15"/>
  <c r="H30" i="15"/>
  <c r="D32" i="15"/>
  <c r="J33" i="15"/>
  <c r="F35" i="15"/>
  <c r="B37" i="15"/>
  <c r="H38" i="15"/>
  <c r="D40" i="15"/>
  <c r="J41" i="15"/>
  <c r="F43" i="15"/>
  <c r="B45" i="15"/>
  <c r="H46" i="15"/>
  <c r="D48" i="15"/>
  <c r="J49" i="15"/>
  <c r="F51" i="15"/>
  <c r="B53" i="15"/>
  <c r="H54" i="15"/>
  <c r="D56" i="15"/>
  <c r="J57" i="15"/>
  <c r="F59" i="15"/>
  <c r="G27" i="15"/>
  <c r="C29" i="15"/>
  <c r="I30" i="15"/>
  <c r="E32" i="15"/>
  <c r="G35" i="15"/>
  <c r="C37" i="15"/>
  <c r="I38" i="15"/>
  <c r="E40" i="15"/>
  <c r="G43" i="15"/>
  <c r="C45" i="15"/>
  <c r="I46" i="15"/>
  <c r="E48" i="15"/>
  <c r="G51" i="15"/>
  <c r="C53" i="15"/>
  <c r="I54" i="15"/>
  <c r="E56" i="15"/>
  <c r="G59" i="15"/>
  <c r="K16" i="15"/>
  <c r="J17" i="15"/>
  <c r="I6" i="15"/>
  <c r="I14" i="15"/>
  <c r="H3" i="15"/>
  <c r="D5" i="15"/>
  <c r="J6" i="15"/>
  <c r="F8" i="15"/>
  <c r="B10" i="15"/>
  <c r="H11" i="15"/>
  <c r="D13" i="15"/>
  <c r="J14" i="15"/>
  <c r="F16" i="15"/>
  <c r="B18" i="15"/>
  <c r="H19" i="15"/>
  <c r="D21" i="15"/>
  <c r="J22" i="15"/>
  <c r="F24" i="15"/>
  <c r="B26" i="15"/>
  <c r="H27" i="15"/>
  <c r="D29" i="15"/>
  <c r="J30" i="15"/>
  <c r="F32" i="15"/>
  <c r="B34" i="15"/>
  <c r="H35" i="15"/>
  <c r="D37" i="15"/>
  <c r="J38" i="15"/>
  <c r="F40" i="15"/>
  <c r="B42" i="15"/>
  <c r="H43" i="15"/>
  <c r="D45" i="15"/>
  <c r="J46" i="15"/>
  <c r="F48" i="15"/>
  <c r="B50" i="15"/>
  <c r="H51" i="15"/>
  <c r="D53" i="15"/>
  <c r="J54" i="15"/>
  <c r="F56" i="15"/>
  <c r="B58" i="15"/>
  <c r="H59" i="15"/>
  <c r="C13" i="15"/>
  <c r="I22" i="15"/>
  <c r="I3" i="15"/>
  <c r="E5" i="15"/>
  <c r="G8" i="15"/>
  <c r="C10" i="15"/>
  <c r="I11" i="15"/>
  <c r="E13" i="15"/>
  <c r="G16" i="15"/>
  <c r="C18" i="15"/>
  <c r="I19" i="15"/>
  <c r="E21" i="15"/>
  <c r="G24" i="15"/>
  <c r="C26" i="15"/>
  <c r="I27" i="15"/>
  <c r="E29" i="15"/>
  <c r="G32" i="15"/>
  <c r="C34" i="15"/>
  <c r="I35" i="15"/>
  <c r="E37" i="15"/>
  <c r="G40" i="15"/>
  <c r="C42" i="15"/>
  <c r="I43" i="15"/>
  <c r="E45" i="15"/>
  <c r="G48" i="15"/>
  <c r="C50" i="15"/>
  <c r="I51" i="15"/>
  <c r="E53" i="15"/>
  <c r="G56" i="15"/>
  <c r="C58" i="15"/>
  <c r="I59" i="15"/>
  <c r="E16" i="15"/>
  <c r="J3" i="15"/>
  <c r="F5" i="15"/>
  <c r="B7" i="15"/>
  <c r="H8" i="15"/>
  <c r="D10" i="15"/>
  <c r="J11" i="15"/>
  <c r="F13" i="15"/>
  <c r="B15" i="15"/>
  <c r="H16" i="15"/>
  <c r="D18" i="15"/>
  <c r="J19" i="15"/>
  <c r="F21" i="15"/>
  <c r="B23" i="15"/>
  <c r="H24" i="15"/>
  <c r="D26" i="15"/>
  <c r="J27" i="15"/>
  <c r="F29" i="15"/>
  <c r="B31" i="15"/>
  <c r="H32" i="15"/>
  <c r="D34" i="15"/>
  <c r="J35" i="15"/>
  <c r="F37" i="15"/>
  <c r="B39" i="15"/>
  <c r="H40" i="15"/>
  <c r="D42" i="15"/>
  <c r="J43" i="15"/>
  <c r="F45" i="15"/>
  <c r="B47" i="15"/>
  <c r="H48" i="15"/>
  <c r="D50" i="15"/>
  <c r="J51" i="15"/>
  <c r="F53" i="15"/>
  <c r="B55" i="15"/>
  <c r="H56" i="15"/>
  <c r="D58" i="15"/>
  <c r="J59" i="15"/>
  <c r="D16" i="15"/>
  <c r="B2" i="15"/>
  <c r="C2" i="15"/>
  <c r="D2" i="15"/>
</calcChain>
</file>

<file path=xl/sharedStrings.xml><?xml version="1.0" encoding="utf-8"?>
<sst xmlns="http://schemas.openxmlformats.org/spreadsheetml/2006/main" count="320" uniqueCount="115">
  <si>
    <t>Planning intervention</t>
  </si>
  <si>
    <t>Lieu</t>
  </si>
  <si>
    <t>Période</t>
  </si>
  <si>
    <t>EPAI</t>
  </si>
  <si>
    <t>Mars à mai 2023</t>
  </si>
  <si>
    <t>Jour</t>
  </si>
  <si>
    <t>Salle</t>
  </si>
  <si>
    <t>Langue</t>
  </si>
  <si>
    <t>405610
405611</t>
  </si>
  <si>
    <t>B-201</t>
  </si>
  <si>
    <t>FR</t>
  </si>
  <si>
    <t>Marine</t>
  </si>
  <si>
    <t>Intervenant·e 2</t>
  </si>
  <si>
    <t>Intervenant·e 1</t>
  </si>
  <si>
    <t>Sabrina</t>
  </si>
  <si>
    <t>405411
405612</t>
  </si>
  <si>
    <t>B-301</t>
  </si>
  <si>
    <t>100321
205521</t>
  </si>
  <si>
    <t>E303</t>
  </si>
  <si>
    <t>Félix</t>
  </si>
  <si>
    <t>Quentin</t>
  </si>
  <si>
    <t>Gambach 4</t>
  </si>
  <si>
    <t>Gabriel</t>
  </si>
  <si>
    <t>Lalia</t>
  </si>
  <si>
    <t>100121
100221
204821</t>
  </si>
  <si>
    <t>F314</t>
  </si>
  <si>
    <t>405413
405614</t>
  </si>
  <si>
    <t>207621
257021
257022</t>
  </si>
  <si>
    <t>E002</t>
  </si>
  <si>
    <t>405211
151031</t>
  </si>
  <si>
    <t>F-103</t>
  </si>
  <si>
    <t>Noémie</t>
  </si>
  <si>
    <t>F022</t>
  </si>
  <si>
    <t>Ella</t>
  </si>
  <si>
    <t>405414
405613</t>
  </si>
  <si>
    <t>F-102</t>
  </si>
  <si>
    <t>F403</t>
  </si>
  <si>
    <t>F-202</t>
  </si>
  <si>
    <t>F212</t>
  </si>
  <si>
    <t>E305</t>
  </si>
  <si>
    <t>100421
405712</t>
  </si>
  <si>
    <t>A-108</t>
  </si>
  <si>
    <t>F305</t>
  </si>
  <si>
    <t>405615
405616</t>
  </si>
  <si>
    <t>203621
203721</t>
  </si>
  <si>
    <t>E106</t>
  </si>
  <si>
    <t>405711
405717</t>
  </si>
  <si>
    <t>EPAC 018.2</t>
  </si>
  <si>
    <t>152621
405412</t>
  </si>
  <si>
    <t>E-204</t>
  </si>
  <si>
    <t>D-101</t>
  </si>
  <si>
    <t>F302</t>
  </si>
  <si>
    <t>Alicia</t>
  </si>
  <si>
    <t>405713
405714</t>
  </si>
  <si>
    <t>F315</t>
  </si>
  <si>
    <t>F222</t>
  </si>
  <si>
    <t>152731
152831</t>
  </si>
  <si>
    <t>152622
254521</t>
  </si>
  <si>
    <t>303733
157021
157022
157023</t>
  </si>
  <si>
    <t>E301</t>
  </si>
  <si>
    <t>202131
303731</t>
  </si>
  <si>
    <t>E302</t>
  </si>
  <si>
    <t>107321
152031
152131
204132</t>
  </si>
  <si>
    <t>D-104</t>
  </si>
  <si>
    <t>405617
405618</t>
  </si>
  <si>
    <t>Gambach 1</t>
  </si>
  <si>
    <t>204331
204431
256521
256621
304532</t>
  </si>
  <si>
    <t>Janina</t>
  </si>
  <si>
    <t>A-206</t>
  </si>
  <si>
    <t>202032
202532</t>
  </si>
  <si>
    <t>E306</t>
  </si>
  <si>
    <t>F214</t>
  </si>
  <si>
    <t>Michelle</t>
  </si>
  <si>
    <t>F402</t>
  </si>
  <si>
    <t>107322
157621</t>
  </si>
  <si>
    <t>405212
107421</t>
  </si>
  <si>
    <t>E308</t>
  </si>
  <si>
    <t>152331
152333
152432</t>
  </si>
  <si>
    <t>405415
405416</t>
  </si>
  <si>
    <t>405619
40561A</t>
  </si>
  <si>
    <t>203831
203931
204031</t>
  </si>
  <si>
    <t>405716
405715</t>
  </si>
  <si>
    <t>203661
203761</t>
  </si>
  <si>
    <t>E107</t>
  </si>
  <si>
    <t>DE</t>
  </si>
  <si>
    <t>151061
202161
205561</t>
  </si>
  <si>
    <t>100161
100261</t>
  </si>
  <si>
    <t>F219</t>
  </si>
  <si>
    <t>405651
405652</t>
  </si>
  <si>
    <t>E202</t>
  </si>
  <si>
    <t>203871
203971
204071
254161</t>
  </si>
  <si>
    <t>B-302</t>
  </si>
  <si>
    <t>405451
202072
202572</t>
  </si>
  <si>
    <t>F210</t>
  </si>
  <si>
    <t>151071
202171
204172</t>
  </si>
  <si>
    <t>F303</t>
  </si>
  <si>
    <t>152371
152461</t>
  </si>
  <si>
    <t>F307</t>
  </si>
  <si>
    <t>100361
152861
203461
203561
254561</t>
  </si>
  <si>
    <t>F202</t>
  </si>
  <si>
    <t>152771
152871
303771</t>
  </si>
  <si>
    <t>157061
157062
157063
207651
207661</t>
  </si>
  <si>
    <t>151171
151271
203471
203571</t>
  </si>
  <si>
    <t>F-105</t>
  </si>
  <si>
    <t>405653
405654</t>
  </si>
  <si>
    <t>Intervenant·e 
en obs</t>
  </si>
  <si>
    <t>Attention au lieu d'intervention qui est différent</t>
  </si>
  <si>
    <t>Attention il faudra prévenir les élèves que leur pause qui est pendant l'intervention sera décalée à après l'intervention</t>
  </si>
  <si>
    <t>Nombre 
d'élèves</t>
  </si>
  <si>
    <t>Heure 
Début</t>
  </si>
  <si>
    <t>Heure 
fin</t>
  </si>
  <si>
    <t>Classes</t>
  </si>
  <si>
    <t>Nom</t>
  </si>
  <si>
    <t>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</si>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</sst>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9"/>
      <color rgb="FF000000"/>
      <name val="Segoe UI"/>
      <family val="2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25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ck">
        <color theme="1"/>
      </right>
      <top/>
      <bottom style="thick">
        <color theme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theme="1"/>
      </left>
      <right/>
      <top style="thick">
        <color auto="1"/>
      </top>
      <bottom/>
      <diagonal/>
    </border>
    <border>
      <left style="thin">
        <color theme="1"/>
      </left>
      <right/>
      <top style="thick">
        <color auto="1"/>
      </top>
      <bottom/>
      <diagonal/>
    </border>
    <border>
      <left style="thin">
        <color theme="1"/>
      </left>
      <right style="thick">
        <color theme="1"/>
      </right>
      <top style="thick">
        <color auto="1"/>
      </top>
      <bottom/>
      <diagonal/>
    </border>
    <border>
      <left style="thick">
        <color theme="1"/>
      </left>
      <right/>
      <top style="thick">
        <color theme="1"/>
      </top>
      <bottom/>
      <diagonal/>
    </border>
    <border>
      <left style="thin">
        <color theme="1"/>
      </left>
      <right/>
      <top style="thick">
        <color theme="1"/>
      </top>
      <bottom/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 style="thin">
        <color theme="1"/>
      </left>
      <right/>
      <top style="thick">
        <color theme="1"/>
      </top>
      <bottom style="thick">
        <color theme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3" borderId="3" xfId="0" applyFill="1" applyBorder="1"/>
    <xf numFmtId="0" fontId="0" fillId="4" borderId="3" xfId="0" applyFill="1" applyBorder="1"/>
    <xf numFmtId="0" fontId="5" fillId="0" borderId="4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14" fontId="8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4" fontId="8" fillId="5" borderId="8" xfId="0" applyNumberFormat="1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20" fontId="3" fillId="4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20" fontId="3" fillId="5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/>
    </xf>
    <xf numFmtId="14" fontId="8" fillId="7" borderId="18" xfId="0" applyNumberFormat="1" applyFont="1" applyFill="1" applyBorder="1" applyAlignment="1">
      <alignment horizontal="center" vertical="center"/>
    </xf>
    <xf numFmtId="20" fontId="3" fillId="7" borderId="19" xfId="0" applyNumberFormat="1" applyFont="1" applyFill="1" applyBorder="1" applyAlignment="1">
      <alignment horizontal="center" vertical="center"/>
    </xf>
    <xf numFmtId="0" fontId="0" fillId="7" borderId="19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14" fontId="8" fillId="5" borderId="21" xfId="0" applyNumberFormat="1" applyFont="1" applyFill="1" applyBorder="1" applyAlignment="1">
      <alignment horizontal="center" vertical="center"/>
    </xf>
    <xf numFmtId="20" fontId="3" fillId="4" borderId="22" xfId="0" applyNumberFormat="1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14" fontId="8" fillId="7" borderId="21" xfId="0" applyNumberFormat="1" applyFont="1" applyFill="1" applyBorder="1" applyAlignment="1">
      <alignment horizontal="center" vertical="center"/>
    </xf>
    <xf numFmtId="20" fontId="3" fillId="7" borderId="22" xfId="0" applyNumberFormat="1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20" fontId="3" fillId="5" borderId="22" xfId="0" applyNumberFormat="1" applyFont="1" applyFill="1" applyBorder="1" applyAlignment="1">
      <alignment horizontal="center" vertical="center"/>
    </xf>
    <xf numFmtId="0" fontId="0" fillId="7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0" fillId="5" borderId="22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14" fontId="8" fillId="5" borderId="23" xfId="0" applyNumberFormat="1" applyFont="1" applyFill="1" applyBorder="1" applyAlignment="1">
      <alignment horizontal="center" vertical="center"/>
    </xf>
    <xf numFmtId="20" fontId="3" fillId="5" borderId="24" xfId="0" applyNumberFormat="1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ck">
          <color theme="1"/>
        </right>
        <top style="thick">
          <color theme="1"/>
        </top>
        <bottom style="thick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ck">
          <color theme="1"/>
        </top>
        <bottom style="thick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ck">
          <color theme="1"/>
        </top>
        <bottom style="thick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ck">
          <color theme="1"/>
        </top>
        <bottom style="thick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ck">
          <color theme="1"/>
        </top>
        <bottom style="thick">
          <color theme="1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ck">
          <color theme="1"/>
        </top>
        <bottom style="thick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theme="1"/>
        </left>
        <right style="thin">
          <color theme="1"/>
        </right>
        <top style="thick">
          <color theme="1"/>
        </top>
        <bottom style="thick">
          <color theme="1"/>
        </bottom>
        <vertical/>
        <horizontal/>
      </border>
    </dxf>
    <dxf>
      <border outline="0">
        <bottom style="thick">
          <color auto="1"/>
        </bottom>
      </border>
    </dxf>
    <dxf>
      <border outline="0">
        <top style="thick">
          <color auto="1"/>
        </top>
        <bottom style="thick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fill>
        <patternFill patternType="solid">
          <fgColor rgb="FF000000"/>
          <bgColor rgb="FFD0CECE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</dxfs>
  <tableStyles count="0" defaultTableStyle="TableStyleMedium2" defaultPivotStyle="PivotStyleLight16"/>
  <colors>
    <mruColors>
      <color rgb="FFDCC8FC"/>
      <color rgb="FFBB95F9"/>
      <color rgb="FFEADFFD"/>
      <color rgb="FFD1B7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F413770-5C7D-4EE4-BFC0-EB20F6D66F35}" name="Tableau13" displayName="Tableau13" ref="A1:K59" totalsRowShown="0" headerRowDxfId="11" dataDxfId="10" headerRowBorderDxfId="8" tableBorderDxfId="9">
  <autoFilter ref="A1:K59" xr:uid="{958D1768-333B-4DA5-B154-6B998EBB0CE2}">
    <filterColumn colId="10">
      <customFilters>
        <customFilter operator="notEqual" val=" "/>
      </customFilters>
    </filterColumn>
  </autoFilter>
  <tableColumns count="11">
    <tableColumn id="1" xr3:uid="{D686632A-7B65-443A-9C18-D49344EC796D}" name=" " dataDxfId="0">
      <calculatedColumnFormula>IF('Planning général'!I2=$O$1,ROW()-1,IF('Planning général'!J2=$O$1,ROW()-1,IF('Planning général'!K2=$O$1,ROW()-1,"")))</calculatedColumnFormula>
    </tableColumn>
    <tableColumn id="2" xr3:uid="{59EC9799-C2DA-415B-A8E3-E1E866A07957}" name="Jour" dataDxfId="7">
      <calculatedColumnFormula>IF(Tableau13[[#This Row],[ ]]="","",VLOOKUP(Tableau13[[#This Row],[ ]],'Planning général'!$A$2:$K$59,COLUMN(),FALSE))</calculatedColumnFormula>
    </tableColumn>
    <tableColumn id="3" xr3:uid="{D18F9D7A-DA75-4A97-94F3-6D9169A5E476}" name="Heure _x000a_Début">
      <calculatedColumnFormula>IF(Tableau13[[#This Row],[ ]]="","",VLOOKUP(Tableau13[[#This Row],[ ]],'Planning général'!$A$2:$K$59,COLUMN(),FALSE))</calculatedColumnFormula>
    </tableColumn>
    <tableColumn id="4" xr3:uid="{4E9A500B-B67B-4786-A1E2-8BF720A50997}" name="Heure _x000a_fin">
      <calculatedColumnFormula>IF(Tableau13[[#This Row],[ ]]="","",VLOOKUP(Tableau13[[#This Row],[ ]],'Planning général'!$A$2:$K$59,COLUMN(),FALSE))</calculatedColumnFormula>
    </tableColumn>
    <tableColumn id="5" xr3:uid="{DABF534D-2CE0-4EBE-B029-8DE043048EF3}" name="Classes" dataDxfId="6">
      <calculatedColumnFormula>IF(Tableau13[[#This Row],[ ]]="","",VLOOKUP(Tableau13[[#This Row],[ ]],'Planning général'!$A$2:$K$59,COLUMN(),FALSE))</calculatedColumnFormula>
    </tableColumn>
    <tableColumn id="6" xr3:uid="{4754BB72-8A4C-420A-A098-228B1304A278}" name="Nombre _x000a_d'élèves" dataDxfId="5">
      <calculatedColumnFormula>IF(Tableau13[[#This Row],[ ]]="","",VLOOKUP(Tableau13[[#This Row],[ ]],'Planning général'!$A$2:$K$59,COLUMN(),FALSE))</calculatedColumnFormula>
    </tableColumn>
    <tableColumn id="7" xr3:uid="{FBA05085-EEDC-4DE8-A18C-4379878D0A42}" name="Salle">
      <calculatedColumnFormula>IF(Tableau13[[#This Row],[ ]]="","",VLOOKUP(Tableau13[[#This Row],[ ]],'Planning général'!$A$2:$K$59,COLUMN(),FALSE))</calculatedColumnFormula>
    </tableColumn>
    <tableColumn id="8" xr3:uid="{B2C9F568-9FCC-4505-B8AE-6E32EFE00D82}" name="Langue" dataDxfId="4">
      <calculatedColumnFormula>IF(Tableau13[[#This Row],[ ]]="","",VLOOKUP(Tableau13[[#This Row],[ ]],'Planning général'!$A$2:$K$59,COLUMN(),FALSE))</calculatedColumnFormula>
    </tableColumn>
    <tableColumn id="9" xr3:uid="{20BBA0BD-947F-4C37-8075-7A3DC8B21EB9}" name="Intervenant·e 1" dataDxfId="3">
      <calculatedColumnFormula>IF(Tableau13[[#This Row],[ ]]="","",VLOOKUP(Tableau13[[#This Row],[ ]],'Planning général'!$A$2:$K$59,COLUMN(),FALSE))</calculatedColumnFormula>
    </tableColumn>
    <tableColumn id="10" xr3:uid="{D37DC236-5F4F-4CE0-BE18-1F7C7EC686E0}" name="Intervenant·e 2" dataDxfId="2">
      <calculatedColumnFormula>IF(Tableau13[[#This Row],[ ]]="","",VLOOKUP(Tableau13[[#This Row],[ ]],'Planning général'!$A$2:$K$59,COLUMN(),FALSE))</calculatedColumnFormula>
    </tableColumn>
    <tableColumn id="11" xr3:uid="{970E09BE-1C7D-4B3C-BEB3-0710810471F8}" name="Intervenant·e _x000a_en obs" dataDxfId="1">
      <calculatedColumnFormula>IF(Tableau13[[#This Row],[ ]]="","",VLOOKUP(Tableau13[[#This Row],[ ]],'Planning général'!$A$2:$K$59,COLUMN(),FALSE))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9780B-8788-48DE-8255-F8068D98A4D9}">
  <sheetPr>
    <pageSetUpPr fitToPage="1"/>
  </sheetPr>
  <dimension ref="A1:O64"/>
  <sheetViews>
    <sheetView zoomScale="70" zoomScaleNormal="70" workbookViewId="0">
      <pane ySplit="1" topLeftCell="A2" activePane="bottomLeft" state="frozen"/>
      <selection pane="bottomLeft" activeCell="I4" sqref="I4"/>
    </sheetView>
  </sheetViews>
  <sheetFormatPr baseColWidth="10" defaultRowHeight="18.75" x14ac:dyDescent="0.3"/>
  <cols>
    <col min="1" max="1" width="13.85546875" customWidth="1"/>
    <col min="2" max="2" width="21.28515625" style="1" customWidth="1"/>
    <col min="3" max="4" width="13.28515625" style="4" bestFit="1" customWidth="1"/>
    <col min="5" max="5" width="14.7109375" style="1" bestFit="1" customWidth="1"/>
    <col min="6" max="6" width="16" style="4" bestFit="1" customWidth="1"/>
    <col min="7" max="7" width="13.5703125" style="4" bestFit="1" customWidth="1"/>
    <col min="8" max="8" width="14.42578125" style="4" bestFit="1" customWidth="1"/>
    <col min="9" max="10" width="24.85546875" style="4" bestFit="1" customWidth="1"/>
    <col min="11" max="11" width="22.7109375" style="5" bestFit="1" customWidth="1"/>
    <col min="12" max="12" width="8.28515625" customWidth="1"/>
    <col min="13" max="13" width="15" customWidth="1"/>
    <col min="14" max="14" width="14.42578125" bestFit="1" customWidth="1"/>
    <col min="15" max="15" width="24.28515625" customWidth="1"/>
  </cols>
  <sheetData>
    <row r="1" spans="1:15" s="30" customFormat="1" ht="61.9" customHeight="1" thickTop="1" thickBot="1" x14ac:dyDescent="0.3">
      <c r="A1" s="56"/>
      <c r="B1" s="57" t="s">
        <v>5</v>
      </c>
      <c r="C1" s="58" t="s">
        <v>109</v>
      </c>
      <c r="D1" s="58" t="s">
        <v>110</v>
      </c>
      <c r="E1" s="59" t="s">
        <v>111</v>
      </c>
      <c r="F1" s="58" t="s">
        <v>108</v>
      </c>
      <c r="G1" s="59" t="s">
        <v>6</v>
      </c>
      <c r="H1" s="59" t="s">
        <v>7</v>
      </c>
      <c r="I1" s="59" t="s">
        <v>13</v>
      </c>
      <c r="J1" s="59" t="s">
        <v>12</v>
      </c>
      <c r="K1" s="60" t="s">
        <v>105</v>
      </c>
      <c r="L1" s="6"/>
      <c r="M1" s="6"/>
      <c r="N1" s="6"/>
      <c r="O1" s="6"/>
    </row>
    <row r="2" spans="1:15" ht="72" customHeight="1" thickTop="1" thickBot="1" x14ac:dyDescent="0.3">
      <c r="A2" s="61">
        <v>1</v>
      </c>
      <c r="B2" s="62">
        <v>45012</v>
      </c>
      <c r="C2" s="63">
        <v>0.3298611111111111</v>
      </c>
      <c r="D2" s="63">
        <v>0.3923611111111111</v>
      </c>
      <c r="E2" s="64" t="s">
        <v>8</v>
      </c>
      <c r="F2" s="65">
        <v>24</v>
      </c>
      <c r="G2" s="65" t="s">
        <v>9</v>
      </c>
      <c r="H2" s="66" t="s">
        <v>10</v>
      </c>
      <c r="I2" s="65" t="s">
        <v>11</v>
      </c>
      <c r="J2" s="65" t="s">
        <v>14</v>
      </c>
      <c r="K2" s="67"/>
      <c r="M2" s="44" t="s">
        <v>0</v>
      </c>
      <c r="N2" s="45"/>
      <c r="O2" s="46"/>
    </row>
    <row r="3" spans="1:15" ht="72" customHeight="1" thickTop="1" thickBot="1" x14ac:dyDescent="0.3">
      <c r="A3" s="68">
        <v>2</v>
      </c>
      <c r="B3" s="69">
        <v>45012</v>
      </c>
      <c r="C3" s="70">
        <v>0.3923611111111111</v>
      </c>
      <c r="D3" s="70">
        <v>0.46875</v>
      </c>
      <c r="E3" s="71" t="s">
        <v>15</v>
      </c>
      <c r="F3" s="72">
        <v>24</v>
      </c>
      <c r="G3" s="72" t="s">
        <v>16</v>
      </c>
      <c r="H3" s="72" t="s">
        <v>10</v>
      </c>
      <c r="I3" s="72" t="s">
        <v>11</v>
      </c>
      <c r="J3" s="72" t="s">
        <v>14</v>
      </c>
      <c r="K3" s="54"/>
      <c r="M3" s="10" t="s">
        <v>1</v>
      </c>
      <c r="N3" s="47" t="s">
        <v>3</v>
      </c>
      <c r="O3" s="47"/>
    </row>
    <row r="4" spans="1:15" ht="72" customHeight="1" thickTop="1" thickBot="1" x14ac:dyDescent="0.3">
      <c r="A4" s="73">
        <v>3</v>
      </c>
      <c r="B4" s="74">
        <v>45012</v>
      </c>
      <c r="C4" s="75">
        <v>0.5625</v>
      </c>
      <c r="D4" s="75">
        <v>0.625</v>
      </c>
      <c r="E4" s="76" t="s">
        <v>17</v>
      </c>
      <c r="F4" s="77">
        <v>16</v>
      </c>
      <c r="G4" s="77" t="s">
        <v>18</v>
      </c>
      <c r="H4" s="77" t="s">
        <v>10</v>
      </c>
      <c r="I4" s="77" t="s">
        <v>19</v>
      </c>
      <c r="J4" s="77" t="s">
        <v>20</v>
      </c>
      <c r="K4" s="78"/>
      <c r="M4" s="7" t="s">
        <v>2</v>
      </c>
      <c r="N4" s="48" t="s">
        <v>4</v>
      </c>
      <c r="O4" s="48"/>
    </row>
    <row r="5" spans="1:15" ht="72" customHeight="1" thickTop="1" thickBot="1" x14ac:dyDescent="0.3">
      <c r="A5" s="68">
        <v>4</v>
      </c>
      <c r="B5" s="69">
        <v>45012</v>
      </c>
      <c r="C5" s="79">
        <v>0.3298611111111111</v>
      </c>
      <c r="D5" s="79">
        <v>0.3923611111111111</v>
      </c>
      <c r="E5" s="71" t="s">
        <v>82</v>
      </c>
      <c r="F5" s="72">
        <v>12</v>
      </c>
      <c r="G5" s="72" t="s">
        <v>83</v>
      </c>
      <c r="H5" s="72" t="s">
        <v>84</v>
      </c>
      <c r="I5" s="72" t="s">
        <v>67</v>
      </c>
      <c r="J5" s="72" t="s">
        <v>31</v>
      </c>
      <c r="K5" s="54" t="s">
        <v>33</v>
      </c>
      <c r="M5" s="8"/>
      <c r="N5" s="49" t="s">
        <v>106</v>
      </c>
      <c r="O5" s="49"/>
    </row>
    <row r="6" spans="1:15" ht="72" customHeight="1" thickTop="1" thickBot="1" x14ac:dyDescent="0.3">
      <c r="A6" s="73">
        <v>5</v>
      </c>
      <c r="B6" s="74">
        <v>45012</v>
      </c>
      <c r="C6" s="75">
        <v>0.4375</v>
      </c>
      <c r="D6" s="75">
        <v>0.5</v>
      </c>
      <c r="E6" s="76" t="s">
        <v>85</v>
      </c>
      <c r="F6" s="77">
        <v>15</v>
      </c>
      <c r="G6" s="77" t="s">
        <v>42</v>
      </c>
      <c r="H6" s="77" t="s">
        <v>84</v>
      </c>
      <c r="I6" s="77" t="s">
        <v>67</v>
      </c>
      <c r="J6" s="77" t="s">
        <v>33</v>
      </c>
      <c r="K6" s="78"/>
      <c r="M6" s="9"/>
      <c r="N6" s="49" t="s">
        <v>107</v>
      </c>
      <c r="O6" s="49"/>
    </row>
    <row r="7" spans="1:15" s="3" customFormat="1" ht="72" customHeight="1" thickTop="1" thickBot="1" x14ac:dyDescent="0.3">
      <c r="A7" s="68">
        <v>6</v>
      </c>
      <c r="B7" s="69">
        <v>45012</v>
      </c>
      <c r="C7" s="70">
        <v>0.59375</v>
      </c>
      <c r="D7" s="70">
        <v>0.67013888888888884</v>
      </c>
      <c r="E7" s="71" t="s">
        <v>86</v>
      </c>
      <c r="F7" s="72">
        <v>4</v>
      </c>
      <c r="G7" s="72" t="s">
        <v>87</v>
      </c>
      <c r="H7" s="72" t="s">
        <v>84</v>
      </c>
      <c r="I7" s="72" t="s">
        <v>22</v>
      </c>
      <c r="J7" s="72" t="s">
        <v>67</v>
      </c>
      <c r="K7" s="54"/>
    </row>
    <row r="8" spans="1:15" s="3" customFormat="1" ht="72" customHeight="1" thickTop="1" thickBot="1" x14ac:dyDescent="0.3">
      <c r="A8" s="73">
        <v>7</v>
      </c>
      <c r="B8" s="74">
        <v>45013</v>
      </c>
      <c r="C8" s="75">
        <v>0.3298611111111111</v>
      </c>
      <c r="D8" s="75">
        <v>0.3923611111111111</v>
      </c>
      <c r="E8" s="80">
        <v>100021</v>
      </c>
      <c r="F8" s="77">
        <v>14</v>
      </c>
      <c r="G8" s="81" t="s">
        <v>21</v>
      </c>
      <c r="H8" s="77" t="s">
        <v>10</v>
      </c>
      <c r="I8" s="77" t="s">
        <v>22</v>
      </c>
      <c r="J8" s="77" t="s">
        <v>23</v>
      </c>
      <c r="K8" s="78"/>
    </row>
    <row r="9" spans="1:15" s="3" customFormat="1" ht="72" customHeight="1" thickTop="1" thickBot="1" x14ac:dyDescent="0.3">
      <c r="A9" s="68">
        <v>8</v>
      </c>
      <c r="B9" s="69">
        <v>45013</v>
      </c>
      <c r="C9" s="79">
        <v>0.3611111111111111</v>
      </c>
      <c r="D9" s="79">
        <v>0.4236111111111111</v>
      </c>
      <c r="E9" s="71" t="s">
        <v>90</v>
      </c>
      <c r="F9" s="72">
        <v>9</v>
      </c>
      <c r="G9" s="72" t="s">
        <v>91</v>
      </c>
      <c r="H9" s="72" t="s">
        <v>84</v>
      </c>
      <c r="I9" s="72" t="s">
        <v>67</v>
      </c>
      <c r="J9" s="72" t="s">
        <v>31</v>
      </c>
      <c r="K9" s="54" t="s">
        <v>52</v>
      </c>
    </row>
    <row r="10" spans="1:15" s="3" customFormat="1" ht="72" customHeight="1" thickTop="1" thickBot="1" x14ac:dyDescent="0.3">
      <c r="A10" s="73">
        <v>9</v>
      </c>
      <c r="B10" s="74">
        <v>45014</v>
      </c>
      <c r="C10" s="75">
        <v>0.3298611111111111</v>
      </c>
      <c r="D10" s="75">
        <v>0.3923611111111111</v>
      </c>
      <c r="E10" s="80">
        <v>204133</v>
      </c>
      <c r="F10" s="77">
        <v>13</v>
      </c>
      <c r="G10" s="77" t="s">
        <v>35</v>
      </c>
      <c r="H10" s="77" t="s">
        <v>10</v>
      </c>
      <c r="I10" s="77" t="s">
        <v>20</v>
      </c>
      <c r="J10" s="77" t="s">
        <v>19</v>
      </c>
      <c r="K10" s="78"/>
    </row>
    <row r="11" spans="1:15" s="3" customFormat="1" ht="72" customHeight="1" thickTop="1" thickBot="1" x14ac:dyDescent="0.3">
      <c r="A11" s="68">
        <v>10</v>
      </c>
      <c r="B11" s="69">
        <v>45014</v>
      </c>
      <c r="C11" s="70">
        <v>0.3923611111111111</v>
      </c>
      <c r="D11" s="70">
        <v>0.46875</v>
      </c>
      <c r="E11" s="82">
        <v>153422</v>
      </c>
      <c r="F11" s="72">
        <v>9</v>
      </c>
      <c r="G11" s="72" t="s">
        <v>36</v>
      </c>
      <c r="H11" s="72" t="s">
        <v>10</v>
      </c>
      <c r="I11" s="72" t="s">
        <v>20</v>
      </c>
      <c r="J11" s="72" t="s">
        <v>19</v>
      </c>
      <c r="K11" s="54"/>
    </row>
    <row r="12" spans="1:15" s="3" customFormat="1" ht="72" customHeight="1" thickTop="1" thickBot="1" x14ac:dyDescent="0.3">
      <c r="A12" s="73">
        <v>11</v>
      </c>
      <c r="B12" s="74">
        <v>45014</v>
      </c>
      <c r="C12" s="75">
        <v>0.5625</v>
      </c>
      <c r="D12" s="75">
        <v>0.625</v>
      </c>
      <c r="E12" s="80">
        <v>153421</v>
      </c>
      <c r="F12" s="77">
        <v>12</v>
      </c>
      <c r="G12" s="77" t="s">
        <v>37</v>
      </c>
      <c r="H12" s="77" t="s">
        <v>10</v>
      </c>
      <c r="I12" s="77" t="s">
        <v>23</v>
      </c>
      <c r="J12" s="77" t="s">
        <v>19</v>
      </c>
      <c r="K12" s="78"/>
    </row>
    <row r="13" spans="1:15" s="3" customFormat="1" ht="72" customHeight="1" thickTop="1" thickBot="1" x14ac:dyDescent="0.3">
      <c r="A13" s="68">
        <v>12</v>
      </c>
      <c r="B13" s="69">
        <v>45014</v>
      </c>
      <c r="C13" s="70">
        <v>0.3923611111111111</v>
      </c>
      <c r="D13" s="70">
        <v>0.46875</v>
      </c>
      <c r="E13" s="71" t="s">
        <v>92</v>
      </c>
      <c r="F13" s="72">
        <v>8</v>
      </c>
      <c r="G13" s="72" t="s">
        <v>93</v>
      </c>
      <c r="H13" s="72" t="s">
        <v>84</v>
      </c>
      <c r="I13" s="72" t="s">
        <v>22</v>
      </c>
      <c r="J13" s="72" t="s">
        <v>67</v>
      </c>
      <c r="K13" s="54" t="s">
        <v>52</v>
      </c>
    </row>
    <row r="14" spans="1:15" s="3" customFormat="1" ht="72" customHeight="1" thickTop="1" thickBot="1" x14ac:dyDescent="0.3">
      <c r="A14" s="73">
        <v>13</v>
      </c>
      <c r="B14" s="74">
        <v>45014</v>
      </c>
      <c r="C14" s="75">
        <v>0.5625</v>
      </c>
      <c r="D14" s="75">
        <v>0.625</v>
      </c>
      <c r="E14" s="76" t="s">
        <v>94</v>
      </c>
      <c r="F14" s="77">
        <v>9</v>
      </c>
      <c r="G14" s="77" t="s">
        <v>95</v>
      </c>
      <c r="H14" s="77" t="s">
        <v>84</v>
      </c>
      <c r="I14" s="77" t="s">
        <v>67</v>
      </c>
      <c r="J14" s="77" t="s">
        <v>31</v>
      </c>
      <c r="K14" s="78"/>
    </row>
    <row r="15" spans="1:15" s="3" customFormat="1" ht="72" customHeight="1" thickTop="1" thickBot="1" x14ac:dyDescent="0.3">
      <c r="A15" s="68">
        <v>14</v>
      </c>
      <c r="B15" s="69">
        <v>45015</v>
      </c>
      <c r="C15" s="79">
        <v>0.3298611111111111</v>
      </c>
      <c r="D15" s="79">
        <v>0.3923611111111111</v>
      </c>
      <c r="E15" s="71" t="s">
        <v>48</v>
      </c>
      <c r="F15" s="72">
        <v>14</v>
      </c>
      <c r="G15" s="72" t="s">
        <v>49</v>
      </c>
      <c r="H15" s="72" t="s">
        <v>10</v>
      </c>
      <c r="I15" s="72" t="s">
        <v>20</v>
      </c>
      <c r="J15" s="72" t="s">
        <v>31</v>
      </c>
      <c r="K15" s="54"/>
    </row>
    <row r="16" spans="1:15" s="3" customFormat="1" ht="72" customHeight="1" thickTop="1" thickBot="1" x14ac:dyDescent="0.3">
      <c r="A16" s="73">
        <v>15</v>
      </c>
      <c r="B16" s="74">
        <v>45015</v>
      </c>
      <c r="C16" s="70">
        <v>0.3923611111111111</v>
      </c>
      <c r="D16" s="70">
        <v>0.46875</v>
      </c>
      <c r="E16" s="80">
        <v>152032</v>
      </c>
      <c r="F16" s="77">
        <v>12</v>
      </c>
      <c r="G16" s="77" t="s">
        <v>50</v>
      </c>
      <c r="H16" s="77" t="s">
        <v>10</v>
      </c>
      <c r="I16" s="77" t="s">
        <v>20</v>
      </c>
      <c r="J16" s="77" t="s">
        <v>31</v>
      </c>
      <c r="K16" s="78"/>
    </row>
    <row r="17" spans="1:11" s="3" customFormat="1" ht="72" customHeight="1" thickTop="1" thickBot="1" x14ac:dyDescent="0.3">
      <c r="A17" s="68">
        <v>16</v>
      </c>
      <c r="B17" s="69">
        <v>45015</v>
      </c>
      <c r="C17" s="70">
        <v>0.59375</v>
      </c>
      <c r="D17" s="70">
        <v>0.67013888888888884</v>
      </c>
      <c r="E17" s="82">
        <v>152421</v>
      </c>
      <c r="F17" s="72">
        <v>18</v>
      </c>
      <c r="G17" s="72" t="s">
        <v>51</v>
      </c>
      <c r="H17" s="72" t="s">
        <v>10</v>
      </c>
      <c r="I17" s="72" t="s">
        <v>52</v>
      </c>
      <c r="J17" s="72" t="s">
        <v>14</v>
      </c>
      <c r="K17" s="54"/>
    </row>
    <row r="18" spans="1:11" s="3" customFormat="1" ht="72" customHeight="1" thickTop="1" thickBot="1" x14ac:dyDescent="0.3">
      <c r="A18" s="73">
        <v>17</v>
      </c>
      <c r="B18" s="74">
        <v>45015</v>
      </c>
      <c r="C18" s="75">
        <v>0.3298611111111111</v>
      </c>
      <c r="D18" s="75">
        <v>0.3923611111111111</v>
      </c>
      <c r="E18" s="76" t="s">
        <v>96</v>
      </c>
      <c r="F18" s="77">
        <v>11</v>
      </c>
      <c r="G18" s="77" t="s">
        <v>97</v>
      </c>
      <c r="H18" s="77" t="s">
        <v>84</v>
      </c>
      <c r="I18" s="77" t="s">
        <v>67</v>
      </c>
      <c r="J18" s="77" t="s">
        <v>33</v>
      </c>
      <c r="K18" s="78"/>
    </row>
    <row r="19" spans="1:11" s="3" customFormat="1" ht="72" customHeight="1" thickTop="1" thickBot="1" x14ac:dyDescent="0.3">
      <c r="A19" s="68">
        <v>18</v>
      </c>
      <c r="B19" s="69">
        <v>45015</v>
      </c>
      <c r="C19" s="79">
        <v>0.53125</v>
      </c>
      <c r="D19" s="79">
        <v>0.59375</v>
      </c>
      <c r="E19" s="71" t="s">
        <v>98</v>
      </c>
      <c r="F19" s="72">
        <v>17</v>
      </c>
      <c r="G19" s="72" t="s">
        <v>99</v>
      </c>
      <c r="H19" s="72" t="s">
        <v>84</v>
      </c>
      <c r="I19" s="72" t="s">
        <v>67</v>
      </c>
      <c r="J19" s="72" t="s">
        <v>31</v>
      </c>
      <c r="K19" s="54"/>
    </row>
    <row r="20" spans="1:11" s="3" customFormat="1" ht="72" customHeight="1" thickTop="1" thickBot="1" x14ac:dyDescent="0.3">
      <c r="A20" s="73">
        <v>19</v>
      </c>
      <c r="B20" s="74">
        <v>45016</v>
      </c>
      <c r="C20" s="75">
        <v>0.3298611111111111</v>
      </c>
      <c r="D20" s="75">
        <v>0.3923611111111111</v>
      </c>
      <c r="E20" s="80">
        <v>152332</v>
      </c>
      <c r="F20" s="77">
        <v>9</v>
      </c>
      <c r="G20" s="77" t="s">
        <v>71</v>
      </c>
      <c r="H20" s="77" t="s">
        <v>10</v>
      </c>
      <c r="I20" s="77" t="s">
        <v>11</v>
      </c>
      <c r="J20" s="77" t="s">
        <v>72</v>
      </c>
      <c r="K20" s="78"/>
    </row>
    <row r="21" spans="1:11" s="3" customFormat="1" ht="72" customHeight="1" thickTop="1" thickBot="1" x14ac:dyDescent="0.3">
      <c r="A21" s="68">
        <v>20</v>
      </c>
      <c r="B21" s="69">
        <v>45016</v>
      </c>
      <c r="C21" s="79">
        <v>0.4375</v>
      </c>
      <c r="D21" s="79">
        <v>0.5</v>
      </c>
      <c r="E21" s="82">
        <v>256021</v>
      </c>
      <c r="F21" s="72">
        <v>19</v>
      </c>
      <c r="G21" s="72" t="s">
        <v>73</v>
      </c>
      <c r="H21" s="72" t="s">
        <v>10</v>
      </c>
      <c r="I21" s="72" t="s">
        <v>11</v>
      </c>
      <c r="J21" s="72" t="s">
        <v>72</v>
      </c>
      <c r="K21" s="54"/>
    </row>
    <row r="22" spans="1:11" s="3" customFormat="1" ht="72" customHeight="1" thickTop="1" thickBot="1" x14ac:dyDescent="0.3">
      <c r="A22" s="73">
        <v>21</v>
      </c>
      <c r="B22" s="74">
        <v>45016</v>
      </c>
      <c r="C22" s="75">
        <v>0.5625</v>
      </c>
      <c r="D22" s="75">
        <v>0.625</v>
      </c>
      <c r="E22" s="76" t="s">
        <v>74</v>
      </c>
      <c r="F22" s="77">
        <v>13</v>
      </c>
      <c r="G22" s="77" t="s">
        <v>39</v>
      </c>
      <c r="H22" s="77" t="s">
        <v>10</v>
      </c>
      <c r="I22" s="77" t="s">
        <v>14</v>
      </c>
      <c r="J22" s="77" t="s">
        <v>31</v>
      </c>
      <c r="K22" s="78"/>
    </row>
    <row r="23" spans="1:11" s="3" customFormat="1" ht="72" customHeight="1" thickTop="1" thickBot="1" x14ac:dyDescent="0.3">
      <c r="A23" s="68">
        <v>22</v>
      </c>
      <c r="B23" s="69">
        <v>45016</v>
      </c>
      <c r="C23" s="79">
        <v>0.3298611111111111</v>
      </c>
      <c r="D23" s="79">
        <v>0.3923611111111111</v>
      </c>
      <c r="E23" s="71" t="s">
        <v>104</v>
      </c>
      <c r="F23" s="72">
        <v>15</v>
      </c>
      <c r="G23" s="72" t="s">
        <v>89</v>
      </c>
      <c r="H23" s="72" t="s">
        <v>84</v>
      </c>
      <c r="I23" s="72" t="s">
        <v>33</v>
      </c>
      <c r="J23" s="72" t="s">
        <v>31</v>
      </c>
      <c r="K23" s="54"/>
    </row>
    <row r="24" spans="1:11" s="3" customFormat="1" ht="72" customHeight="1" thickTop="1" thickBot="1" x14ac:dyDescent="0.3">
      <c r="A24" s="73">
        <v>23</v>
      </c>
      <c r="B24" s="74">
        <v>45019</v>
      </c>
      <c r="C24" s="75">
        <v>0.3298611111111111</v>
      </c>
      <c r="D24" s="75">
        <v>0.3923611111111111</v>
      </c>
      <c r="E24" s="76" t="s">
        <v>88</v>
      </c>
      <c r="F24" s="77">
        <v>15</v>
      </c>
      <c r="G24" s="77" t="s">
        <v>89</v>
      </c>
      <c r="H24" s="77" t="s">
        <v>84</v>
      </c>
      <c r="I24" s="77" t="s">
        <v>33</v>
      </c>
      <c r="J24" s="77" t="s">
        <v>67</v>
      </c>
      <c r="K24" s="78"/>
    </row>
    <row r="25" spans="1:11" s="3" customFormat="1" ht="72" customHeight="1" thickTop="1" thickBot="1" x14ac:dyDescent="0.3">
      <c r="A25" s="68">
        <v>24</v>
      </c>
      <c r="B25" s="69">
        <v>45020</v>
      </c>
      <c r="C25" s="79">
        <v>0.3298611111111111</v>
      </c>
      <c r="D25" s="79">
        <v>0.3923611111111111</v>
      </c>
      <c r="E25" s="71" t="s">
        <v>24</v>
      </c>
      <c r="F25" s="72">
        <v>19</v>
      </c>
      <c r="G25" s="72" t="s">
        <v>25</v>
      </c>
      <c r="H25" s="72" t="s">
        <v>10</v>
      </c>
      <c r="I25" s="72" t="s">
        <v>11</v>
      </c>
      <c r="J25" s="72" t="s">
        <v>14</v>
      </c>
      <c r="K25" s="54"/>
    </row>
    <row r="26" spans="1:11" s="3" customFormat="1" ht="72" customHeight="1" thickTop="1" thickBot="1" x14ac:dyDescent="0.3">
      <c r="A26" s="73">
        <v>25</v>
      </c>
      <c r="B26" s="74">
        <v>45020</v>
      </c>
      <c r="C26" s="75">
        <v>0.3923611111111111</v>
      </c>
      <c r="D26" s="75">
        <v>0.46875</v>
      </c>
      <c r="E26" s="76" t="s">
        <v>26</v>
      </c>
      <c r="F26" s="77">
        <v>23</v>
      </c>
      <c r="G26" s="77" t="s">
        <v>9</v>
      </c>
      <c r="H26" s="77" t="s">
        <v>10</v>
      </c>
      <c r="I26" s="77" t="s">
        <v>11</v>
      </c>
      <c r="J26" s="77" t="s">
        <v>14</v>
      </c>
      <c r="K26" s="78"/>
    </row>
    <row r="27" spans="1:11" s="3" customFormat="1" ht="72" customHeight="1" thickTop="1" thickBot="1" x14ac:dyDescent="0.3">
      <c r="A27" s="68">
        <v>26</v>
      </c>
      <c r="B27" s="69">
        <v>45020</v>
      </c>
      <c r="C27" s="79">
        <v>0.5625</v>
      </c>
      <c r="D27" s="79">
        <v>0.625</v>
      </c>
      <c r="E27" s="71" t="s">
        <v>27</v>
      </c>
      <c r="F27" s="72">
        <v>13</v>
      </c>
      <c r="G27" s="72" t="s">
        <v>28</v>
      </c>
      <c r="H27" s="72" t="s">
        <v>10</v>
      </c>
      <c r="I27" s="72" t="s">
        <v>19</v>
      </c>
      <c r="J27" s="72" t="s">
        <v>14</v>
      </c>
      <c r="K27" s="54"/>
    </row>
    <row r="28" spans="1:11" s="3" customFormat="1" ht="72" customHeight="1" thickTop="1" thickBot="1" x14ac:dyDescent="0.3">
      <c r="A28" s="73">
        <v>27</v>
      </c>
      <c r="B28" s="74">
        <v>45021</v>
      </c>
      <c r="C28" s="75">
        <v>0.3298611111111111</v>
      </c>
      <c r="D28" s="75">
        <v>0.3923611111111111</v>
      </c>
      <c r="E28" s="80">
        <v>303621</v>
      </c>
      <c r="F28" s="77">
        <v>19</v>
      </c>
      <c r="G28" s="77" t="s">
        <v>38</v>
      </c>
      <c r="H28" s="77" t="s">
        <v>10</v>
      </c>
      <c r="I28" s="77" t="s">
        <v>23</v>
      </c>
      <c r="J28" s="77" t="s">
        <v>20</v>
      </c>
      <c r="K28" s="78"/>
    </row>
    <row r="29" spans="1:11" s="3" customFormat="1" ht="72" customHeight="1" thickTop="1" thickBot="1" x14ac:dyDescent="0.3">
      <c r="A29" s="68">
        <v>28</v>
      </c>
      <c r="B29" s="69">
        <v>45021</v>
      </c>
      <c r="C29" s="79">
        <v>0.5625</v>
      </c>
      <c r="D29" s="79">
        <v>0.625</v>
      </c>
      <c r="E29" s="82">
        <v>258021</v>
      </c>
      <c r="F29" s="72">
        <v>10</v>
      </c>
      <c r="G29" s="72" t="s">
        <v>39</v>
      </c>
      <c r="H29" s="72" t="s">
        <v>10</v>
      </c>
      <c r="I29" s="72" t="s">
        <v>23</v>
      </c>
      <c r="J29" s="72" t="s">
        <v>20</v>
      </c>
      <c r="K29" s="54"/>
    </row>
    <row r="30" spans="1:11" s="2" customFormat="1" ht="72" customHeight="1" thickTop="1" thickBot="1" x14ac:dyDescent="0.3">
      <c r="A30" s="73">
        <v>29</v>
      </c>
      <c r="B30" s="74">
        <v>45022</v>
      </c>
      <c r="C30" s="75">
        <v>0.3298611111111111</v>
      </c>
      <c r="D30" s="75">
        <v>0.3923611111111111</v>
      </c>
      <c r="E30" s="76" t="s">
        <v>53</v>
      </c>
      <c r="F30" s="77">
        <v>22</v>
      </c>
      <c r="G30" s="77" t="s">
        <v>54</v>
      </c>
      <c r="H30" s="77" t="s">
        <v>10</v>
      </c>
      <c r="I30" s="77" t="s">
        <v>31</v>
      </c>
      <c r="J30" s="77" t="s">
        <v>14</v>
      </c>
      <c r="K30" s="78"/>
    </row>
    <row r="31" spans="1:11" s="3" customFormat="1" ht="72" customHeight="1" thickTop="1" thickBot="1" x14ac:dyDescent="0.3">
      <c r="A31" s="68">
        <v>30</v>
      </c>
      <c r="B31" s="69">
        <v>45022</v>
      </c>
      <c r="C31" s="70">
        <v>0.3923611111111111</v>
      </c>
      <c r="D31" s="70">
        <v>0.46875</v>
      </c>
      <c r="E31" s="82">
        <v>254121</v>
      </c>
      <c r="F31" s="72">
        <v>16</v>
      </c>
      <c r="G31" s="72" t="s">
        <v>55</v>
      </c>
      <c r="H31" s="72" t="s">
        <v>10</v>
      </c>
      <c r="I31" s="72" t="s">
        <v>31</v>
      </c>
      <c r="J31" s="72" t="s">
        <v>14</v>
      </c>
      <c r="K31" s="54"/>
    </row>
    <row r="32" spans="1:11" s="3" customFormat="1" ht="72" customHeight="1" thickTop="1" thickBot="1" x14ac:dyDescent="0.3">
      <c r="A32" s="73">
        <v>31</v>
      </c>
      <c r="B32" s="74">
        <v>45022</v>
      </c>
      <c r="C32" s="75">
        <v>0.46875</v>
      </c>
      <c r="D32" s="75">
        <v>0.53125</v>
      </c>
      <c r="E32" s="80">
        <v>152422</v>
      </c>
      <c r="F32" s="77">
        <v>19</v>
      </c>
      <c r="G32" s="77" t="s">
        <v>49</v>
      </c>
      <c r="H32" s="77" t="s">
        <v>10</v>
      </c>
      <c r="I32" s="77" t="s">
        <v>20</v>
      </c>
      <c r="J32" s="77" t="s">
        <v>23</v>
      </c>
      <c r="K32" s="78"/>
    </row>
    <row r="33" spans="1:11" s="3" customFormat="1" ht="72" customHeight="1" thickTop="1" thickBot="1" x14ac:dyDescent="0.3">
      <c r="A33" s="68">
        <v>32</v>
      </c>
      <c r="B33" s="69">
        <v>45022</v>
      </c>
      <c r="C33" s="79">
        <v>0.53125</v>
      </c>
      <c r="D33" s="79">
        <v>0.59375</v>
      </c>
      <c r="E33" s="71" t="s">
        <v>56</v>
      </c>
      <c r="F33" s="72">
        <v>12</v>
      </c>
      <c r="G33" s="72" t="s">
        <v>37</v>
      </c>
      <c r="H33" s="72" t="s">
        <v>10</v>
      </c>
      <c r="I33" s="72" t="s">
        <v>11</v>
      </c>
      <c r="J33" s="72" t="s">
        <v>14</v>
      </c>
      <c r="K33" s="54"/>
    </row>
    <row r="34" spans="1:11" s="3" customFormat="1" ht="72" customHeight="1" thickTop="1" thickBot="1" x14ac:dyDescent="0.3">
      <c r="A34" s="73">
        <v>33</v>
      </c>
      <c r="B34" s="74">
        <v>45022</v>
      </c>
      <c r="C34" s="75">
        <v>0.59375</v>
      </c>
      <c r="D34" s="75">
        <v>0.67013888888888884</v>
      </c>
      <c r="E34" s="76" t="s">
        <v>57</v>
      </c>
      <c r="F34" s="77">
        <v>11</v>
      </c>
      <c r="G34" s="77" t="s">
        <v>37</v>
      </c>
      <c r="H34" s="77" t="s">
        <v>10</v>
      </c>
      <c r="I34" s="77" t="s">
        <v>31</v>
      </c>
      <c r="J34" s="77" t="s">
        <v>23</v>
      </c>
      <c r="K34" s="78"/>
    </row>
    <row r="35" spans="1:11" s="3" customFormat="1" ht="72" customHeight="1" thickTop="1" thickBot="1" x14ac:dyDescent="0.3">
      <c r="A35" s="68">
        <v>34</v>
      </c>
      <c r="B35" s="69">
        <v>45022</v>
      </c>
      <c r="C35" s="79">
        <v>0.5625</v>
      </c>
      <c r="D35" s="79">
        <v>0.625</v>
      </c>
      <c r="E35" s="71" t="s">
        <v>100</v>
      </c>
      <c r="F35" s="72">
        <v>14</v>
      </c>
      <c r="G35" s="72" t="s">
        <v>42</v>
      </c>
      <c r="H35" s="72" t="s">
        <v>84</v>
      </c>
      <c r="I35" s="72" t="s">
        <v>67</v>
      </c>
      <c r="J35" s="72" t="s">
        <v>22</v>
      </c>
      <c r="K35" s="54"/>
    </row>
    <row r="36" spans="1:11" s="3" customFormat="1" ht="72" customHeight="1" thickTop="1" thickBot="1" x14ac:dyDescent="0.3">
      <c r="A36" s="73">
        <v>35</v>
      </c>
      <c r="B36" s="74">
        <v>45042</v>
      </c>
      <c r="C36" s="75">
        <v>0.3611111111111111</v>
      </c>
      <c r="D36" s="75">
        <v>0.4236111111111111</v>
      </c>
      <c r="E36" s="76" t="s">
        <v>29</v>
      </c>
      <c r="F36" s="77">
        <v>15</v>
      </c>
      <c r="G36" s="77" t="s">
        <v>30</v>
      </c>
      <c r="H36" s="77" t="s">
        <v>10</v>
      </c>
      <c r="I36" s="77" t="s">
        <v>31</v>
      </c>
      <c r="J36" s="77" t="s">
        <v>14</v>
      </c>
      <c r="K36" s="78"/>
    </row>
    <row r="37" spans="1:11" s="3" customFormat="1" ht="72" customHeight="1" thickTop="1" thickBot="1" x14ac:dyDescent="0.3">
      <c r="A37" s="68">
        <v>36</v>
      </c>
      <c r="B37" s="69">
        <v>45042</v>
      </c>
      <c r="C37" s="79">
        <v>0.4375</v>
      </c>
      <c r="D37" s="79">
        <v>0.5</v>
      </c>
      <c r="E37" s="71" t="s">
        <v>40</v>
      </c>
      <c r="F37" s="72">
        <v>20</v>
      </c>
      <c r="G37" s="72" t="s">
        <v>41</v>
      </c>
      <c r="H37" s="72" t="s">
        <v>10</v>
      </c>
      <c r="I37" s="72" t="s">
        <v>11</v>
      </c>
      <c r="J37" s="72" t="s">
        <v>19</v>
      </c>
      <c r="K37" s="54"/>
    </row>
    <row r="38" spans="1:11" s="3" customFormat="1" ht="72" customHeight="1" thickTop="1" thickBot="1" x14ac:dyDescent="0.3">
      <c r="A38" s="73">
        <v>37</v>
      </c>
      <c r="B38" s="74">
        <v>45042</v>
      </c>
      <c r="C38" s="70">
        <v>0.59375</v>
      </c>
      <c r="D38" s="70">
        <v>0.67013888888888884</v>
      </c>
      <c r="E38" s="80">
        <v>100322</v>
      </c>
      <c r="F38" s="77">
        <v>16</v>
      </c>
      <c r="G38" s="77" t="s">
        <v>42</v>
      </c>
      <c r="H38" s="77" t="s">
        <v>10</v>
      </c>
      <c r="I38" s="77" t="s">
        <v>31</v>
      </c>
      <c r="J38" s="77" t="s">
        <v>19</v>
      </c>
      <c r="K38" s="78"/>
    </row>
    <row r="39" spans="1:11" s="3" customFormat="1" ht="72" customHeight="1" thickTop="1" thickBot="1" x14ac:dyDescent="0.3">
      <c r="A39" s="68">
        <v>38</v>
      </c>
      <c r="B39" s="69">
        <v>45043</v>
      </c>
      <c r="C39" s="79">
        <v>0.3611111111111111</v>
      </c>
      <c r="D39" s="79">
        <v>0.4236111111111111</v>
      </c>
      <c r="E39" s="71" t="s">
        <v>58</v>
      </c>
      <c r="F39" s="72">
        <v>15</v>
      </c>
      <c r="G39" s="72" t="s">
        <v>59</v>
      </c>
      <c r="H39" s="72" t="s">
        <v>10</v>
      </c>
      <c r="I39" s="72" t="s">
        <v>20</v>
      </c>
      <c r="J39" s="72" t="s">
        <v>23</v>
      </c>
      <c r="K39" s="54"/>
    </row>
    <row r="40" spans="1:11" s="3" customFormat="1" ht="72" customHeight="1" thickTop="1" thickBot="1" x14ac:dyDescent="0.3">
      <c r="A40" s="73">
        <v>39</v>
      </c>
      <c r="B40" s="74">
        <v>45043</v>
      </c>
      <c r="C40" s="75">
        <v>0.4375</v>
      </c>
      <c r="D40" s="75">
        <v>0.5</v>
      </c>
      <c r="E40" s="76" t="s">
        <v>60</v>
      </c>
      <c r="F40" s="77">
        <v>17</v>
      </c>
      <c r="G40" s="77" t="s">
        <v>61</v>
      </c>
      <c r="H40" s="77" t="s">
        <v>10</v>
      </c>
      <c r="I40" s="77" t="s">
        <v>20</v>
      </c>
      <c r="J40" s="77" t="s">
        <v>23</v>
      </c>
      <c r="K40" s="78"/>
    </row>
    <row r="41" spans="1:11" s="3" customFormat="1" ht="72" customHeight="1" thickTop="1" thickBot="1" x14ac:dyDescent="0.3">
      <c r="A41" s="68">
        <v>40</v>
      </c>
      <c r="B41" s="69">
        <v>45043</v>
      </c>
      <c r="C41" s="79">
        <v>0.5625</v>
      </c>
      <c r="D41" s="79">
        <v>0.625</v>
      </c>
      <c r="E41" s="71" t="s">
        <v>62</v>
      </c>
      <c r="F41" s="72">
        <v>18</v>
      </c>
      <c r="G41" s="72" t="s">
        <v>63</v>
      </c>
      <c r="H41" s="72" t="s">
        <v>10</v>
      </c>
      <c r="I41" s="72" t="s">
        <v>31</v>
      </c>
      <c r="J41" s="72" t="s">
        <v>23</v>
      </c>
      <c r="K41" s="54"/>
    </row>
    <row r="42" spans="1:11" s="2" customFormat="1" ht="72" customHeight="1" thickTop="1" thickBot="1" x14ac:dyDescent="0.3">
      <c r="A42" s="73">
        <v>41</v>
      </c>
      <c r="B42" s="74">
        <v>45043</v>
      </c>
      <c r="C42" s="75">
        <v>0.5625</v>
      </c>
      <c r="D42" s="75">
        <v>0.625</v>
      </c>
      <c r="E42" s="76" t="s">
        <v>101</v>
      </c>
      <c r="F42" s="77">
        <v>14</v>
      </c>
      <c r="G42" s="77" t="s">
        <v>59</v>
      </c>
      <c r="H42" s="77" t="s">
        <v>84</v>
      </c>
      <c r="I42" s="77" t="s">
        <v>22</v>
      </c>
      <c r="J42" s="77" t="s">
        <v>67</v>
      </c>
      <c r="K42" s="78"/>
    </row>
    <row r="43" spans="1:11" s="3" customFormat="1" ht="72" customHeight="1" thickTop="1" thickBot="1" x14ac:dyDescent="0.3">
      <c r="A43" s="68">
        <v>42</v>
      </c>
      <c r="B43" s="69">
        <v>45044</v>
      </c>
      <c r="C43" s="79">
        <v>0.3611111111111111</v>
      </c>
      <c r="D43" s="79">
        <v>0.4236111111111111</v>
      </c>
      <c r="E43" s="71" t="s">
        <v>75</v>
      </c>
      <c r="F43" s="72">
        <v>11</v>
      </c>
      <c r="G43" s="72" t="s">
        <v>76</v>
      </c>
      <c r="H43" s="72" t="s">
        <v>10</v>
      </c>
      <c r="I43" s="72" t="s">
        <v>14</v>
      </c>
      <c r="J43" s="72" t="s">
        <v>22</v>
      </c>
      <c r="K43" s="54"/>
    </row>
    <row r="44" spans="1:11" s="3" customFormat="1" ht="72" customHeight="1" thickTop="1" thickBot="1" x14ac:dyDescent="0.3">
      <c r="A44" s="73">
        <v>43</v>
      </c>
      <c r="B44" s="74">
        <v>45044</v>
      </c>
      <c r="C44" s="70">
        <v>0.59375</v>
      </c>
      <c r="D44" s="70">
        <v>0.67013888888888884</v>
      </c>
      <c r="E44" s="76" t="s">
        <v>77</v>
      </c>
      <c r="F44" s="77">
        <v>22</v>
      </c>
      <c r="G44" s="77" t="s">
        <v>36</v>
      </c>
      <c r="H44" s="77" t="s">
        <v>10</v>
      </c>
      <c r="I44" s="77" t="s">
        <v>14</v>
      </c>
      <c r="J44" s="77" t="s">
        <v>22</v>
      </c>
      <c r="K44" s="78"/>
    </row>
    <row r="45" spans="1:11" s="3" customFormat="1" ht="72" customHeight="1" thickTop="1" thickBot="1" x14ac:dyDescent="0.3">
      <c r="A45" s="68">
        <v>44</v>
      </c>
      <c r="B45" s="69">
        <v>45049</v>
      </c>
      <c r="C45" s="79">
        <v>0.3298611111111111</v>
      </c>
      <c r="D45" s="79">
        <v>0.3923611111111111</v>
      </c>
      <c r="E45" s="71" t="s">
        <v>43</v>
      </c>
      <c r="F45" s="72">
        <v>23</v>
      </c>
      <c r="G45" s="72" t="s">
        <v>28</v>
      </c>
      <c r="H45" s="72" t="s">
        <v>10</v>
      </c>
      <c r="I45" s="72" t="s">
        <v>19</v>
      </c>
      <c r="J45" s="72" t="s">
        <v>20</v>
      </c>
      <c r="K45" s="54"/>
    </row>
    <row r="46" spans="1:11" s="3" customFormat="1" ht="72" customHeight="1" thickTop="1" thickBot="1" x14ac:dyDescent="0.3">
      <c r="A46" s="73">
        <v>45</v>
      </c>
      <c r="B46" s="74">
        <v>45049</v>
      </c>
      <c r="C46" s="70">
        <v>0.59375</v>
      </c>
      <c r="D46" s="70">
        <v>0.67013888888888884</v>
      </c>
      <c r="E46" s="76" t="s">
        <v>44</v>
      </c>
      <c r="F46" s="77">
        <v>17</v>
      </c>
      <c r="G46" s="77" t="s">
        <v>45</v>
      </c>
      <c r="H46" s="77" t="s">
        <v>10</v>
      </c>
      <c r="I46" s="77" t="s">
        <v>22</v>
      </c>
      <c r="J46" s="77" t="s">
        <v>23</v>
      </c>
      <c r="K46" s="78"/>
    </row>
    <row r="47" spans="1:11" s="3" customFormat="1" ht="72" customHeight="1" thickTop="1" thickBot="1" x14ac:dyDescent="0.3">
      <c r="A47" s="68">
        <v>46</v>
      </c>
      <c r="B47" s="69">
        <v>45050</v>
      </c>
      <c r="C47" s="79">
        <v>0.3298611111111111</v>
      </c>
      <c r="D47" s="79">
        <v>0.3923611111111111</v>
      </c>
      <c r="E47" s="71" t="s">
        <v>64</v>
      </c>
      <c r="F47" s="72">
        <v>23</v>
      </c>
      <c r="G47" s="81" t="s">
        <v>65</v>
      </c>
      <c r="H47" s="72" t="s">
        <v>10</v>
      </c>
      <c r="I47" s="72" t="s">
        <v>20</v>
      </c>
      <c r="J47" s="72" t="s">
        <v>23</v>
      </c>
      <c r="K47" s="54"/>
    </row>
    <row r="48" spans="1:11" s="3" customFormat="1" ht="72" customHeight="1" thickTop="1" thickBot="1" x14ac:dyDescent="0.3">
      <c r="A48" s="73">
        <v>47</v>
      </c>
      <c r="B48" s="74">
        <v>45050</v>
      </c>
      <c r="C48" s="75">
        <v>0.4375</v>
      </c>
      <c r="D48" s="75">
        <v>0.5</v>
      </c>
      <c r="E48" s="76" t="s">
        <v>66</v>
      </c>
      <c r="F48" s="77">
        <v>17</v>
      </c>
      <c r="G48" s="77" t="s">
        <v>59</v>
      </c>
      <c r="H48" s="77" t="s">
        <v>10</v>
      </c>
      <c r="I48" s="77" t="s">
        <v>20</v>
      </c>
      <c r="J48" s="77" t="s">
        <v>23</v>
      </c>
      <c r="K48" s="78"/>
    </row>
    <row r="49" spans="1:11" s="3" customFormat="1" ht="72" customHeight="1" thickTop="1" thickBot="1" x14ac:dyDescent="0.3">
      <c r="A49" s="68">
        <v>48</v>
      </c>
      <c r="B49" s="69">
        <v>45050</v>
      </c>
      <c r="C49" s="79">
        <v>0.5625</v>
      </c>
      <c r="D49" s="79">
        <v>0.625</v>
      </c>
      <c r="E49" s="82">
        <v>151231</v>
      </c>
      <c r="F49" s="72">
        <v>8</v>
      </c>
      <c r="G49" s="72" t="s">
        <v>49</v>
      </c>
      <c r="H49" s="72" t="s">
        <v>10</v>
      </c>
      <c r="I49" s="72" t="s">
        <v>67</v>
      </c>
      <c r="J49" s="72" t="s">
        <v>23</v>
      </c>
      <c r="K49" s="54"/>
    </row>
    <row r="50" spans="1:11" s="3" customFormat="1" ht="72" customHeight="1" thickTop="1" thickBot="1" x14ac:dyDescent="0.3">
      <c r="A50" s="73">
        <v>49</v>
      </c>
      <c r="B50" s="74">
        <v>45050</v>
      </c>
      <c r="C50" s="70">
        <v>0.59375</v>
      </c>
      <c r="D50" s="70">
        <v>0.67013888888888884</v>
      </c>
      <c r="E50" s="76" t="s">
        <v>102</v>
      </c>
      <c r="F50" s="77">
        <v>20</v>
      </c>
      <c r="G50" s="77" t="s">
        <v>103</v>
      </c>
      <c r="H50" s="77" t="s">
        <v>84</v>
      </c>
      <c r="I50" s="77" t="s">
        <v>22</v>
      </c>
      <c r="J50" s="77" t="s">
        <v>52</v>
      </c>
      <c r="K50" s="78"/>
    </row>
    <row r="51" spans="1:11" s="3" customFormat="1" ht="72" customHeight="1" thickTop="1" thickBot="1" x14ac:dyDescent="0.3">
      <c r="A51" s="68">
        <v>50</v>
      </c>
      <c r="B51" s="69">
        <v>45051</v>
      </c>
      <c r="C51" s="79">
        <v>0.3298611111111111</v>
      </c>
      <c r="D51" s="79">
        <v>0.3923611111111111</v>
      </c>
      <c r="E51" s="71" t="s">
        <v>78</v>
      </c>
      <c r="F51" s="72">
        <v>16</v>
      </c>
      <c r="G51" s="72" t="s">
        <v>54</v>
      </c>
      <c r="H51" s="72" t="s">
        <v>10</v>
      </c>
      <c r="I51" s="72" t="s">
        <v>72</v>
      </c>
      <c r="J51" s="72" t="s">
        <v>31</v>
      </c>
      <c r="K51" s="54"/>
    </row>
    <row r="52" spans="1:11" s="3" customFormat="1" ht="72" customHeight="1" thickTop="1" thickBot="1" x14ac:dyDescent="0.3">
      <c r="A52" s="73">
        <v>51</v>
      </c>
      <c r="B52" s="74">
        <v>45051</v>
      </c>
      <c r="C52" s="70">
        <v>0.3923611111111111</v>
      </c>
      <c r="D52" s="70">
        <v>0.46875</v>
      </c>
      <c r="E52" s="76" t="s">
        <v>79</v>
      </c>
      <c r="F52" s="77">
        <v>22</v>
      </c>
      <c r="G52" s="77" t="s">
        <v>51</v>
      </c>
      <c r="H52" s="77" t="s">
        <v>10</v>
      </c>
      <c r="I52" s="77" t="s">
        <v>72</v>
      </c>
      <c r="J52" s="77" t="s">
        <v>31</v>
      </c>
      <c r="K52" s="78"/>
    </row>
    <row r="53" spans="1:11" s="3" customFormat="1" ht="72" customHeight="1" thickTop="1" thickBot="1" x14ac:dyDescent="0.3">
      <c r="A53" s="68">
        <v>52</v>
      </c>
      <c r="B53" s="69">
        <v>45051</v>
      </c>
      <c r="C53" s="70">
        <v>0.59375</v>
      </c>
      <c r="D53" s="70">
        <v>0.67013888888888884</v>
      </c>
      <c r="E53" s="71" t="s">
        <v>80</v>
      </c>
      <c r="F53" s="72">
        <v>17</v>
      </c>
      <c r="G53" s="72" t="s">
        <v>45</v>
      </c>
      <c r="H53" s="72" t="s">
        <v>10</v>
      </c>
      <c r="I53" s="72" t="s">
        <v>22</v>
      </c>
      <c r="J53" s="72" t="s">
        <v>31</v>
      </c>
      <c r="K53" s="54"/>
    </row>
    <row r="54" spans="1:11" s="3" customFormat="1" ht="72" customHeight="1" thickTop="1" thickBot="1" x14ac:dyDescent="0.3">
      <c r="A54" s="73">
        <v>53</v>
      </c>
      <c r="B54" s="74">
        <v>45055</v>
      </c>
      <c r="C54" s="70">
        <v>0.59375</v>
      </c>
      <c r="D54" s="70">
        <v>0.67013888888888884</v>
      </c>
      <c r="E54" s="80">
        <v>100122</v>
      </c>
      <c r="F54" s="77">
        <v>11</v>
      </c>
      <c r="G54" s="77" t="s">
        <v>32</v>
      </c>
      <c r="H54" s="77" t="s">
        <v>10</v>
      </c>
      <c r="I54" s="77" t="s">
        <v>33</v>
      </c>
      <c r="J54" s="77" t="s">
        <v>19</v>
      </c>
      <c r="K54" s="78"/>
    </row>
    <row r="55" spans="1:11" s="3" customFormat="1" ht="72" customHeight="1" thickTop="1" thickBot="1" x14ac:dyDescent="0.3">
      <c r="A55" s="68">
        <v>54</v>
      </c>
      <c r="B55" s="69">
        <v>45056</v>
      </c>
      <c r="C55" s="79">
        <v>0.34027777777777773</v>
      </c>
      <c r="D55" s="79">
        <v>0.40277777777777773</v>
      </c>
      <c r="E55" s="71" t="s">
        <v>46</v>
      </c>
      <c r="F55" s="72">
        <v>17</v>
      </c>
      <c r="G55" s="81" t="s">
        <v>47</v>
      </c>
      <c r="H55" s="72" t="s">
        <v>10</v>
      </c>
      <c r="I55" s="72" t="s">
        <v>19</v>
      </c>
      <c r="J55" s="72" t="s">
        <v>20</v>
      </c>
      <c r="K55" s="54"/>
    </row>
    <row r="56" spans="1:11" s="3" customFormat="1" ht="72" customHeight="1" thickTop="1" thickBot="1" x14ac:dyDescent="0.3">
      <c r="A56" s="73">
        <v>55</v>
      </c>
      <c r="B56" s="74">
        <v>45057</v>
      </c>
      <c r="C56" s="75">
        <v>0.4375</v>
      </c>
      <c r="D56" s="75">
        <v>0.5</v>
      </c>
      <c r="E56" s="80">
        <v>100323</v>
      </c>
      <c r="F56" s="77">
        <v>16</v>
      </c>
      <c r="G56" s="77" t="s">
        <v>68</v>
      </c>
      <c r="H56" s="77" t="s">
        <v>10</v>
      </c>
      <c r="I56" s="77" t="s">
        <v>52</v>
      </c>
      <c r="J56" s="77" t="s">
        <v>14</v>
      </c>
      <c r="K56" s="78"/>
    </row>
    <row r="57" spans="1:11" s="3" customFormat="1" ht="72" customHeight="1" thickTop="1" thickBot="1" x14ac:dyDescent="0.3">
      <c r="A57" s="68">
        <v>56</v>
      </c>
      <c r="B57" s="69">
        <v>45057</v>
      </c>
      <c r="C57" s="70">
        <v>0.59375</v>
      </c>
      <c r="D57" s="70">
        <v>0.67013888888888884</v>
      </c>
      <c r="E57" s="71" t="s">
        <v>69</v>
      </c>
      <c r="F57" s="72">
        <v>14</v>
      </c>
      <c r="G57" s="72" t="s">
        <v>70</v>
      </c>
      <c r="H57" s="72" t="s">
        <v>10</v>
      </c>
      <c r="I57" s="72" t="s">
        <v>52</v>
      </c>
      <c r="J57" s="72" t="s">
        <v>14</v>
      </c>
      <c r="K57" s="54"/>
    </row>
    <row r="58" spans="1:11" s="3" customFormat="1" ht="72" customHeight="1" thickTop="1" thickBot="1" x14ac:dyDescent="0.3">
      <c r="A58" s="73">
        <v>57</v>
      </c>
      <c r="B58" s="74">
        <v>45058</v>
      </c>
      <c r="C58" s="75">
        <v>0.34027777777777773</v>
      </c>
      <c r="D58" s="75">
        <v>0.40277777777777773</v>
      </c>
      <c r="E58" s="76" t="s">
        <v>81</v>
      </c>
      <c r="F58" s="77">
        <v>21</v>
      </c>
      <c r="G58" s="81" t="s">
        <v>47</v>
      </c>
      <c r="H58" s="77" t="s">
        <v>10</v>
      </c>
      <c r="I58" s="77" t="s">
        <v>31</v>
      </c>
      <c r="J58" s="77" t="s">
        <v>23</v>
      </c>
      <c r="K58" s="78"/>
    </row>
    <row r="59" spans="1:11" s="3" customFormat="1" ht="72" customHeight="1" thickTop="1" thickBot="1" x14ac:dyDescent="0.3">
      <c r="A59" s="83">
        <v>58</v>
      </c>
      <c r="B59" s="84">
        <v>45062</v>
      </c>
      <c r="C59" s="85">
        <v>0.5625</v>
      </c>
      <c r="D59" s="85">
        <v>0.625</v>
      </c>
      <c r="E59" s="86" t="s">
        <v>34</v>
      </c>
      <c r="F59" s="87">
        <v>21</v>
      </c>
      <c r="G59" s="87" t="s">
        <v>16</v>
      </c>
      <c r="H59" s="87" t="s">
        <v>10</v>
      </c>
      <c r="I59" s="87" t="s">
        <v>33</v>
      </c>
      <c r="J59" s="87" t="s">
        <v>14</v>
      </c>
      <c r="K59" s="23"/>
    </row>
    <row r="60" spans="1:11" s="3" customFormat="1" ht="19.5" thickTop="1" x14ac:dyDescent="0.25">
      <c r="C60" s="21"/>
      <c r="D60" s="21"/>
      <c r="F60" s="21"/>
      <c r="G60" s="21"/>
      <c r="H60" s="21"/>
      <c r="I60" s="21"/>
      <c r="J60" s="21"/>
      <c r="K60" s="5"/>
    </row>
    <row r="61" spans="1:11" s="3" customFormat="1" x14ac:dyDescent="0.25">
      <c r="C61" s="21"/>
      <c r="D61" s="21"/>
      <c r="F61" s="21"/>
      <c r="G61" s="21"/>
      <c r="H61" s="21"/>
      <c r="I61" s="21"/>
      <c r="J61" s="21"/>
      <c r="K61" s="5"/>
    </row>
    <row r="62" spans="1:11" s="3" customFormat="1" x14ac:dyDescent="0.25">
      <c r="C62" s="21"/>
      <c r="D62" s="21"/>
      <c r="F62" s="21"/>
      <c r="G62" s="21"/>
      <c r="H62" s="21"/>
      <c r="I62" s="21"/>
      <c r="J62" s="21"/>
      <c r="K62" s="5"/>
    </row>
    <row r="63" spans="1:11" s="3" customFormat="1" x14ac:dyDescent="0.25">
      <c r="C63" s="21"/>
      <c r="D63" s="21"/>
      <c r="F63" s="21"/>
      <c r="G63" s="21"/>
      <c r="H63" s="21"/>
      <c r="I63" s="21"/>
      <c r="J63" s="21"/>
      <c r="K63" s="5"/>
    </row>
    <row r="64" spans="1:11" s="3" customFormat="1" x14ac:dyDescent="0.25">
      <c r="C64" s="21"/>
      <c r="D64" s="21"/>
      <c r="F64" s="21"/>
      <c r="G64" s="21"/>
      <c r="H64" s="21"/>
      <c r="I64" s="21"/>
      <c r="J64" s="21"/>
      <c r="K64" s="5"/>
    </row>
  </sheetData>
  <autoFilter ref="A1:K1" xr:uid="{8239780B-8788-48DE-8255-F8068D98A4D9}"/>
  <mergeCells count="5">
    <mergeCell ref="M2:O2"/>
    <mergeCell ref="N3:O3"/>
    <mergeCell ref="N4:O4"/>
    <mergeCell ref="N5:O5"/>
    <mergeCell ref="N6:O6"/>
  </mergeCells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43E5-32BB-4F64-BEDE-D131B181D046}">
  <sheetPr>
    <pageSetUpPr fitToPage="1"/>
  </sheetPr>
  <dimension ref="A1:O64"/>
  <sheetViews>
    <sheetView tabSelected="1" zoomScale="70" zoomScaleNormal="70" workbookViewId="0">
      <pane ySplit="1" topLeftCell="A2" activePane="bottomLeft" state="frozen"/>
      <selection pane="bottomLeft" activeCell="O2" sqref="O2"/>
    </sheetView>
  </sheetViews>
  <sheetFormatPr baseColWidth="10" defaultRowHeight="18.75" x14ac:dyDescent="0.3"/>
  <cols>
    <col min="1" max="1" width="26.85546875" bestFit="1" customWidth="1"/>
    <col min="2" max="2" width="21.28515625" style="1" customWidth="1"/>
    <col min="3" max="3" width="19.28515625" style="4" bestFit="1" customWidth="1"/>
    <col min="4" max="4" width="13.28515625" style="4" bestFit="1" customWidth="1"/>
    <col min="5" max="5" width="14.7109375" style="1" bestFit="1" customWidth="1"/>
    <col min="6" max="6" width="16" style="4" bestFit="1" customWidth="1"/>
    <col min="7" max="7" width="13.5703125" style="4" bestFit="1" customWidth="1"/>
    <col min="8" max="8" width="14.42578125" style="4" bestFit="1" customWidth="1"/>
    <col min="9" max="10" width="24.85546875" style="4" bestFit="1" customWidth="1"/>
    <col min="11" max="11" width="22.7109375" style="5" bestFit="1" customWidth="1"/>
    <col min="12" max="12" width="8.28515625" customWidth="1"/>
    <col min="13" max="13" width="15" customWidth="1"/>
    <col min="14" max="14" width="14.42578125" bestFit="1" customWidth="1"/>
    <col min="15" max="15" width="24.28515625" customWidth="1"/>
  </cols>
  <sheetData>
    <row r="1" spans="1:15" s="30" customFormat="1" ht="61.9" customHeight="1" thickBot="1" x14ac:dyDescent="0.3">
      <c r="A1" s="50" t="s">
        <v>114</v>
      </c>
      <c r="B1" s="51" t="s">
        <v>5</v>
      </c>
      <c r="C1" s="52" t="s">
        <v>109</v>
      </c>
      <c r="D1" s="52" t="s">
        <v>110</v>
      </c>
      <c r="E1" s="53" t="s">
        <v>111</v>
      </c>
      <c r="F1" s="52" t="s">
        <v>108</v>
      </c>
      <c r="G1" s="53" t="s">
        <v>6</v>
      </c>
      <c r="H1" s="53" t="s">
        <v>7</v>
      </c>
      <c r="I1" s="53" t="s">
        <v>13</v>
      </c>
      <c r="J1" s="53" t="s">
        <v>12</v>
      </c>
      <c r="K1" s="52" t="s">
        <v>105</v>
      </c>
      <c r="L1" s="6"/>
      <c r="M1" s="3"/>
      <c r="N1" s="3"/>
      <c r="O1" s="55" t="s">
        <v>14</v>
      </c>
    </row>
    <row r="2" spans="1:15" ht="72" customHeight="1" thickTop="1" thickBot="1" x14ac:dyDescent="0.3">
      <c r="A2" s="31">
        <f>IF('Planning général'!I2=$O$1,ROW()-1,IF('Planning général'!J2=$O$1,ROW()-1,IF('Planning général'!K2=$O$1,ROW()-1,"")))</f>
        <v>1</v>
      </c>
      <c r="B2" s="32">
        <f>IF(Tableau13[[#This Row],[ ]]="","",VLOOKUP(Tableau13[[#This Row],[ ]],'Planning général'!$A$2:$K$59,COLUMN(),FALSE))</f>
        <v>45012</v>
      </c>
      <c r="C2" s="89">
        <f>IF(Tableau13[[#This Row],[ ]]="","",VLOOKUP(Tableau13[[#This Row],[ ]],'Planning général'!$A$2:$K$59,COLUMN(),FALSE))</f>
        <v>0.3298611111111111</v>
      </c>
      <c r="D2" s="88">
        <f>IF(Tableau13[[#This Row],[ ]]="","",VLOOKUP(Tableau13[[#This Row],[ ]],'Planning général'!$A$2:$K$59,COLUMN(),FALSE))</f>
        <v>0.3923611111111111</v>
      </c>
      <c r="E2" s="33" t="str">
        <f>IF(Tableau13[[#This Row],[ ]]="","",VLOOKUP(Tableau13[[#This Row],[ ]],'Planning général'!$A$2:$K$59,COLUMN(),FALSE))</f>
        <v>405610
405611</v>
      </c>
      <c r="F2" s="34">
        <f>IF(Tableau13[[#This Row],[ ]]="","",VLOOKUP(Tableau13[[#This Row],[ ]],'Planning général'!$A$2:$K$59,COLUMN(),FALSE))</f>
        <v>24</v>
      </c>
      <c r="G2" s="34" t="str">
        <f>IF(Tableau13[[#This Row],[ ]]="","",VLOOKUP(Tableau13[[#This Row],[ ]],'Planning général'!$A$2:$K$59,COLUMN(),FALSE))</f>
        <v>B-201</v>
      </c>
      <c r="H2" s="35" t="str">
        <f>IF(Tableau13[[#This Row],[ ]]="","",VLOOKUP(Tableau13[[#This Row],[ ]],'Planning général'!$A$2:$K$59,COLUMN(),FALSE))</f>
        <v>FR</v>
      </c>
      <c r="I2" s="34" t="str">
        <f>IF(Tableau13[[#This Row],[ ]]="","",VLOOKUP(Tableau13[[#This Row],[ ]],'Planning général'!$A$2:$K$59,COLUMN(),FALSE))</f>
        <v>Marine</v>
      </c>
      <c r="J2" s="34" t="str">
        <f>IF(Tableau13[[#This Row],[ ]]="","",VLOOKUP(Tableau13[[#This Row],[ ]],'Planning général'!$A$2:$K$59,COLUMN(),FALSE))</f>
        <v>Sabrina</v>
      </c>
      <c r="K2" s="36">
        <f>IF(Tableau13[[#This Row],[ ]]="","",VLOOKUP(Tableau13[[#This Row],[ ]],'Planning général'!$A$2:$K$59,COLUMN(),FALSE))</f>
        <v>0</v>
      </c>
      <c r="M2" s="3"/>
    </row>
    <row r="3" spans="1:15" ht="72" customHeight="1" thickTop="1" thickBot="1" x14ac:dyDescent="0.3">
      <c r="A3" s="31">
        <f>IF('Planning général'!I3=$O$1,ROW()-1,IF('Planning général'!J3=$O$1,ROW()-1,IF('Planning général'!K3=$O$1,ROW()-1,"")))</f>
        <v>2</v>
      </c>
      <c r="B3" s="17">
        <f>IF(Tableau13[[#This Row],[ ]]="","",VLOOKUP(Tableau13[[#This Row],[ ]],'Planning général'!$A$2:$K$59,COLUMN(),FALSE))</f>
        <v>45012</v>
      </c>
      <c r="C3" s="20">
        <f>IF(Tableau13[[#This Row],[ ]]="","",VLOOKUP(Tableau13[[#This Row],[ ]],'Planning général'!$A$2:$K$59,COLUMN(),FALSE))</f>
        <v>0.3923611111111111</v>
      </c>
      <c r="D3" s="20">
        <f>IF(Tableau13[[#This Row],[ ]]="","",VLOOKUP(Tableau13[[#This Row],[ ]],'Planning général'!$A$2:$K$59,COLUMN(),FALSE))</f>
        <v>0.46875</v>
      </c>
      <c r="E3" s="18" t="str">
        <f>IF(Tableau13[[#This Row],[ ]]="","",VLOOKUP(Tableau13[[#This Row],[ ]],'Planning général'!$A$2:$K$59,COLUMN(),FALSE))</f>
        <v>405411
405612</v>
      </c>
      <c r="F3" s="22">
        <f>IF(Tableau13[[#This Row],[ ]]="","",VLOOKUP(Tableau13[[#This Row],[ ]],'Planning général'!$A$2:$K$59,COLUMN(),FALSE))</f>
        <v>24</v>
      </c>
      <c r="G3" s="22" t="str">
        <f>IF(Tableau13[[#This Row],[ ]]="","",VLOOKUP(Tableau13[[#This Row],[ ]],'Planning général'!$A$2:$K$59,COLUMN(),FALSE))</f>
        <v>B-301</v>
      </c>
      <c r="H3" s="22" t="str">
        <f>IF(Tableau13[[#This Row],[ ]]="","",VLOOKUP(Tableau13[[#This Row],[ ]],'Planning général'!$A$2:$K$59,COLUMN(),FALSE))</f>
        <v>FR</v>
      </c>
      <c r="I3" s="22" t="str">
        <f>IF(Tableau13[[#This Row],[ ]]="","",VLOOKUP(Tableau13[[#This Row],[ ]],'Planning général'!$A$2:$K$59,COLUMN(),FALSE))</f>
        <v>Marine</v>
      </c>
      <c r="J3" s="22" t="str">
        <f>IF(Tableau13[[#This Row],[ ]]="","",VLOOKUP(Tableau13[[#This Row],[ ]],'Planning général'!$A$2:$K$59,COLUMN(),FALSE))</f>
        <v>Sabrina</v>
      </c>
      <c r="K3" s="23">
        <f>IF(Tableau13[[#This Row],[ ]]="","",VLOOKUP(Tableau13[[#This Row],[ ]],'Planning général'!$A$2:$K$59,COLUMN(),FALSE))</f>
        <v>0</v>
      </c>
      <c r="M3" s="3"/>
    </row>
    <row r="4" spans="1:15" ht="72" hidden="1" customHeight="1" thickTop="1" thickBot="1" x14ac:dyDescent="0.3">
      <c r="A4" s="31" t="str">
        <f>IF('Planning général'!I4=$O$1,ROW()-1,IF('Planning général'!J4=$O$1,ROW()-1,IF('Planning général'!K4=$O$1,ROW()-1,"")))</f>
        <v/>
      </c>
      <c r="B4" s="14" t="str">
        <f>IF(Tableau13[[#This Row],[ ]]="","",VLOOKUP(Tableau13[[#This Row],[ ]],'Planning général'!$A$2:$K$59,COLUMN(),FALSE))</f>
        <v/>
      </c>
      <c r="C4" s="26" t="str">
        <f>IF(Tableau13[[#This Row],[ ]]="","",VLOOKUP(Tableau13[[#This Row],[ ]],'Planning général'!$A$2:$K$59,COLUMN(),FALSE))</f>
        <v/>
      </c>
      <c r="D4" s="26" t="str">
        <f>IF(Tableau13[[#This Row],[ ]]="","",VLOOKUP(Tableau13[[#This Row],[ ]],'Planning général'!$A$2:$K$59,COLUMN(),FALSE))</f>
        <v/>
      </c>
      <c r="E4" s="15" t="str">
        <f>IF(Tableau13[[#This Row],[ ]]="","",VLOOKUP(Tableau13[[#This Row],[ ]],'Planning général'!$A$2:$K$59,COLUMN(),FALSE))</f>
        <v/>
      </c>
      <c r="F4" s="24" t="str">
        <f>IF(Tableau13[[#This Row],[ ]]="","",VLOOKUP(Tableau13[[#This Row],[ ]],'Planning général'!$A$2:$K$59,COLUMN(),FALSE))</f>
        <v/>
      </c>
      <c r="G4" s="24" t="str">
        <f>IF(Tableau13[[#This Row],[ ]]="","",VLOOKUP(Tableau13[[#This Row],[ ]],'Planning général'!$A$2:$K$59,COLUMN(),FALSE))</f>
        <v/>
      </c>
      <c r="H4" s="24" t="str">
        <f>IF(Tableau13[[#This Row],[ ]]="","",VLOOKUP(Tableau13[[#This Row],[ ]],'Planning général'!$A$2:$K$59,COLUMN(),FALSE))</f>
        <v/>
      </c>
      <c r="I4" s="24" t="str">
        <f>IF(Tableau13[[#This Row],[ ]]="","",VLOOKUP(Tableau13[[#This Row],[ ]],'Planning général'!$A$2:$K$59,COLUMN(),FALSE))</f>
        <v/>
      </c>
      <c r="J4" s="24" t="str">
        <f>IF(Tableau13[[#This Row],[ ]]="","",VLOOKUP(Tableau13[[#This Row],[ ]],'Planning général'!$A$2:$K$59,COLUMN(),FALSE))</f>
        <v/>
      </c>
      <c r="K4" s="25" t="str">
        <f>IF(Tableau13[[#This Row],[ ]]="","",VLOOKUP(Tableau13[[#This Row],[ ]],'Planning général'!$A$2:$K$59,COLUMN(),FALSE))</f>
        <v/>
      </c>
      <c r="M4" s="3"/>
      <c r="N4" s="3"/>
      <c r="O4" s="3"/>
    </row>
    <row r="5" spans="1:15" ht="72" hidden="1" customHeight="1" thickTop="1" thickBot="1" x14ac:dyDescent="0.3">
      <c r="A5" s="31" t="str">
        <f>IF('Planning général'!I5=$O$1,ROW()-1,IF('Planning général'!J5=$O$1,ROW()-1,IF('Planning général'!K5=$O$1,ROW()-1,"")))</f>
        <v/>
      </c>
      <c r="B5" s="17" t="str">
        <f>IF(Tableau13[[#This Row],[ ]]="","",VLOOKUP(Tableau13[[#This Row],[ ]],'Planning général'!$A$2:$K$59,COLUMN(),FALSE))</f>
        <v/>
      </c>
      <c r="C5" s="27" t="str">
        <f>IF(Tableau13[[#This Row],[ ]]="","",VLOOKUP(Tableau13[[#This Row],[ ]],'Planning général'!$A$2:$K$59,COLUMN(),FALSE))</f>
        <v/>
      </c>
      <c r="D5" s="27" t="str">
        <f>IF(Tableau13[[#This Row],[ ]]="","",VLOOKUP(Tableau13[[#This Row],[ ]],'Planning général'!$A$2:$K$59,COLUMN(),FALSE))</f>
        <v/>
      </c>
      <c r="E5" s="18" t="str">
        <f>IF(Tableau13[[#This Row],[ ]]="","",VLOOKUP(Tableau13[[#This Row],[ ]],'Planning général'!$A$2:$K$59,COLUMN(),FALSE))</f>
        <v/>
      </c>
      <c r="F5" s="22" t="str">
        <f>IF(Tableau13[[#This Row],[ ]]="","",VLOOKUP(Tableau13[[#This Row],[ ]],'Planning général'!$A$2:$K$59,COLUMN(),FALSE))</f>
        <v/>
      </c>
      <c r="G5" s="22" t="str">
        <f>IF(Tableau13[[#This Row],[ ]]="","",VLOOKUP(Tableau13[[#This Row],[ ]],'Planning général'!$A$2:$K$59,COLUMN(),FALSE))</f>
        <v/>
      </c>
      <c r="H5" s="22" t="str">
        <f>IF(Tableau13[[#This Row],[ ]]="","",VLOOKUP(Tableau13[[#This Row],[ ]],'Planning général'!$A$2:$K$59,COLUMN(),FALSE))</f>
        <v/>
      </c>
      <c r="I5" s="22" t="str">
        <f>IF(Tableau13[[#This Row],[ ]]="","",VLOOKUP(Tableau13[[#This Row],[ ]],'Planning général'!$A$2:$K$59,COLUMN(),FALSE))</f>
        <v/>
      </c>
      <c r="J5" s="22" t="str">
        <f>IF(Tableau13[[#This Row],[ ]]="","",VLOOKUP(Tableau13[[#This Row],[ ]],'Planning général'!$A$2:$K$59,COLUMN(),FALSE))</f>
        <v/>
      </c>
      <c r="K5" s="23" t="str">
        <f>IF(Tableau13[[#This Row],[ ]]="","",VLOOKUP(Tableau13[[#This Row],[ ]],'Planning général'!$A$2:$K$59,COLUMN(),FALSE))</f>
        <v/>
      </c>
      <c r="M5" s="3"/>
      <c r="N5" s="3"/>
      <c r="O5" s="3"/>
    </row>
    <row r="6" spans="1:15" ht="72" hidden="1" customHeight="1" thickTop="1" thickBot="1" x14ac:dyDescent="0.3">
      <c r="A6" s="31" t="str">
        <f>IF('Planning général'!I6=$O$1,ROW()-1,IF('Planning général'!J6=$O$1,ROW()-1,IF('Planning général'!K6=$O$1,ROW()-1,"")))</f>
        <v/>
      </c>
      <c r="B6" s="14" t="str">
        <f>IF(Tableau13[[#This Row],[ ]]="","",VLOOKUP(Tableau13[[#This Row],[ ]],'Planning général'!$A$2:$K$59,COLUMN(),FALSE))</f>
        <v/>
      </c>
      <c r="C6" s="26" t="str">
        <f>IF(Tableau13[[#This Row],[ ]]="","",VLOOKUP(Tableau13[[#This Row],[ ]],'Planning général'!$A$2:$K$59,COLUMN(),FALSE))</f>
        <v/>
      </c>
      <c r="D6" s="26" t="str">
        <f>IF(Tableau13[[#This Row],[ ]]="","",VLOOKUP(Tableau13[[#This Row],[ ]],'Planning général'!$A$2:$K$59,COLUMN(),FALSE))</f>
        <v/>
      </c>
      <c r="E6" s="15" t="str">
        <f>IF(Tableau13[[#This Row],[ ]]="","",VLOOKUP(Tableau13[[#This Row],[ ]],'Planning général'!$A$2:$K$59,COLUMN(),FALSE))</f>
        <v/>
      </c>
      <c r="F6" s="24" t="str">
        <f>IF(Tableau13[[#This Row],[ ]]="","",VLOOKUP(Tableau13[[#This Row],[ ]],'Planning général'!$A$2:$K$59,COLUMN(),FALSE))</f>
        <v/>
      </c>
      <c r="G6" s="24" t="str">
        <f>IF(Tableau13[[#This Row],[ ]]="","",VLOOKUP(Tableau13[[#This Row],[ ]],'Planning général'!$A$2:$K$59,COLUMN(),FALSE))</f>
        <v/>
      </c>
      <c r="H6" s="24" t="str">
        <f>IF(Tableau13[[#This Row],[ ]]="","",VLOOKUP(Tableau13[[#This Row],[ ]],'Planning général'!$A$2:$K$59,COLUMN(),FALSE))</f>
        <v/>
      </c>
      <c r="I6" s="24" t="str">
        <f>IF(Tableau13[[#This Row],[ ]]="","",VLOOKUP(Tableau13[[#This Row],[ ]],'Planning général'!$A$2:$K$59,COLUMN(),FALSE))</f>
        <v/>
      </c>
      <c r="J6" s="24" t="str">
        <f>IF(Tableau13[[#This Row],[ ]]="","",VLOOKUP(Tableau13[[#This Row],[ ]],'Planning général'!$A$2:$K$59,COLUMN(),FALSE))</f>
        <v/>
      </c>
      <c r="K6" s="25" t="str">
        <f>IF(Tableau13[[#This Row],[ ]]="","",VLOOKUP(Tableau13[[#This Row],[ ]],'Planning général'!$A$2:$K$59,COLUMN(),FALSE))</f>
        <v/>
      </c>
      <c r="M6" s="3"/>
      <c r="N6" s="3"/>
      <c r="O6" s="3"/>
    </row>
    <row r="7" spans="1:15" s="3" customFormat="1" ht="72" hidden="1" customHeight="1" thickTop="1" thickBot="1" x14ac:dyDescent="0.3">
      <c r="A7" s="31" t="str">
        <f>IF('Planning général'!I7=$O$1,ROW()-1,IF('Planning général'!J7=$O$1,ROW()-1,IF('Planning général'!K7=$O$1,ROW()-1,"")))</f>
        <v/>
      </c>
      <c r="B7" s="17" t="str">
        <f>IF(Tableau13[[#This Row],[ ]]="","",VLOOKUP(Tableau13[[#This Row],[ ]],'Planning général'!$A$2:$K$59,COLUMN(),FALSE))</f>
        <v/>
      </c>
      <c r="C7" s="20" t="str">
        <f>IF(Tableau13[[#This Row],[ ]]="","",VLOOKUP(Tableau13[[#This Row],[ ]],'Planning général'!$A$2:$K$59,COLUMN(),FALSE))</f>
        <v/>
      </c>
      <c r="D7" s="20" t="str">
        <f>IF(Tableau13[[#This Row],[ ]]="","",VLOOKUP(Tableau13[[#This Row],[ ]],'Planning général'!$A$2:$K$59,COLUMN(),FALSE))</f>
        <v/>
      </c>
      <c r="E7" s="18" t="str">
        <f>IF(Tableau13[[#This Row],[ ]]="","",VLOOKUP(Tableau13[[#This Row],[ ]],'Planning général'!$A$2:$K$59,COLUMN(),FALSE))</f>
        <v/>
      </c>
      <c r="F7" s="22" t="str">
        <f>IF(Tableau13[[#This Row],[ ]]="","",VLOOKUP(Tableau13[[#This Row],[ ]],'Planning général'!$A$2:$K$59,COLUMN(),FALSE))</f>
        <v/>
      </c>
      <c r="G7" s="22" t="str">
        <f>IF(Tableau13[[#This Row],[ ]]="","",VLOOKUP(Tableau13[[#This Row],[ ]],'Planning général'!$A$2:$K$59,COLUMN(),FALSE))</f>
        <v/>
      </c>
      <c r="H7" s="22" t="str">
        <f>IF(Tableau13[[#This Row],[ ]]="","",VLOOKUP(Tableau13[[#This Row],[ ]],'Planning général'!$A$2:$K$59,COLUMN(),FALSE))</f>
        <v/>
      </c>
      <c r="I7" s="22" t="str">
        <f>IF(Tableau13[[#This Row],[ ]]="","",VLOOKUP(Tableau13[[#This Row],[ ]],'Planning général'!$A$2:$K$59,COLUMN(),FALSE))</f>
        <v/>
      </c>
      <c r="J7" s="22" t="str">
        <f>IF(Tableau13[[#This Row],[ ]]="","",VLOOKUP(Tableau13[[#This Row],[ ]],'Planning général'!$A$2:$K$59,COLUMN(),FALSE))</f>
        <v/>
      </c>
      <c r="K7" s="23" t="str">
        <f>IF(Tableau13[[#This Row],[ ]]="","",VLOOKUP(Tableau13[[#This Row],[ ]],'Planning général'!$A$2:$K$59,COLUMN(),FALSE))</f>
        <v/>
      </c>
    </row>
    <row r="8" spans="1:15" s="3" customFormat="1" ht="72" hidden="1" customHeight="1" thickTop="1" thickBot="1" x14ac:dyDescent="0.3">
      <c r="A8" s="31" t="str">
        <f>IF('Planning général'!I8=$O$1,ROW()-1,IF('Planning général'!J8=$O$1,ROW()-1,IF('Planning général'!K8=$O$1,ROW()-1,"")))</f>
        <v/>
      </c>
      <c r="B8" s="14" t="str">
        <f>IF(Tableau13[[#This Row],[ ]]="","",VLOOKUP(Tableau13[[#This Row],[ ]],'Planning général'!$A$2:$K$59,COLUMN(),FALSE))</f>
        <v/>
      </c>
      <c r="C8" s="26" t="str">
        <f>IF(Tableau13[[#This Row],[ ]]="","",VLOOKUP(Tableau13[[#This Row],[ ]],'Planning général'!$A$2:$K$59,COLUMN(),FALSE))</f>
        <v/>
      </c>
      <c r="D8" s="26" t="str">
        <f>IF(Tableau13[[#This Row],[ ]]="","",VLOOKUP(Tableau13[[#This Row],[ ]],'Planning général'!$A$2:$K$59,COLUMN(),FALSE))</f>
        <v/>
      </c>
      <c r="E8" s="16" t="str">
        <f>IF(Tableau13[[#This Row],[ ]]="","",VLOOKUP(Tableau13[[#This Row],[ ]],'Planning général'!$A$2:$K$59,COLUMN(),FALSE))</f>
        <v/>
      </c>
      <c r="F8" s="24" t="str">
        <f>IF(Tableau13[[#This Row],[ ]]="","",VLOOKUP(Tableau13[[#This Row],[ ]],'Planning général'!$A$2:$K$59,COLUMN(),FALSE))</f>
        <v/>
      </c>
      <c r="G8" s="28" t="str">
        <f>IF(Tableau13[[#This Row],[ ]]="","",VLOOKUP(Tableau13[[#This Row],[ ]],'Planning général'!$A$2:$K$59,COLUMN(),FALSE))</f>
        <v/>
      </c>
      <c r="H8" s="24" t="str">
        <f>IF(Tableau13[[#This Row],[ ]]="","",VLOOKUP(Tableau13[[#This Row],[ ]],'Planning général'!$A$2:$K$59,COLUMN(),FALSE))</f>
        <v/>
      </c>
      <c r="I8" s="24" t="str">
        <f>IF(Tableau13[[#This Row],[ ]]="","",VLOOKUP(Tableau13[[#This Row],[ ]],'Planning général'!$A$2:$K$59,COLUMN(),FALSE))</f>
        <v/>
      </c>
      <c r="J8" s="24" t="str">
        <f>IF(Tableau13[[#This Row],[ ]]="","",VLOOKUP(Tableau13[[#This Row],[ ]],'Planning général'!$A$2:$K$59,COLUMN(),FALSE))</f>
        <v/>
      </c>
      <c r="K8" s="25" t="str">
        <f>IF(Tableau13[[#This Row],[ ]]="","",VLOOKUP(Tableau13[[#This Row],[ ]],'Planning général'!$A$2:$K$59,COLUMN(),FALSE))</f>
        <v/>
      </c>
    </row>
    <row r="9" spans="1:15" s="3" customFormat="1" ht="72" hidden="1" customHeight="1" thickTop="1" thickBot="1" x14ac:dyDescent="0.3">
      <c r="A9" s="31" t="str">
        <f>IF('Planning général'!I9=$O$1,ROW()-1,IF('Planning général'!J9=$O$1,ROW()-1,IF('Planning général'!K9=$O$1,ROW()-1,"")))</f>
        <v/>
      </c>
      <c r="B9" s="17" t="str">
        <f>IF(Tableau13[[#This Row],[ ]]="","",VLOOKUP(Tableau13[[#This Row],[ ]],'Planning général'!$A$2:$K$59,COLUMN(),FALSE))</f>
        <v/>
      </c>
      <c r="C9" s="27" t="str">
        <f>IF(Tableau13[[#This Row],[ ]]="","",VLOOKUP(Tableau13[[#This Row],[ ]],'Planning général'!$A$2:$K$59,COLUMN(),FALSE))</f>
        <v/>
      </c>
      <c r="D9" s="27" t="str">
        <f>IF(Tableau13[[#This Row],[ ]]="","",VLOOKUP(Tableau13[[#This Row],[ ]],'Planning général'!$A$2:$K$59,COLUMN(),FALSE))</f>
        <v/>
      </c>
      <c r="E9" s="18" t="str">
        <f>IF(Tableau13[[#This Row],[ ]]="","",VLOOKUP(Tableau13[[#This Row],[ ]],'Planning général'!$A$2:$K$59,COLUMN(),FALSE))</f>
        <v/>
      </c>
      <c r="F9" s="22" t="str">
        <f>IF(Tableau13[[#This Row],[ ]]="","",VLOOKUP(Tableau13[[#This Row],[ ]],'Planning général'!$A$2:$K$59,COLUMN(),FALSE))</f>
        <v/>
      </c>
      <c r="G9" s="22" t="str">
        <f>IF(Tableau13[[#This Row],[ ]]="","",VLOOKUP(Tableau13[[#This Row],[ ]],'Planning général'!$A$2:$K$59,COLUMN(),FALSE))</f>
        <v/>
      </c>
      <c r="H9" s="22" t="str">
        <f>IF(Tableau13[[#This Row],[ ]]="","",VLOOKUP(Tableau13[[#This Row],[ ]],'Planning général'!$A$2:$K$59,COLUMN(),FALSE))</f>
        <v/>
      </c>
      <c r="I9" s="22" t="str">
        <f>IF(Tableau13[[#This Row],[ ]]="","",VLOOKUP(Tableau13[[#This Row],[ ]],'Planning général'!$A$2:$K$59,COLUMN(),FALSE))</f>
        <v/>
      </c>
      <c r="J9" s="22" t="str">
        <f>IF(Tableau13[[#This Row],[ ]]="","",VLOOKUP(Tableau13[[#This Row],[ ]],'Planning général'!$A$2:$K$59,COLUMN(),FALSE))</f>
        <v/>
      </c>
      <c r="K9" s="23" t="str">
        <f>IF(Tableau13[[#This Row],[ ]]="","",VLOOKUP(Tableau13[[#This Row],[ ]],'Planning général'!$A$2:$K$59,COLUMN(),FALSE))</f>
        <v/>
      </c>
    </row>
    <row r="10" spans="1:15" s="3" customFormat="1" ht="72" hidden="1" customHeight="1" thickTop="1" thickBot="1" x14ac:dyDescent="0.3">
      <c r="A10" s="31" t="str">
        <f>IF('Planning général'!I10=$O$1,ROW()-1,IF('Planning général'!J10=$O$1,ROW()-1,IF('Planning général'!K10=$O$1,ROW()-1,"")))</f>
        <v/>
      </c>
      <c r="B10" s="32" t="str">
        <f>IF(Tableau13[[#This Row],[ ]]="","",VLOOKUP(Tableau13[[#This Row],[ ]],'Planning général'!$A$2:$K$59,COLUMN(),FALSE))</f>
        <v/>
      </c>
      <c r="C10" s="89" t="str">
        <f>IF(Tableau13[[#This Row],[ ]]="","",VLOOKUP(Tableau13[[#This Row],[ ]],'Planning général'!$A$2:$K$59,COLUMN(),FALSE))</f>
        <v/>
      </c>
      <c r="D10" s="88" t="str">
        <f>IF(Tableau13[[#This Row],[ ]]="","",VLOOKUP(Tableau13[[#This Row],[ ]],'Planning général'!$A$2:$K$59,COLUMN(),FALSE))</f>
        <v/>
      </c>
      <c r="E10" s="33" t="str">
        <f>IF(Tableau13[[#This Row],[ ]]="","",VLOOKUP(Tableau13[[#This Row],[ ]],'Planning général'!$A$2:$K$59,COLUMN(),FALSE))</f>
        <v/>
      </c>
      <c r="F10" s="34" t="str">
        <f>IF(Tableau13[[#This Row],[ ]]="","",VLOOKUP(Tableau13[[#This Row],[ ]],'Planning général'!$A$2:$K$59,COLUMN(),FALSE))</f>
        <v/>
      </c>
      <c r="G10" s="34" t="str">
        <f>IF(Tableau13[[#This Row],[ ]]="","",VLOOKUP(Tableau13[[#This Row],[ ]],'Planning général'!$A$2:$K$59,COLUMN(),FALSE))</f>
        <v/>
      </c>
      <c r="H10" s="35" t="str">
        <f>IF(Tableau13[[#This Row],[ ]]="","",VLOOKUP(Tableau13[[#This Row],[ ]],'Planning général'!$A$2:$K$59,COLUMN(),FALSE))</f>
        <v/>
      </c>
      <c r="I10" s="34" t="str">
        <f>IF(Tableau13[[#This Row],[ ]]="","",VLOOKUP(Tableau13[[#This Row],[ ]],'Planning général'!$A$2:$K$59,COLUMN(),FALSE))</f>
        <v/>
      </c>
      <c r="J10" s="34" t="str">
        <f>IF(Tableau13[[#This Row],[ ]]="","",VLOOKUP(Tableau13[[#This Row],[ ]],'Planning général'!$A$2:$K$59,COLUMN(),FALSE))</f>
        <v/>
      </c>
      <c r="K10" s="36" t="str">
        <f>IF(Tableau13[[#This Row],[ ]]="","",VLOOKUP(Tableau13[[#This Row],[ ]],'Planning général'!$A$2:$K$59,COLUMN(),FALSE))</f>
        <v/>
      </c>
    </row>
    <row r="11" spans="1:15" s="3" customFormat="1" ht="72" hidden="1" customHeight="1" thickTop="1" thickBot="1" x14ac:dyDescent="0.3">
      <c r="A11" s="31" t="str">
        <f>IF('Planning général'!I11=$O$1,ROW()-1,IF('Planning général'!J11=$O$1,ROW()-1,IF('Planning général'!K11=$O$1,ROW()-1,"")))</f>
        <v/>
      </c>
      <c r="B11" s="17" t="str">
        <f>IF(Tableau13[[#This Row],[ ]]="","",VLOOKUP(Tableau13[[#This Row],[ ]],'Planning général'!$A$2:$K$59,COLUMN(),FALSE))</f>
        <v/>
      </c>
      <c r="C11" s="20" t="str">
        <f>IF(Tableau13[[#This Row],[ ]]="","",VLOOKUP(Tableau13[[#This Row],[ ]],'Planning général'!$A$2:$K$59,COLUMN(),FALSE))</f>
        <v/>
      </c>
      <c r="D11" s="20" t="str">
        <f>IF(Tableau13[[#This Row],[ ]]="","",VLOOKUP(Tableau13[[#This Row],[ ]],'Planning général'!$A$2:$K$59,COLUMN(),FALSE))</f>
        <v/>
      </c>
      <c r="E11" s="18" t="str">
        <f>IF(Tableau13[[#This Row],[ ]]="","",VLOOKUP(Tableau13[[#This Row],[ ]],'Planning général'!$A$2:$K$59,COLUMN(),FALSE))</f>
        <v/>
      </c>
      <c r="F11" s="22" t="str">
        <f>IF(Tableau13[[#This Row],[ ]]="","",VLOOKUP(Tableau13[[#This Row],[ ]],'Planning général'!$A$2:$K$59,COLUMN(),FALSE))</f>
        <v/>
      </c>
      <c r="G11" s="22" t="str">
        <f>IF(Tableau13[[#This Row],[ ]]="","",VLOOKUP(Tableau13[[#This Row],[ ]],'Planning général'!$A$2:$K$59,COLUMN(),FALSE))</f>
        <v/>
      </c>
      <c r="H11" s="22" t="str">
        <f>IF(Tableau13[[#This Row],[ ]]="","",VLOOKUP(Tableau13[[#This Row],[ ]],'Planning général'!$A$2:$K$59,COLUMN(),FALSE))</f>
        <v/>
      </c>
      <c r="I11" s="22" t="str">
        <f>IF(Tableau13[[#This Row],[ ]]="","",VLOOKUP(Tableau13[[#This Row],[ ]],'Planning général'!$A$2:$K$59,COLUMN(),FALSE))</f>
        <v/>
      </c>
      <c r="J11" s="22" t="str">
        <f>IF(Tableau13[[#This Row],[ ]]="","",VLOOKUP(Tableau13[[#This Row],[ ]],'Planning général'!$A$2:$K$59,COLUMN(),FALSE))</f>
        <v/>
      </c>
      <c r="K11" s="23" t="str">
        <f>IF(Tableau13[[#This Row],[ ]]="","",VLOOKUP(Tableau13[[#This Row],[ ]],'Planning général'!$A$2:$K$59,COLUMN(),FALSE))</f>
        <v/>
      </c>
    </row>
    <row r="12" spans="1:15" s="3" customFormat="1" ht="72" hidden="1" customHeight="1" thickTop="1" thickBot="1" x14ac:dyDescent="0.3">
      <c r="A12" s="31" t="str">
        <f>IF('Planning général'!I12=$O$1,ROW()-1,IF('Planning général'!J12=$O$1,ROW()-1,IF('Planning général'!K12=$O$1,ROW()-1,"")))</f>
        <v/>
      </c>
      <c r="B12" s="14" t="str">
        <f>IF(Tableau13[[#This Row],[ ]]="","",VLOOKUP(Tableau13[[#This Row],[ ]],'Planning général'!$A$2:$K$59,COLUMN(),FALSE))</f>
        <v/>
      </c>
      <c r="C12" s="26" t="str">
        <f>IF(Tableau13[[#This Row],[ ]]="","",VLOOKUP(Tableau13[[#This Row],[ ]],'Planning général'!$A$2:$K$59,COLUMN(),FALSE))</f>
        <v/>
      </c>
      <c r="D12" s="26" t="str">
        <f>IF(Tableau13[[#This Row],[ ]]="","",VLOOKUP(Tableau13[[#This Row],[ ]],'Planning général'!$A$2:$K$59,COLUMN(),FALSE))</f>
        <v/>
      </c>
      <c r="E12" s="15" t="str">
        <f>IF(Tableau13[[#This Row],[ ]]="","",VLOOKUP(Tableau13[[#This Row],[ ]],'Planning général'!$A$2:$K$59,COLUMN(),FALSE))</f>
        <v/>
      </c>
      <c r="F12" s="24" t="str">
        <f>IF(Tableau13[[#This Row],[ ]]="","",VLOOKUP(Tableau13[[#This Row],[ ]],'Planning général'!$A$2:$K$59,COLUMN(),FALSE))</f>
        <v/>
      </c>
      <c r="G12" s="24" t="str">
        <f>IF(Tableau13[[#This Row],[ ]]="","",VLOOKUP(Tableau13[[#This Row],[ ]],'Planning général'!$A$2:$K$59,COLUMN(),FALSE))</f>
        <v/>
      </c>
      <c r="H12" s="24" t="str">
        <f>IF(Tableau13[[#This Row],[ ]]="","",VLOOKUP(Tableau13[[#This Row],[ ]],'Planning général'!$A$2:$K$59,COLUMN(),FALSE))</f>
        <v/>
      </c>
      <c r="I12" s="24" t="str">
        <f>IF(Tableau13[[#This Row],[ ]]="","",VLOOKUP(Tableau13[[#This Row],[ ]],'Planning général'!$A$2:$K$59,COLUMN(),FALSE))</f>
        <v/>
      </c>
      <c r="J12" s="24" t="str">
        <f>IF(Tableau13[[#This Row],[ ]]="","",VLOOKUP(Tableau13[[#This Row],[ ]],'Planning général'!$A$2:$K$59,COLUMN(),FALSE))</f>
        <v/>
      </c>
      <c r="K12" s="25" t="str">
        <f>IF(Tableau13[[#This Row],[ ]]="","",VLOOKUP(Tableau13[[#This Row],[ ]],'Planning général'!$A$2:$K$59,COLUMN(),FALSE))</f>
        <v/>
      </c>
    </row>
    <row r="13" spans="1:15" s="3" customFormat="1" ht="72" hidden="1" customHeight="1" thickTop="1" thickBot="1" x14ac:dyDescent="0.3">
      <c r="A13" s="31" t="str">
        <f>IF('Planning général'!I13=$O$1,ROW()-1,IF('Planning général'!J13=$O$1,ROW()-1,IF('Planning général'!K13=$O$1,ROW()-1,"")))</f>
        <v/>
      </c>
      <c r="B13" s="17" t="str">
        <f>IF(Tableau13[[#This Row],[ ]]="","",VLOOKUP(Tableau13[[#This Row],[ ]],'Planning général'!$A$2:$K$59,COLUMN(),FALSE))</f>
        <v/>
      </c>
      <c r="C13" s="27" t="str">
        <f>IF(Tableau13[[#This Row],[ ]]="","",VLOOKUP(Tableau13[[#This Row],[ ]],'Planning général'!$A$2:$K$59,COLUMN(),FALSE))</f>
        <v/>
      </c>
      <c r="D13" s="27" t="str">
        <f>IF(Tableau13[[#This Row],[ ]]="","",VLOOKUP(Tableau13[[#This Row],[ ]],'Planning général'!$A$2:$K$59,COLUMN(),FALSE))</f>
        <v/>
      </c>
      <c r="E13" s="18" t="str">
        <f>IF(Tableau13[[#This Row],[ ]]="","",VLOOKUP(Tableau13[[#This Row],[ ]],'Planning général'!$A$2:$K$59,COLUMN(),FALSE))</f>
        <v/>
      </c>
      <c r="F13" s="22" t="str">
        <f>IF(Tableau13[[#This Row],[ ]]="","",VLOOKUP(Tableau13[[#This Row],[ ]],'Planning général'!$A$2:$K$59,COLUMN(),FALSE))</f>
        <v/>
      </c>
      <c r="G13" s="22" t="str">
        <f>IF(Tableau13[[#This Row],[ ]]="","",VLOOKUP(Tableau13[[#This Row],[ ]],'Planning général'!$A$2:$K$59,COLUMN(),FALSE))</f>
        <v/>
      </c>
      <c r="H13" s="22" t="str">
        <f>IF(Tableau13[[#This Row],[ ]]="","",VLOOKUP(Tableau13[[#This Row],[ ]],'Planning général'!$A$2:$K$59,COLUMN(),FALSE))</f>
        <v/>
      </c>
      <c r="I13" s="22" t="str">
        <f>IF(Tableau13[[#This Row],[ ]]="","",VLOOKUP(Tableau13[[#This Row],[ ]],'Planning général'!$A$2:$K$59,COLUMN(),FALSE))</f>
        <v/>
      </c>
      <c r="J13" s="22" t="str">
        <f>IF(Tableau13[[#This Row],[ ]]="","",VLOOKUP(Tableau13[[#This Row],[ ]],'Planning général'!$A$2:$K$59,COLUMN(),FALSE))</f>
        <v/>
      </c>
      <c r="K13" s="23" t="str">
        <f>IF(Tableau13[[#This Row],[ ]]="","",VLOOKUP(Tableau13[[#This Row],[ ]],'Planning général'!$A$2:$K$59,COLUMN(),FALSE))</f>
        <v/>
      </c>
    </row>
    <row r="14" spans="1:15" s="3" customFormat="1" ht="72" hidden="1" customHeight="1" thickTop="1" thickBot="1" x14ac:dyDescent="0.3">
      <c r="A14" s="31" t="str">
        <f>IF('Planning général'!I14=$O$1,ROW()-1,IF('Planning général'!J14=$O$1,ROW()-1,IF('Planning général'!K14=$O$1,ROW()-1,"")))</f>
        <v/>
      </c>
      <c r="B14" s="14" t="str">
        <f>IF(Tableau13[[#This Row],[ ]]="","",VLOOKUP(Tableau13[[#This Row],[ ]],'Planning général'!$A$2:$K$59,COLUMN(),FALSE))</f>
        <v/>
      </c>
      <c r="C14" s="26" t="str">
        <f>IF(Tableau13[[#This Row],[ ]]="","",VLOOKUP(Tableau13[[#This Row],[ ]],'Planning général'!$A$2:$K$59,COLUMN(),FALSE))</f>
        <v/>
      </c>
      <c r="D14" s="26" t="str">
        <f>IF(Tableau13[[#This Row],[ ]]="","",VLOOKUP(Tableau13[[#This Row],[ ]],'Planning général'!$A$2:$K$59,COLUMN(),FALSE))</f>
        <v/>
      </c>
      <c r="E14" s="15" t="str">
        <f>IF(Tableau13[[#This Row],[ ]]="","",VLOOKUP(Tableau13[[#This Row],[ ]],'Planning général'!$A$2:$K$59,COLUMN(),FALSE))</f>
        <v/>
      </c>
      <c r="F14" s="24" t="str">
        <f>IF(Tableau13[[#This Row],[ ]]="","",VLOOKUP(Tableau13[[#This Row],[ ]],'Planning général'!$A$2:$K$59,COLUMN(),FALSE))</f>
        <v/>
      </c>
      <c r="G14" s="24" t="str">
        <f>IF(Tableau13[[#This Row],[ ]]="","",VLOOKUP(Tableau13[[#This Row],[ ]],'Planning général'!$A$2:$K$59,COLUMN(),FALSE))</f>
        <v/>
      </c>
      <c r="H14" s="24" t="str">
        <f>IF(Tableau13[[#This Row],[ ]]="","",VLOOKUP(Tableau13[[#This Row],[ ]],'Planning général'!$A$2:$K$59,COLUMN(),FALSE))</f>
        <v/>
      </c>
      <c r="I14" s="24" t="str">
        <f>IF(Tableau13[[#This Row],[ ]]="","",VLOOKUP(Tableau13[[#This Row],[ ]],'Planning général'!$A$2:$K$59,COLUMN(),FALSE))</f>
        <v/>
      </c>
      <c r="J14" s="24" t="str">
        <f>IF(Tableau13[[#This Row],[ ]]="","",VLOOKUP(Tableau13[[#This Row],[ ]],'Planning général'!$A$2:$K$59,COLUMN(),FALSE))</f>
        <v/>
      </c>
      <c r="K14" s="25" t="str">
        <f>IF(Tableau13[[#This Row],[ ]]="","",VLOOKUP(Tableau13[[#This Row],[ ]],'Planning général'!$A$2:$K$59,COLUMN(),FALSE))</f>
        <v/>
      </c>
    </row>
    <row r="15" spans="1:15" s="3" customFormat="1" ht="72" hidden="1" customHeight="1" thickTop="1" thickBot="1" x14ac:dyDescent="0.3">
      <c r="A15" s="31" t="str">
        <f>IF('Planning général'!I15=$O$1,ROW()-1,IF('Planning général'!J15=$O$1,ROW()-1,IF('Planning général'!K15=$O$1,ROW()-1,"")))</f>
        <v/>
      </c>
      <c r="B15" s="17" t="str">
        <f>IF(Tableau13[[#This Row],[ ]]="","",VLOOKUP(Tableau13[[#This Row],[ ]],'Planning général'!$A$2:$K$59,COLUMN(),FALSE))</f>
        <v/>
      </c>
      <c r="C15" s="20" t="str">
        <f>IF(Tableau13[[#This Row],[ ]]="","",VLOOKUP(Tableau13[[#This Row],[ ]],'Planning général'!$A$2:$K$59,COLUMN(),FALSE))</f>
        <v/>
      </c>
      <c r="D15" s="20" t="str">
        <f>IF(Tableau13[[#This Row],[ ]]="","",VLOOKUP(Tableau13[[#This Row],[ ]],'Planning général'!$A$2:$K$59,COLUMN(),FALSE))</f>
        <v/>
      </c>
      <c r="E15" s="18" t="str">
        <f>IF(Tableau13[[#This Row],[ ]]="","",VLOOKUP(Tableau13[[#This Row],[ ]],'Planning général'!$A$2:$K$59,COLUMN(),FALSE))</f>
        <v/>
      </c>
      <c r="F15" s="22" t="str">
        <f>IF(Tableau13[[#This Row],[ ]]="","",VLOOKUP(Tableau13[[#This Row],[ ]],'Planning général'!$A$2:$K$59,COLUMN(),FALSE))</f>
        <v/>
      </c>
      <c r="G15" s="22" t="str">
        <f>IF(Tableau13[[#This Row],[ ]]="","",VLOOKUP(Tableau13[[#This Row],[ ]],'Planning général'!$A$2:$K$59,COLUMN(),FALSE))</f>
        <v/>
      </c>
      <c r="H15" s="22" t="str">
        <f>IF(Tableau13[[#This Row],[ ]]="","",VLOOKUP(Tableau13[[#This Row],[ ]],'Planning général'!$A$2:$K$59,COLUMN(),FALSE))</f>
        <v/>
      </c>
      <c r="I15" s="22" t="str">
        <f>IF(Tableau13[[#This Row],[ ]]="","",VLOOKUP(Tableau13[[#This Row],[ ]],'Planning général'!$A$2:$K$59,COLUMN(),FALSE))</f>
        <v/>
      </c>
      <c r="J15" s="22" t="str">
        <f>IF(Tableau13[[#This Row],[ ]]="","",VLOOKUP(Tableau13[[#This Row],[ ]],'Planning général'!$A$2:$K$59,COLUMN(),FALSE))</f>
        <v/>
      </c>
      <c r="K15" s="23" t="str">
        <f>IF(Tableau13[[#This Row],[ ]]="","",VLOOKUP(Tableau13[[#This Row],[ ]],'Planning général'!$A$2:$K$59,COLUMN(),FALSE))</f>
        <v/>
      </c>
    </row>
    <row r="16" spans="1:15" s="3" customFormat="1" ht="72" hidden="1" customHeight="1" thickTop="1" thickBot="1" x14ac:dyDescent="0.3">
      <c r="A16" s="31" t="str">
        <f>IF('Planning général'!I16=$O$1,ROW()-1,IF('Planning général'!J16=$O$1,ROW()-1,IF('Planning général'!K16=$O$1,ROW()-1,"")))</f>
        <v/>
      </c>
      <c r="B16" s="14" t="str">
        <f>IF(Tableau13[[#This Row],[ ]]="","",VLOOKUP(Tableau13[[#This Row],[ ]],'Planning général'!$A$2:$K$59,COLUMN(),FALSE))</f>
        <v/>
      </c>
      <c r="C16" s="26" t="str">
        <f>IF(Tableau13[[#This Row],[ ]]="","",VLOOKUP(Tableau13[[#This Row],[ ]],'Planning général'!$A$2:$K$59,COLUMN(),FALSE))</f>
        <v/>
      </c>
      <c r="D16" s="26" t="str">
        <f>IF(Tableau13[[#This Row],[ ]]="","",VLOOKUP(Tableau13[[#This Row],[ ]],'Planning général'!$A$2:$K$59,COLUMN(),FALSE))</f>
        <v/>
      </c>
      <c r="E16" s="16" t="str">
        <f>IF(Tableau13[[#This Row],[ ]]="","",VLOOKUP(Tableau13[[#This Row],[ ]],'Planning général'!$A$2:$K$59,COLUMN(),FALSE))</f>
        <v/>
      </c>
      <c r="F16" s="24" t="str">
        <f>IF(Tableau13[[#This Row],[ ]]="","",VLOOKUP(Tableau13[[#This Row],[ ]],'Planning général'!$A$2:$K$59,COLUMN(),FALSE))</f>
        <v/>
      </c>
      <c r="G16" s="28" t="str">
        <f>IF(Tableau13[[#This Row],[ ]]="","",VLOOKUP(Tableau13[[#This Row],[ ]],'Planning général'!$A$2:$K$59,COLUMN(),FALSE))</f>
        <v/>
      </c>
      <c r="H16" s="24" t="str">
        <f>IF(Tableau13[[#This Row],[ ]]="","",VLOOKUP(Tableau13[[#This Row],[ ]],'Planning général'!$A$2:$K$59,COLUMN(),FALSE))</f>
        <v/>
      </c>
      <c r="I16" s="24" t="str">
        <f>IF(Tableau13[[#This Row],[ ]]="","",VLOOKUP(Tableau13[[#This Row],[ ]],'Planning général'!$A$2:$K$59,COLUMN(),FALSE))</f>
        <v/>
      </c>
      <c r="J16" s="24" t="str">
        <f>IF(Tableau13[[#This Row],[ ]]="","",VLOOKUP(Tableau13[[#This Row],[ ]],'Planning général'!$A$2:$K$59,COLUMN(),FALSE))</f>
        <v/>
      </c>
      <c r="K16" s="25" t="str">
        <f>IF(Tableau13[[#This Row],[ ]]="","",VLOOKUP(Tableau13[[#This Row],[ ]],'Planning général'!$A$2:$K$59,COLUMN(),FALSE))</f>
        <v/>
      </c>
    </row>
    <row r="17" spans="1:11" s="3" customFormat="1" ht="72" customHeight="1" thickTop="1" thickBot="1" x14ac:dyDescent="0.3">
      <c r="A17" s="31">
        <f>IF('Planning général'!I17=$O$1,ROW()-1,IF('Planning général'!J17=$O$1,ROW()-1,IF('Planning général'!K17=$O$1,ROW()-1,"")))</f>
        <v>16</v>
      </c>
      <c r="B17" s="17">
        <f>IF(Tableau13[[#This Row],[ ]]="","",VLOOKUP(Tableau13[[#This Row],[ ]],'Planning général'!$A$2:$K$59,COLUMN(),FALSE))</f>
        <v>45015</v>
      </c>
      <c r="C17" s="27">
        <f>IF(Tableau13[[#This Row],[ ]]="","",VLOOKUP(Tableau13[[#This Row],[ ]],'Planning général'!$A$2:$K$59,COLUMN(),FALSE))</f>
        <v>0.59375</v>
      </c>
      <c r="D17" s="27">
        <f>IF(Tableau13[[#This Row],[ ]]="","",VLOOKUP(Tableau13[[#This Row],[ ]],'Planning général'!$A$2:$K$59,COLUMN(),FALSE))</f>
        <v>0.67013888888888884</v>
      </c>
      <c r="E17" s="18">
        <f>IF(Tableau13[[#This Row],[ ]]="","",VLOOKUP(Tableau13[[#This Row],[ ]],'Planning général'!$A$2:$K$59,COLUMN(),FALSE))</f>
        <v>152421</v>
      </c>
      <c r="F17" s="22">
        <f>IF(Tableau13[[#This Row],[ ]]="","",VLOOKUP(Tableau13[[#This Row],[ ]],'Planning général'!$A$2:$K$59,COLUMN(),FALSE))</f>
        <v>18</v>
      </c>
      <c r="G17" s="22" t="str">
        <f>IF(Tableau13[[#This Row],[ ]]="","",VLOOKUP(Tableau13[[#This Row],[ ]],'Planning général'!$A$2:$K$59,COLUMN(),FALSE))</f>
        <v>F302</v>
      </c>
      <c r="H17" s="22" t="str">
        <f>IF(Tableau13[[#This Row],[ ]]="","",VLOOKUP(Tableau13[[#This Row],[ ]],'Planning général'!$A$2:$K$59,COLUMN(),FALSE))</f>
        <v>FR</v>
      </c>
      <c r="I17" s="22" t="str">
        <f>IF(Tableau13[[#This Row],[ ]]="","",VLOOKUP(Tableau13[[#This Row],[ ]],'Planning général'!$A$2:$K$59,COLUMN(),FALSE))</f>
        <v>Alicia</v>
      </c>
      <c r="J17" s="22" t="str">
        <f>IF(Tableau13[[#This Row],[ ]]="","",VLOOKUP(Tableau13[[#This Row],[ ]],'Planning général'!$A$2:$K$59,COLUMN(),FALSE))</f>
        <v>Sabrina</v>
      </c>
      <c r="K17" s="23">
        <f>IF(Tableau13[[#This Row],[ ]]="","",VLOOKUP(Tableau13[[#This Row],[ ]],'Planning général'!$A$2:$K$59,COLUMN(),FALSE))</f>
        <v>0</v>
      </c>
    </row>
    <row r="18" spans="1:11" s="3" customFormat="1" ht="72" hidden="1" customHeight="1" thickTop="1" thickBot="1" x14ac:dyDescent="0.3">
      <c r="A18" s="31" t="str">
        <f>IF('Planning général'!I18=$O$1,ROW()-1,IF('Planning général'!J18=$O$1,ROW()-1,IF('Planning général'!K18=$O$1,ROW()-1,"")))</f>
        <v/>
      </c>
      <c r="B18" s="32" t="str">
        <f>IF(Tableau13[[#This Row],[ ]]="","",VLOOKUP(Tableau13[[#This Row],[ ]],'Planning général'!$A$2:$K$59,COLUMN(),FALSE))</f>
        <v/>
      </c>
      <c r="C18" s="89" t="str">
        <f>IF(Tableau13[[#This Row],[ ]]="","",VLOOKUP(Tableau13[[#This Row],[ ]],'Planning général'!$A$2:$K$59,COLUMN(),FALSE))</f>
        <v/>
      </c>
      <c r="D18" s="88" t="str">
        <f>IF(Tableau13[[#This Row],[ ]]="","",VLOOKUP(Tableau13[[#This Row],[ ]],'Planning général'!$A$2:$K$59,COLUMN(),FALSE))</f>
        <v/>
      </c>
      <c r="E18" s="33" t="str">
        <f>IF(Tableau13[[#This Row],[ ]]="","",VLOOKUP(Tableau13[[#This Row],[ ]],'Planning général'!$A$2:$K$59,COLUMN(),FALSE))</f>
        <v/>
      </c>
      <c r="F18" s="34" t="str">
        <f>IF(Tableau13[[#This Row],[ ]]="","",VLOOKUP(Tableau13[[#This Row],[ ]],'Planning général'!$A$2:$K$59,COLUMN(),FALSE))</f>
        <v/>
      </c>
      <c r="G18" s="34" t="str">
        <f>IF(Tableau13[[#This Row],[ ]]="","",VLOOKUP(Tableau13[[#This Row],[ ]],'Planning général'!$A$2:$K$59,COLUMN(),FALSE))</f>
        <v/>
      </c>
      <c r="H18" s="35" t="str">
        <f>IF(Tableau13[[#This Row],[ ]]="","",VLOOKUP(Tableau13[[#This Row],[ ]],'Planning général'!$A$2:$K$59,COLUMN(),FALSE))</f>
        <v/>
      </c>
      <c r="I18" s="34" t="str">
        <f>IF(Tableau13[[#This Row],[ ]]="","",VLOOKUP(Tableau13[[#This Row],[ ]],'Planning général'!$A$2:$K$59,COLUMN(),FALSE))</f>
        <v/>
      </c>
      <c r="J18" s="34" t="str">
        <f>IF(Tableau13[[#This Row],[ ]]="","",VLOOKUP(Tableau13[[#This Row],[ ]],'Planning général'!$A$2:$K$59,COLUMN(),FALSE))</f>
        <v/>
      </c>
      <c r="K18" s="36" t="str">
        <f>IF(Tableau13[[#This Row],[ ]]="","",VLOOKUP(Tableau13[[#This Row],[ ]],'Planning général'!$A$2:$K$59,COLUMN(),FALSE))</f>
        <v/>
      </c>
    </row>
    <row r="19" spans="1:11" s="3" customFormat="1" ht="72" hidden="1" customHeight="1" thickTop="1" thickBot="1" x14ac:dyDescent="0.3">
      <c r="A19" s="31" t="str">
        <f>IF('Planning général'!I19=$O$1,ROW()-1,IF('Planning général'!J19=$O$1,ROW()-1,IF('Planning général'!K19=$O$1,ROW()-1,"")))</f>
        <v/>
      </c>
      <c r="B19" s="17" t="str">
        <f>IF(Tableau13[[#This Row],[ ]]="","",VLOOKUP(Tableau13[[#This Row],[ ]],'Planning général'!$A$2:$K$59,COLUMN(),FALSE))</f>
        <v/>
      </c>
      <c r="C19" s="20" t="str">
        <f>IF(Tableau13[[#This Row],[ ]]="","",VLOOKUP(Tableau13[[#This Row],[ ]],'Planning général'!$A$2:$K$59,COLUMN(),FALSE))</f>
        <v/>
      </c>
      <c r="D19" s="20" t="str">
        <f>IF(Tableau13[[#This Row],[ ]]="","",VLOOKUP(Tableau13[[#This Row],[ ]],'Planning général'!$A$2:$K$59,COLUMN(),FALSE))</f>
        <v/>
      </c>
      <c r="E19" s="18" t="str">
        <f>IF(Tableau13[[#This Row],[ ]]="","",VLOOKUP(Tableau13[[#This Row],[ ]],'Planning général'!$A$2:$K$59,COLUMN(),FALSE))</f>
        <v/>
      </c>
      <c r="F19" s="22" t="str">
        <f>IF(Tableau13[[#This Row],[ ]]="","",VLOOKUP(Tableau13[[#This Row],[ ]],'Planning général'!$A$2:$K$59,COLUMN(),FALSE))</f>
        <v/>
      </c>
      <c r="G19" s="22" t="str">
        <f>IF(Tableau13[[#This Row],[ ]]="","",VLOOKUP(Tableau13[[#This Row],[ ]],'Planning général'!$A$2:$K$59,COLUMN(),FALSE))</f>
        <v/>
      </c>
      <c r="H19" s="22" t="str">
        <f>IF(Tableau13[[#This Row],[ ]]="","",VLOOKUP(Tableau13[[#This Row],[ ]],'Planning général'!$A$2:$K$59,COLUMN(),FALSE))</f>
        <v/>
      </c>
      <c r="I19" s="22" t="str">
        <f>IF(Tableau13[[#This Row],[ ]]="","",VLOOKUP(Tableau13[[#This Row],[ ]],'Planning général'!$A$2:$K$59,COLUMN(),FALSE))</f>
        <v/>
      </c>
      <c r="J19" s="22" t="str">
        <f>IF(Tableau13[[#This Row],[ ]]="","",VLOOKUP(Tableau13[[#This Row],[ ]],'Planning général'!$A$2:$K$59,COLUMN(),FALSE))</f>
        <v/>
      </c>
      <c r="K19" s="23" t="str">
        <f>IF(Tableau13[[#This Row],[ ]]="","",VLOOKUP(Tableau13[[#This Row],[ ]],'Planning général'!$A$2:$K$59,COLUMN(),FALSE))</f>
        <v/>
      </c>
    </row>
    <row r="20" spans="1:11" s="3" customFormat="1" ht="72" hidden="1" customHeight="1" thickTop="1" thickBot="1" x14ac:dyDescent="0.3">
      <c r="A20" s="31" t="str">
        <f>IF('Planning général'!I20=$O$1,ROW()-1,IF('Planning général'!J20=$O$1,ROW()-1,IF('Planning général'!K20=$O$1,ROW()-1,"")))</f>
        <v/>
      </c>
      <c r="B20" s="14" t="str">
        <f>IF(Tableau13[[#This Row],[ ]]="","",VLOOKUP(Tableau13[[#This Row],[ ]],'Planning général'!$A$2:$K$59,COLUMN(),FALSE))</f>
        <v/>
      </c>
      <c r="C20" s="26" t="str">
        <f>IF(Tableau13[[#This Row],[ ]]="","",VLOOKUP(Tableau13[[#This Row],[ ]],'Planning général'!$A$2:$K$59,COLUMN(),FALSE))</f>
        <v/>
      </c>
      <c r="D20" s="26" t="str">
        <f>IF(Tableau13[[#This Row],[ ]]="","",VLOOKUP(Tableau13[[#This Row],[ ]],'Planning général'!$A$2:$K$59,COLUMN(),FALSE))</f>
        <v/>
      </c>
      <c r="E20" s="15" t="str">
        <f>IF(Tableau13[[#This Row],[ ]]="","",VLOOKUP(Tableau13[[#This Row],[ ]],'Planning général'!$A$2:$K$59,COLUMN(),FALSE))</f>
        <v/>
      </c>
      <c r="F20" s="24" t="str">
        <f>IF(Tableau13[[#This Row],[ ]]="","",VLOOKUP(Tableau13[[#This Row],[ ]],'Planning général'!$A$2:$K$59,COLUMN(),FALSE))</f>
        <v/>
      </c>
      <c r="G20" s="24" t="str">
        <f>IF(Tableau13[[#This Row],[ ]]="","",VLOOKUP(Tableau13[[#This Row],[ ]],'Planning général'!$A$2:$K$59,COLUMN(),FALSE))</f>
        <v/>
      </c>
      <c r="H20" s="24" t="str">
        <f>IF(Tableau13[[#This Row],[ ]]="","",VLOOKUP(Tableau13[[#This Row],[ ]],'Planning général'!$A$2:$K$59,COLUMN(),FALSE))</f>
        <v/>
      </c>
      <c r="I20" s="24" t="str">
        <f>IF(Tableau13[[#This Row],[ ]]="","",VLOOKUP(Tableau13[[#This Row],[ ]],'Planning général'!$A$2:$K$59,COLUMN(),FALSE))</f>
        <v/>
      </c>
      <c r="J20" s="24" t="str">
        <f>IF(Tableau13[[#This Row],[ ]]="","",VLOOKUP(Tableau13[[#This Row],[ ]],'Planning général'!$A$2:$K$59,COLUMN(),FALSE))</f>
        <v/>
      </c>
      <c r="K20" s="25" t="str">
        <f>IF(Tableau13[[#This Row],[ ]]="","",VLOOKUP(Tableau13[[#This Row],[ ]],'Planning général'!$A$2:$K$59,COLUMN(),FALSE))</f>
        <v/>
      </c>
    </row>
    <row r="21" spans="1:11" s="3" customFormat="1" ht="72" hidden="1" customHeight="1" thickTop="1" thickBot="1" x14ac:dyDescent="0.3">
      <c r="A21" s="31" t="str">
        <f>IF('Planning général'!I21=$O$1,ROW()-1,IF('Planning général'!J21=$O$1,ROW()-1,IF('Planning général'!K21=$O$1,ROW()-1,"")))</f>
        <v/>
      </c>
      <c r="B21" s="17" t="str">
        <f>IF(Tableau13[[#This Row],[ ]]="","",VLOOKUP(Tableau13[[#This Row],[ ]],'Planning général'!$A$2:$K$59,COLUMN(),FALSE))</f>
        <v/>
      </c>
      <c r="C21" s="27" t="str">
        <f>IF(Tableau13[[#This Row],[ ]]="","",VLOOKUP(Tableau13[[#This Row],[ ]],'Planning général'!$A$2:$K$59,COLUMN(),FALSE))</f>
        <v/>
      </c>
      <c r="D21" s="27" t="str">
        <f>IF(Tableau13[[#This Row],[ ]]="","",VLOOKUP(Tableau13[[#This Row],[ ]],'Planning général'!$A$2:$K$59,COLUMN(),FALSE))</f>
        <v/>
      </c>
      <c r="E21" s="18" t="str">
        <f>IF(Tableau13[[#This Row],[ ]]="","",VLOOKUP(Tableau13[[#This Row],[ ]],'Planning général'!$A$2:$K$59,COLUMN(),FALSE))</f>
        <v/>
      </c>
      <c r="F21" s="22" t="str">
        <f>IF(Tableau13[[#This Row],[ ]]="","",VLOOKUP(Tableau13[[#This Row],[ ]],'Planning général'!$A$2:$K$59,COLUMN(),FALSE))</f>
        <v/>
      </c>
      <c r="G21" s="22" t="str">
        <f>IF(Tableau13[[#This Row],[ ]]="","",VLOOKUP(Tableau13[[#This Row],[ ]],'Planning général'!$A$2:$K$59,COLUMN(),FALSE))</f>
        <v/>
      </c>
      <c r="H21" s="22" t="str">
        <f>IF(Tableau13[[#This Row],[ ]]="","",VLOOKUP(Tableau13[[#This Row],[ ]],'Planning général'!$A$2:$K$59,COLUMN(),FALSE))</f>
        <v/>
      </c>
      <c r="I21" s="22" t="str">
        <f>IF(Tableau13[[#This Row],[ ]]="","",VLOOKUP(Tableau13[[#This Row],[ ]],'Planning général'!$A$2:$K$59,COLUMN(),FALSE))</f>
        <v/>
      </c>
      <c r="J21" s="22" t="str">
        <f>IF(Tableau13[[#This Row],[ ]]="","",VLOOKUP(Tableau13[[#This Row],[ ]],'Planning général'!$A$2:$K$59,COLUMN(),FALSE))</f>
        <v/>
      </c>
      <c r="K21" s="23" t="str">
        <f>IF(Tableau13[[#This Row],[ ]]="","",VLOOKUP(Tableau13[[#This Row],[ ]],'Planning général'!$A$2:$K$59,COLUMN(),FALSE))</f>
        <v/>
      </c>
    </row>
    <row r="22" spans="1:11" s="3" customFormat="1" ht="72" customHeight="1" thickTop="1" thickBot="1" x14ac:dyDescent="0.3">
      <c r="A22" s="31">
        <f>IF('Planning général'!I22=$O$1,ROW()-1,IF('Planning général'!J22=$O$1,ROW()-1,IF('Planning général'!K22=$O$1,ROW()-1,"")))</f>
        <v>21</v>
      </c>
      <c r="B22" s="14">
        <f>IF(Tableau13[[#This Row],[ ]]="","",VLOOKUP(Tableau13[[#This Row],[ ]],'Planning général'!$A$2:$K$59,COLUMN(),FALSE))</f>
        <v>45016</v>
      </c>
      <c r="C22" s="26">
        <f>IF(Tableau13[[#This Row],[ ]]="","",VLOOKUP(Tableau13[[#This Row],[ ]],'Planning général'!$A$2:$K$59,COLUMN(),FALSE))</f>
        <v>0.5625</v>
      </c>
      <c r="D22" s="26">
        <f>IF(Tableau13[[#This Row],[ ]]="","",VLOOKUP(Tableau13[[#This Row],[ ]],'Planning général'!$A$2:$K$59,COLUMN(),FALSE))</f>
        <v>0.625</v>
      </c>
      <c r="E22" s="15" t="str">
        <f>IF(Tableau13[[#This Row],[ ]]="","",VLOOKUP(Tableau13[[#This Row],[ ]],'Planning général'!$A$2:$K$59,COLUMN(),FALSE))</f>
        <v>107322
157621</v>
      </c>
      <c r="F22" s="24">
        <f>IF(Tableau13[[#This Row],[ ]]="","",VLOOKUP(Tableau13[[#This Row],[ ]],'Planning général'!$A$2:$K$59,COLUMN(),FALSE))</f>
        <v>13</v>
      </c>
      <c r="G22" s="24" t="str">
        <f>IF(Tableau13[[#This Row],[ ]]="","",VLOOKUP(Tableau13[[#This Row],[ ]],'Planning général'!$A$2:$K$59,COLUMN(),FALSE))</f>
        <v>E305</v>
      </c>
      <c r="H22" s="24" t="str">
        <f>IF(Tableau13[[#This Row],[ ]]="","",VLOOKUP(Tableau13[[#This Row],[ ]],'Planning général'!$A$2:$K$59,COLUMN(),FALSE))</f>
        <v>FR</v>
      </c>
      <c r="I22" s="24" t="str">
        <f>IF(Tableau13[[#This Row],[ ]]="","",VLOOKUP(Tableau13[[#This Row],[ ]],'Planning général'!$A$2:$K$59,COLUMN(),FALSE))</f>
        <v>Sabrina</v>
      </c>
      <c r="J22" s="24" t="str">
        <f>IF(Tableau13[[#This Row],[ ]]="","",VLOOKUP(Tableau13[[#This Row],[ ]],'Planning général'!$A$2:$K$59,COLUMN(),FALSE))</f>
        <v>Noémie</v>
      </c>
      <c r="K22" s="25">
        <f>IF(Tableau13[[#This Row],[ ]]="","",VLOOKUP(Tableau13[[#This Row],[ ]],'Planning général'!$A$2:$K$59,COLUMN(),FALSE))</f>
        <v>0</v>
      </c>
    </row>
    <row r="23" spans="1:11" s="3" customFormat="1" ht="72" hidden="1" customHeight="1" thickTop="1" thickBot="1" x14ac:dyDescent="0.3">
      <c r="A23" s="31" t="str">
        <f>IF('Planning général'!I23=$O$1,ROW()-1,IF('Planning général'!J23=$O$1,ROW()-1,IF('Planning général'!K23=$O$1,ROW()-1,"")))</f>
        <v/>
      </c>
      <c r="B23" s="17" t="str">
        <f>IF(Tableau13[[#This Row],[ ]]="","",VLOOKUP(Tableau13[[#This Row],[ ]],'Planning général'!$A$2:$K$59,COLUMN(),FALSE))</f>
        <v/>
      </c>
      <c r="C23" s="20" t="str">
        <f>IF(Tableau13[[#This Row],[ ]]="","",VLOOKUP(Tableau13[[#This Row],[ ]],'Planning général'!$A$2:$K$59,COLUMN(),FALSE))</f>
        <v/>
      </c>
      <c r="D23" s="20" t="str">
        <f>IF(Tableau13[[#This Row],[ ]]="","",VLOOKUP(Tableau13[[#This Row],[ ]],'Planning général'!$A$2:$K$59,COLUMN(),FALSE))</f>
        <v/>
      </c>
      <c r="E23" s="18" t="str">
        <f>IF(Tableau13[[#This Row],[ ]]="","",VLOOKUP(Tableau13[[#This Row],[ ]],'Planning général'!$A$2:$K$59,COLUMN(),FALSE))</f>
        <v/>
      </c>
      <c r="F23" s="22" t="str">
        <f>IF(Tableau13[[#This Row],[ ]]="","",VLOOKUP(Tableau13[[#This Row],[ ]],'Planning général'!$A$2:$K$59,COLUMN(),FALSE))</f>
        <v/>
      </c>
      <c r="G23" s="22" t="str">
        <f>IF(Tableau13[[#This Row],[ ]]="","",VLOOKUP(Tableau13[[#This Row],[ ]],'Planning général'!$A$2:$K$59,COLUMN(),FALSE))</f>
        <v/>
      </c>
      <c r="H23" s="22" t="str">
        <f>IF(Tableau13[[#This Row],[ ]]="","",VLOOKUP(Tableau13[[#This Row],[ ]],'Planning général'!$A$2:$K$59,COLUMN(),FALSE))</f>
        <v/>
      </c>
      <c r="I23" s="22" t="str">
        <f>IF(Tableau13[[#This Row],[ ]]="","",VLOOKUP(Tableau13[[#This Row],[ ]],'Planning général'!$A$2:$K$59,COLUMN(),FALSE))</f>
        <v/>
      </c>
      <c r="J23" s="22" t="str">
        <f>IF(Tableau13[[#This Row],[ ]]="","",VLOOKUP(Tableau13[[#This Row],[ ]],'Planning général'!$A$2:$K$59,COLUMN(),FALSE))</f>
        <v/>
      </c>
      <c r="K23" s="23" t="str">
        <f>IF(Tableau13[[#This Row],[ ]]="","",VLOOKUP(Tableau13[[#This Row],[ ]],'Planning général'!$A$2:$K$59,COLUMN(),FALSE))</f>
        <v/>
      </c>
    </row>
    <row r="24" spans="1:11" s="3" customFormat="1" ht="72" hidden="1" customHeight="1" thickTop="1" thickBot="1" x14ac:dyDescent="0.3">
      <c r="A24" s="31" t="str">
        <f>IF('Planning général'!I24=$O$1,ROW()-1,IF('Planning général'!J24=$O$1,ROW()-1,IF('Planning général'!K24=$O$1,ROW()-1,"")))</f>
        <v/>
      </c>
      <c r="B24" s="14" t="str">
        <f>IF(Tableau13[[#This Row],[ ]]="","",VLOOKUP(Tableau13[[#This Row],[ ]],'Planning général'!$A$2:$K$59,COLUMN(),FALSE))</f>
        <v/>
      </c>
      <c r="C24" s="26" t="str">
        <f>IF(Tableau13[[#This Row],[ ]]="","",VLOOKUP(Tableau13[[#This Row],[ ]],'Planning général'!$A$2:$K$59,COLUMN(),FALSE))</f>
        <v/>
      </c>
      <c r="D24" s="26" t="str">
        <f>IF(Tableau13[[#This Row],[ ]]="","",VLOOKUP(Tableau13[[#This Row],[ ]],'Planning général'!$A$2:$K$59,COLUMN(),FALSE))</f>
        <v/>
      </c>
      <c r="E24" s="16" t="str">
        <f>IF(Tableau13[[#This Row],[ ]]="","",VLOOKUP(Tableau13[[#This Row],[ ]],'Planning général'!$A$2:$K$59,COLUMN(),FALSE))</f>
        <v/>
      </c>
      <c r="F24" s="24" t="str">
        <f>IF(Tableau13[[#This Row],[ ]]="","",VLOOKUP(Tableau13[[#This Row],[ ]],'Planning général'!$A$2:$K$59,COLUMN(),FALSE))</f>
        <v/>
      </c>
      <c r="G24" s="28" t="str">
        <f>IF(Tableau13[[#This Row],[ ]]="","",VLOOKUP(Tableau13[[#This Row],[ ]],'Planning général'!$A$2:$K$59,COLUMN(),FALSE))</f>
        <v/>
      </c>
      <c r="H24" s="24" t="str">
        <f>IF(Tableau13[[#This Row],[ ]]="","",VLOOKUP(Tableau13[[#This Row],[ ]],'Planning général'!$A$2:$K$59,COLUMN(),FALSE))</f>
        <v/>
      </c>
      <c r="I24" s="24" t="str">
        <f>IF(Tableau13[[#This Row],[ ]]="","",VLOOKUP(Tableau13[[#This Row],[ ]],'Planning général'!$A$2:$K$59,COLUMN(),FALSE))</f>
        <v/>
      </c>
      <c r="J24" s="24" t="str">
        <f>IF(Tableau13[[#This Row],[ ]]="","",VLOOKUP(Tableau13[[#This Row],[ ]],'Planning général'!$A$2:$K$59,COLUMN(),FALSE))</f>
        <v/>
      </c>
      <c r="K24" s="25" t="str">
        <f>IF(Tableau13[[#This Row],[ ]]="","",VLOOKUP(Tableau13[[#This Row],[ ]],'Planning général'!$A$2:$K$59,COLUMN(),FALSE))</f>
        <v/>
      </c>
    </row>
    <row r="25" spans="1:11" s="3" customFormat="1" ht="72" customHeight="1" thickTop="1" thickBot="1" x14ac:dyDescent="0.3">
      <c r="A25" s="31">
        <f>IF('Planning général'!I25=$O$1,ROW()-1,IF('Planning général'!J25=$O$1,ROW()-1,IF('Planning général'!K25=$O$1,ROW()-1,"")))</f>
        <v>24</v>
      </c>
      <c r="B25" s="17">
        <f>IF(Tableau13[[#This Row],[ ]]="","",VLOOKUP(Tableau13[[#This Row],[ ]],'Planning général'!$A$2:$K$59,COLUMN(),FALSE))</f>
        <v>45020</v>
      </c>
      <c r="C25" s="27">
        <f>IF(Tableau13[[#This Row],[ ]]="","",VLOOKUP(Tableau13[[#This Row],[ ]],'Planning général'!$A$2:$K$59,COLUMN(),FALSE))</f>
        <v>0.3298611111111111</v>
      </c>
      <c r="D25" s="27">
        <f>IF(Tableau13[[#This Row],[ ]]="","",VLOOKUP(Tableau13[[#This Row],[ ]],'Planning général'!$A$2:$K$59,COLUMN(),FALSE))</f>
        <v>0.3923611111111111</v>
      </c>
      <c r="E25" s="18" t="str">
        <f>IF(Tableau13[[#This Row],[ ]]="","",VLOOKUP(Tableau13[[#This Row],[ ]],'Planning général'!$A$2:$K$59,COLUMN(),FALSE))</f>
        <v>100121
100221
204821</v>
      </c>
      <c r="F25" s="22">
        <f>IF(Tableau13[[#This Row],[ ]]="","",VLOOKUP(Tableau13[[#This Row],[ ]],'Planning général'!$A$2:$K$59,COLUMN(),FALSE))</f>
        <v>19</v>
      </c>
      <c r="G25" s="22" t="str">
        <f>IF(Tableau13[[#This Row],[ ]]="","",VLOOKUP(Tableau13[[#This Row],[ ]],'Planning général'!$A$2:$K$59,COLUMN(),FALSE))</f>
        <v>F314</v>
      </c>
      <c r="H25" s="22" t="str">
        <f>IF(Tableau13[[#This Row],[ ]]="","",VLOOKUP(Tableau13[[#This Row],[ ]],'Planning général'!$A$2:$K$59,COLUMN(),FALSE))</f>
        <v>FR</v>
      </c>
      <c r="I25" s="22" t="str">
        <f>IF(Tableau13[[#This Row],[ ]]="","",VLOOKUP(Tableau13[[#This Row],[ ]],'Planning général'!$A$2:$K$59,COLUMN(),FALSE))</f>
        <v>Marine</v>
      </c>
      <c r="J25" s="22" t="str">
        <f>IF(Tableau13[[#This Row],[ ]]="","",VLOOKUP(Tableau13[[#This Row],[ ]],'Planning général'!$A$2:$K$59,COLUMN(),FALSE))</f>
        <v>Sabrina</v>
      </c>
      <c r="K25" s="23">
        <f>IF(Tableau13[[#This Row],[ ]]="","",VLOOKUP(Tableau13[[#This Row],[ ]],'Planning général'!$A$2:$K$59,COLUMN(),FALSE))</f>
        <v>0</v>
      </c>
    </row>
    <row r="26" spans="1:11" s="3" customFormat="1" ht="72" customHeight="1" thickTop="1" thickBot="1" x14ac:dyDescent="0.3">
      <c r="A26" s="31">
        <f>IF('Planning général'!I26=$O$1,ROW()-1,IF('Planning général'!J26=$O$1,ROW()-1,IF('Planning général'!K26=$O$1,ROW()-1,"")))</f>
        <v>25</v>
      </c>
      <c r="B26" s="32">
        <f>IF(Tableau13[[#This Row],[ ]]="","",VLOOKUP(Tableau13[[#This Row],[ ]],'Planning général'!$A$2:$K$59,COLUMN(),FALSE))</f>
        <v>45020</v>
      </c>
      <c r="C26" s="89">
        <f>IF(Tableau13[[#This Row],[ ]]="","",VLOOKUP(Tableau13[[#This Row],[ ]],'Planning général'!$A$2:$K$59,COLUMN(),FALSE))</f>
        <v>0.3923611111111111</v>
      </c>
      <c r="D26" s="88">
        <f>IF(Tableau13[[#This Row],[ ]]="","",VLOOKUP(Tableau13[[#This Row],[ ]],'Planning général'!$A$2:$K$59,COLUMN(),FALSE))</f>
        <v>0.46875</v>
      </c>
      <c r="E26" s="33" t="str">
        <f>IF(Tableau13[[#This Row],[ ]]="","",VLOOKUP(Tableau13[[#This Row],[ ]],'Planning général'!$A$2:$K$59,COLUMN(),FALSE))</f>
        <v>405413
405614</v>
      </c>
      <c r="F26" s="34">
        <f>IF(Tableau13[[#This Row],[ ]]="","",VLOOKUP(Tableau13[[#This Row],[ ]],'Planning général'!$A$2:$K$59,COLUMN(),FALSE))</f>
        <v>23</v>
      </c>
      <c r="G26" s="34" t="str">
        <f>IF(Tableau13[[#This Row],[ ]]="","",VLOOKUP(Tableau13[[#This Row],[ ]],'Planning général'!$A$2:$K$59,COLUMN(),FALSE))</f>
        <v>B-201</v>
      </c>
      <c r="H26" s="35" t="str">
        <f>IF(Tableau13[[#This Row],[ ]]="","",VLOOKUP(Tableau13[[#This Row],[ ]],'Planning général'!$A$2:$K$59,COLUMN(),FALSE))</f>
        <v>FR</v>
      </c>
      <c r="I26" s="34" t="str">
        <f>IF(Tableau13[[#This Row],[ ]]="","",VLOOKUP(Tableau13[[#This Row],[ ]],'Planning général'!$A$2:$K$59,COLUMN(),FALSE))</f>
        <v>Marine</v>
      </c>
      <c r="J26" s="34" t="str">
        <f>IF(Tableau13[[#This Row],[ ]]="","",VLOOKUP(Tableau13[[#This Row],[ ]],'Planning général'!$A$2:$K$59,COLUMN(),FALSE))</f>
        <v>Sabrina</v>
      </c>
      <c r="K26" s="36">
        <f>IF(Tableau13[[#This Row],[ ]]="","",VLOOKUP(Tableau13[[#This Row],[ ]],'Planning général'!$A$2:$K$59,COLUMN(),FALSE))</f>
        <v>0</v>
      </c>
    </row>
    <row r="27" spans="1:11" s="3" customFormat="1" ht="72" customHeight="1" thickTop="1" thickBot="1" x14ac:dyDescent="0.3">
      <c r="A27" s="31">
        <f>IF('Planning général'!I27=$O$1,ROW()-1,IF('Planning général'!J27=$O$1,ROW()-1,IF('Planning général'!K27=$O$1,ROW()-1,"")))</f>
        <v>26</v>
      </c>
      <c r="B27" s="17">
        <f>IF(Tableau13[[#This Row],[ ]]="","",VLOOKUP(Tableau13[[#This Row],[ ]],'Planning général'!$A$2:$K$59,COLUMN(),FALSE))</f>
        <v>45020</v>
      </c>
      <c r="C27" s="20">
        <f>IF(Tableau13[[#This Row],[ ]]="","",VLOOKUP(Tableau13[[#This Row],[ ]],'Planning général'!$A$2:$K$59,COLUMN(),FALSE))</f>
        <v>0.5625</v>
      </c>
      <c r="D27" s="20">
        <f>IF(Tableau13[[#This Row],[ ]]="","",VLOOKUP(Tableau13[[#This Row],[ ]],'Planning général'!$A$2:$K$59,COLUMN(),FALSE))</f>
        <v>0.625</v>
      </c>
      <c r="E27" s="18" t="str">
        <f>IF(Tableau13[[#This Row],[ ]]="","",VLOOKUP(Tableau13[[#This Row],[ ]],'Planning général'!$A$2:$K$59,COLUMN(),FALSE))</f>
        <v>207621
257021
257022</v>
      </c>
      <c r="F27" s="22">
        <f>IF(Tableau13[[#This Row],[ ]]="","",VLOOKUP(Tableau13[[#This Row],[ ]],'Planning général'!$A$2:$K$59,COLUMN(),FALSE))</f>
        <v>13</v>
      </c>
      <c r="G27" s="22" t="str">
        <f>IF(Tableau13[[#This Row],[ ]]="","",VLOOKUP(Tableau13[[#This Row],[ ]],'Planning général'!$A$2:$K$59,COLUMN(),FALSE))</f>
        <v>E002</v>
      </c>
      <c r="H27" s="22" t="str">
        <f>IF(Tableau13[[#This Row],[ ]]="","",VLOOKUP(Tableau13[[#This Row],[ ]],'Planning général'!$A$2:$K$59,COLUMN(),FALSE))</f>
        <v>FR</v>
      </c>
      <c r="I27" s="22" t="str">
        <f>IF(Tableau13[[#This Row],[ ]]="","",VLOOKUP(Tableau13[[#This Row],[ ]],'Planning général'!$A$2:$K$59,COLUMN(),FALSE))</f>
        <v>Félix</v>
      </c>
      <c r="J27" s="22" t="str">
        <f>IF(Tableau13[[#This Row],[ ]]="","",VLOOKUP(Tableau13[[#This Row],[ ]],'Planning général'!$A$2:$K$59,COLUMN(),FALSE))</f>
        <v>Sabrina</v>
      </c>
      <c r="K27" s="23">
        <f>IF(Tableau13[[#This Row],[ ]]="","",VLOOKUP(Tableau13[[#This Row],[ ]],'Planning général'!$A$2:$K$59,COLUMN(),FALSE))</f>
        <v>0</v>
      </c>
    </row>
    <row r="28" spans="1:11" s="3" customFormat="1" ht="72" hidden="1" customHeight="1" thickTop="1" thickBot="1" x14ac:dyDescent="0.3">
      <c r="A28" s="31" t="str">
        <f>IF('Planning général'!I28=$O$1,ROW()-1,IF('Planning général'!J28=$O$1,ROW()-1,IF('Planning général'!K28=$O$1,ROW()-1,"")))</f>
        <v/>
      </c>
      <c r="B28" s="14" t="str">
        <f>IF(Tableau13[[#This Row],[ ]]="","",VLOOKUP(Tableau13[[#This Row],[ ]],'Planning général'!$A$2:$K$59,COLUMN(),FALSE))</f>
        <v/>
      </c>
      <c r="C28" s="26" t="str">
        <f>IF(Tableau13[[#This Row],[ ]]="","",VLOOKUP(Tableau13[[#This Row],[ ]],'Planning général'!$A$2:$K$59,COLUMN(),FALSE))</f>
        <v/>
      </c>
      <c r="D28" s="26" t="str">
        <f>IF(Tableau13[[#This Row],[ ]]="","",VLOOKUP(Tableau13[[#This Row],[ ]],'Planning général'!$A$2:$K$59,COLUMN(),FALSE))</f>
        <v/>
      </c>
      <c r="E28" s="15" t="str">
        <f>IF(Tableau13[[#This Row],[ ]]="","",VLOOKUP(Tableau13[[#This Row],[ ]],'Planning général'!$A$2:$K$59,COLUMN(),FALSE))</f>
        <v/>
      </c>
      <c r="F28" s="24" t="str">
        <f>IF(Tableau13[[#This Row],[ ]]="","",VLOOKUP(Tableau13[[#This Row],[ ]],'Planning général'!$A$2:$K$59,COLUMN(),FALSE))</f>
        <v/>
      </c>
      <c r="G28" s="24" t="str">
        <f>IF(Tableau13[[#This Row],[ ]]="","",VLOOKUP(Tableau13[[#This Row],[ ]],'Planning général'!$A$2:$K$59,COLUMN(),FALSE))</f>
        <v/>
      </c>
      <c r="H28" s="24" t="str">
        <f>IF(Tableau13[[#This Row],[ ]]="","",VLOOKUP(Tableau13[[#This Row],[ ]],'Planning général'!$A$2:$K$59,COLUMN(),FALSE))</f>
        <v/>
      </c>
      <c r="I28" s="24" t="str">
        <f>IF(Tableau13[[#This Row],[ ]]="","",VLOOKUP(Tableau13[[#This Row],[ ]],'Planning général'!$A$2:$K$59,COLUMN(),FALSE))</f>
        <v/>
      </c>
      <c r="J28" s="24" t="str">
        <f>IF(Tableau13[[#This Row],[ ]]="","",VLOOKUP(Tableau13[[#This Row],[ ]],'Planning général'!$A$2:$K$59,COLUMN(),FALSE))</f>
        <v/>
      </c>
      <c r="K28" s="25" t="str">
        <f>IF(Tableau13[[#This Row],[ ]]="","",VLOOKUP(Tableau13[[#This Row],[ ]],'Planning général'!$A$2:$K$59,COLUMN(),FALSE))</f>
        <v/>
      </c>
    </row>
    <row r="29" spans="1:11" s="3" customFormat="1" ht="72" hidden="1" customHeight="1" thickTop="1" thickBot="1" x14ac:dyDescent="0.3">
      <c r="A29" s="31" t="str">
        <f>IF('Planning général'!I29=$O$1,ROW()-1,IF('Planning général'!J29=$O$1,ROW()-1,IF('Planning général'!K29=$O$1,ROW()-1,"")))</f>
        <v/>
      </c>
      <c r="B29" s="17" t="str">
        <f>IF(Tableau13[[#This Row],[ ]]="","",VLOOKUP(Tableau13[[#This Row],[ ]],'Planning général'!$A$2:$K$59,COLUMN(),FALSE))</f>
        <v/>
      </c>
      <c r="C29" s="27" t="str">
        <f>IF(Tableau13[[#This Row],[ ]]="","",VLOOKUP(Tableau13[[#This Row],[ ]],'Planning général'!$A$2:$K$59,COLUMN(),FALSE))</f>
        <v/>
      </c>
      <c r="D29" s="27" t="str">
        <f>IF(Tableau13[[#This Row],[ ]]="","",VLOOKUP(Tableau13[[#This Row],[ ]],'Planning général'!$A$2:$K$59,COLUMN(),FALSE))</f>
        <v/>
      </c>
      <c r="E29" s="18" t="str">
        <f>IF(Tableau13[[#This Row],[ ]]="","",VLOOKUP(Tableau13[[#This Row],[ ]],'Planning général'!$A$2:$K$59,COLUMN(),FALSE))</f>
        <v/>
      </c>
      <c r="F29" s="22" t="str">
        <f>IF(Tableau13[[#This Row],[ ]]="","",VLOOKUP(Tableau13[[#This Row],[ ]],'Planning général'!$A$2:$K$59,COLUMN(),FALSE))</f>
        <v/>
      </c>
      <c r="G29" s="22" t="str">
        <f>IF(Tableau13[[#This Row],[ ]]="","",VLOOKUP(Tableau13[[#This Row],[ ]],'Planning général'!$A$2:$K$59,COLUMN(),FALSE))</f>
        <v/>
      </c>
      <c r="H29" s="22" t="str">
        <f>IF(Tableau13[[#This Row],[ ]]="","",VLOOKUP(Tableau13[[#This Row],[ ]],'Planning général'!$A$2:$K$59,COLUMN(),FALSE))</f>
        <v/>
      </c>
      <c r="I29" s="22" t="str">
        <f>IF(Tableau13[[#This Row],[ ]]="","",VLOOKUP(Tableau13[[#This Row],[ ]],'Planning général'!$A$2:$K$59,COLUMN(),FALSE))</f>
        <v/>
      </c>
      <c r="J29" s="22" t="str">
        <f>IF(Tableau13[[#This Row],[ ]]="","",VLOOKUP(Tableau13[[#This Row],[ ]],'Planning général'!$A$2:$K$59,COLUMN(),FALSE))</f>
        <v/>
      </c>
      <c r="K29" s="23" t="str">
        <f>IF(Tableau13[[#This Row],[ ]]="","",VLOOKUP(Tableau13[[#This Row],[ ]],'Planning général'!$A$2:$K$59,COLUMN(),FALSE))</f>
        <v/>
      </c>
    </row>
    <row r="30" spans="1:11" s="2" customFormat="1" ht="72" customHeight="1" thickTop="1" thickBot="1" x14ac:dyDescent="0.3">
      <c r="A30" s="31">
        <f>IF('Planning général'!I30=$O$1,ROW()-1,IF('Planning général'!J30=$O$1,ROW()-1,IF('Planning général'!K30=$O$1,ROW()-1,"")))</f>
        <v>29</v>
      </c>
      <c r="B30" s="14">
        <f>IF(Tableau13[[#This Row],[ ]]="","",VLOOKUP(Tableau13[[#This Row],[ ]],'Planning général'!$A$2:$K$59,COLUMN(),FALSE))</f>
        <v>45022</v>
      </c>
      <c r="C30" s="26">
        <f>IF(Tableau13[[#This Row],[ ]]="","",VLOOKUP(Tableau13[[#This Row],[ ]],'Planning général'!$A$2:$K$59,COLUMN(),FALSE))</f>
        <v>0.3298611111111111</v>
      </c>
      <c r="D30" s="26">
        <f>IF(Tableau13[[#This Row],[ ]]="","",VLOOKUP(Tableau13[[#This Row],[ ]],'Planning général'!$A$2:$K$59,COLUMN(),FALSE))</f>
        <v>0.3923611111111111</v>
      </c>
      <c r="E30" s="15" t="str">
        <f>IF(Tableau13[[#This Row],[ ]]="","",VLOOKUP(Tableau13[[#This Row],[ ]],'Planning général'!$A$2:$K$59,COLUMN(),FALSE))</f>
        <v>405713
405714</v>
      </c>
      <c r="F30" s="24">
        <f>IF(Tableau13[[#This Row],[ ]]="","",VLOOKUP(Tableau13[[#This Row],[ ]],'Planning général'!$A$2:$K$59,COLUMN(),FALSE))</f>
        <v>22</v>
      </c>
      <c r="G30" s="24" t="str">
        <f>IF(Tableau13[[#This Row],[ ]]="","",VLOOKUP(Tableau13[[#This Row],[ ]],'Planning général'!$A$2:$K$59,COLUMN(),FALSE))</f>
        <v>F315</v>
      </c>
      <c r="H30" s="24" t="str">
        <f>IF(Tableau13[[#This Row],[ ]]="","",VLOOKUP(Tableau13[[#This Row],[ ]],'Planning général'!$A$2:$K$59,COLUMN(),FALSE))</f>
        <v>FR</v>
      </c>
      <c r="I30" s="24" t="str">
        <f>IF(Tableau13[[#This Row],[ ]]="","",VLOOKUP(Tableau13[[#This Row],[ ]],'Planning général'!$A$2:$K$59,COLUMN(),FALSE))</f>
        <v>Noémie</v>
      </c>
      <c r="J30" s="24" t="str">
        <f>IF(Tableau13[[#This Row],[ ]]="","",VLOOKUP(Tableau13[[#This Row],[ ]],'Planning général'!$A$2:$K$59,COLUMN(),FALSE))</f>
        <v>Sabrina</v>
      </c>
      <c r="K30" s="25">
        <f>IF(Tableau13[[#This Row],[ ]]="","",VLOOKUP(Tableau13[[#This Row],[ ]],'Planning général'!$A$2:$K$59,COLUMN(),FALSE))</f>
        <v>0</v>
      </c>
    </row>
    <row r="31" spans="1:11" s="3" customFormat="1" ht="72" customHeight="1" thickTop="1" thickBot="1" x14ac:dyDescent="0.3">
      <c r="A31" s="31">
        <f>IF('Planning général'!I31=$O$1,ROW()-1,IF('Planning général'!J31=$O$1,ROW()-1,IF('Planning général'!K31=$O$1,ROW()-1,"")))</f>
        <v>30</v>
      </c>
      <c r="B31" s="17">
        <f>IF(Tableau13[[#This Row],[ ]]="","",VLOOKUP(Tableau13[[#This Row],[ ]],'Planning général'!$A$2:$K$59,COLUMN(),FALSE))</f>
        <v>45022</v>
      </c>
      <c r="C31" s="20">
        <f>IF(Tableau13[[#This Row],[ ]]="","",VLOOKUP(Tableau13[[#This Row],[ ]],'Planning général'!$A$2:$K$59,COLUMN(),FALSE))</f>
        <v>0.3923611111111111</v>
      </c>
      <c r="D31" s="20">
        <f>IF(Tableau13[[#This Row],[ ]]="","",VLOOKUP(Tableau13[[#This Row],[ ]],'Planning général'!$A$2:$K$59,COLUMN(),FALSE))</f>
        <v>0.46875</v>
      </c>
      <c r="E31" s="18">
        <f>IF(Tableau13[[#This Row],[ ]]="","",VLOOKUP(Tableau13[[#This Row],[ ]],'Planning général'!$A$2:$K$59,COLUMN(),FALSE))</f>
        <v>254121</v>
      </c>
      <c r="F31" s="22">
        <f>IF(Tableau13[[#This Row],[ ]]="","",VLOOKUP(Tableau13[[#This Row],[ ]],'Planning général'!$A$2:$K$59,COLUMN(),FALSE))</f>
        <v>16</v>
      </c>
      <c r="G31" s="22" t="str">
        <f>IF(Tableau13[[#This Row],[ ]]="","",VLOOKUP(Tableau13[[#This Row],[ ]],'Planning général'!$A$2:$K$59,COLUMN(),FALSE))</f>
        <v>F222</v>
      </c>
      <c r="H31" s="22" t="str">
        <f>IF(Tableau13[[#This Row],[ ]]="","",VLOOKUP(Tableau13[[#This Row],[ ]],'Planning général'!$A$2:$K$59,COLUMN(),FALSE))</f>
        <v>FR</v>
      </c>
      <c r="I31" s="22" t="str">
        <f>IF(Tableau13[[#This Row],[ ]]="","",VLOOKUP(Tableau13[[#This Row],[ ]],'Planning général'!$A$2:$K$59,COLUMN(),FALSE))</f>
        <v>Noémie</v>
      </c>
      <c r="J31" s="22" t="str">
        <f>IF(Tableau13[[#This Row],[ ]]="","",VLOOKUP(Tableau13[[#This Row],[ ]],'Planning général'!$A$2:$K$59,COLUMN(),FALSE))</f>
        <v>Sabrina</v>
      </c>
      <c r="K31" s="23">
        <f>IF(Tableau13[[#This Row],[ ]]="","",VLOOKUP(Tableau13[[#This Row],[ ]],'Planning général'!$A$2:$K$59,COLUMN(),FALSE))</f>
        <v>0</v>
      </c>
    </row>
    <row r="32" spans="1:11" s="3" customFormat="1" ht="72" hidden="1" customHeight="1" thickTop="1" thickBot="1" x14ac:dyDescent="0.3">
      <c r="A32" s="31" t="str">
        <f>IF('Planning général'!I32=$O$1,ROW()-1,IF('Planning général'!J32=$O$1,ROW()-1,IF('Planning général'!K32=$O$1,ROW()-1,"")))</f>
        <v/>
      </c>
      <c r="B32" s="14" t="str">
        <f>IF(Tableau13[[#This Row],[ ]]="","",VLOOKUP(Tableau13[[#This Row],[ ]],'Planning général'!$A$2:$K$59,COLUMN(),FALSE))</f>
        <v/>
      </c>
      <c r="C32" s="26" t="str">
        <f>IF(Tableau13[[#This Row],[ ]]="","",VLOOKUP(Tableau13[[#This Row],[ ]],'Planning général'!$A$2:$K$59,COLUMN(),FALSE))</f>
        <v/>
      </c>
      <c r="D32" s="26" t="str">
        <f>IF(Tableau13[[#This Row],[ ]]="","",VLOOKUP(Tableau13[[#This Row],[ ]],'Planning général'!$A$2:$K$59,COLUMN(),FALSE))</f>
        <v/>
      </c>
      <c r="E32" s="16" t="str">
        <f>IF(Tableau13[[#This Row],[ ]]="","",VLOOKUP(Tableau13[[#This Row],[ ]],'Planning général'!$A$2:$K$59,COLUMN(),FALSE))</f>
        <v/>
      </c>
      <c r="F32" s="24" t="str">
        <f>IF(Tableau13[[#This Row],[ ]]="","",VLOOKUP(Tableau13[[#This Row],[ ]],'Planning général'!$A$2:$K$59,COLUMN(),FALSE))</f>
        <v/>
      </c>
      <c r="G32" s="28" t="str">
        <f>IF(Tableau13[[#This Row],[ ]]="","",VLOOKUP(Tableau13[[#This Row],[ ]],'Planning général'!$A$2:$K$59,COLUMN(),FALSE))</f>
        <v/>
      </c>
      <c r="H32" s="24" t="str">
        <f>IF(Tableau13[[#This Row],[ ]]="","",VLOOKUP(Tableau13[[#This Row],[ ]],'Planning général'!$A$2:$K$59,COLUMN(),FALSE))</f>
        <v/>
      </c>
      <c r="I32" s="24" t="str">
        <f>IF(Tableau13[[#This Row],[ ]]="","",VLOOKUP(Tableau13[[#This Row],[ ]],'Planning général'!$A$2:$K$59,COLUMN(),FALSE))</f>
        <v/>
      </c>
      <c r="J32" s="24" t="str">
        <f>IF(Tableau13[[#This Row],[ ]]="","",VLOOKUP(Tableau13[[#This Row],[ ]],'Planning général'!$A$2:$K$59,COLUMN(),FALSE))</f>
        <v/>
      </c>
      <c r="K32" s="25" t="str">
        <f>IF(Tableau13[[#This Row],[ ]]="","",VLOOKUP(Tableau13[[#This Row],[ ]],'Planning général'!$A$2:$K$59,COLUMN(),FALSE))</f>
        <v/>
      </c>
    </row>
    <row r="33" spans="1:11" s="3" customFormat="1" ht="72" customHeight="1" thickTop="1" thickBot="1" x14ac:dyDescent="0.3">
      <c r="A33" s="31">
        <f>IF('Planning général'!I33=$O$1,ROW()-1,IF('Planning général'!J33=$O$1,ROW()-1,IF('Planning général'!K33=$O$1,ROW()-1,"")))</f>
        <v>32</v>
      </c>
      <c r="B33" s="17">
        <f>IF(Tableau13[[#This Row],[ ]]="","",VLOOKUP(Tableau13[[#This Row],[ ]],'Planning général'!$A$2:$K$59,COLUMN(),FALSE))</f>
        <v>45022</v>
      </c>
      <c r="C33" s="27">
        <f>IF(Tableau13[[#This Row],[ ]]="","",VLOOKUP(Tableau13[[#This Row],[ ]],'Planning général'!$A$2:$K$59,COLUMN(),FALSE))</f>
        <v>0.53125</v>
      </c>
      <c r="D33" s="27">
        <f>IF(Tableau13[[#This Row],[ ]]="","",VLOOKUP(Tableau13[[#This Row],[ ]],'Planning général'!$A$2:$K$59,COLUMN(),FALSE))</f>
        <v>0.59375</v>
      </c>
      <c r="E33" s="18" t="str">
        <f>IF(Tableau13[[#This Row],[ ]]="","",VLOOKUP(Tableau13[[#This Row],[ ]],'Planning général'!$A$2:$K$59,COLUMN(),FALSE))</f>
        <v>152731
152831</v>
      </c>
      <c r="F33" s="22">
        <f>IF(Tableau13[[#This Row],[ ]]="","",VLOOKUP(Tableau13[[#This Row],[ ]],'Planning général'!$A$2:$K$59,COLUMN(),FALSE))</f>
        <v>12</v>
      </c>
      <c r="G33" s="22" t="str">
        <f>IF(Tableau13[[#This Row],[ ]]="","",VLOOKUP(Tableau13[[#This Row],[ ]],'Planning général'!$A$2:$K$59,COLUMN(),FALSE))</f>
        <v>F-202</v>
      </c>
      <c r="H33" s="22" t="str">
        <f>IF(Tableau13[[#This Row],[ ]]="","",VLOOKUP(Tableau13[[#This Row],[ ]],'Planning général'!$A$2:$K$59,COLUMN(),FALSE))</f>
        <v>FR</v>
      </c>
      <c r="I33" s="22" t="str">
        <f>IF(Tableau13[[#This Row],[ ]]="","",VLOOKUP(Tableau13[[#This Row],[ ]],'Planning général'!$A$2:$K$59,COLUMN(),FALSE))</f>
        <v>Marine</v>
      </c>
      <c r="J33" s="22" t="str">
        <f>IF(Tableau13[[#This Row],[ ]]="","",VLOOKUP(Tableau13[[#This Row],[ ]],'Planning général'!$A$2:$K$59,COLUMN(),FALSE))</f>
        <v>Sabrina</v>
      </c>
      <c r="K33" s="23">
        <f>IF(Tableau13[[#This Row],[ ]]="","",VLOOKUP(Tableau13[[#This Row],[ ]],'Planning général'!$A$2:$K$59,COLUMN(),FALSE))</f>
        <v>0</v>
      </c>
    </row>
    <row r="34" spans="1:11" s="3" customFormat="1" ht="72" hidden="1" customHeight="1" thickTop="1" thickBot="1" x14ac:dyDescent="0.3">
      <c r="A34" s="31" t="str">
        <f>IF('Planning général'!I34=$O$1,ROW()-1,IF('Planning général'!J34=$O$1,ROW()-1,IF('Planning général'!K34=$O$1,ROW()-1,"")))</f>
        <v/>
      </c>
      <c r="B34" s="32" t="str">
        <f>IF(Tableau13[[#This Row],[ ]]="","",VLOOKUP(Tableau13[[#This Row],[ ]],'Planning général'!$A$2:$K$59,COLUMN(),FALSE))</f>
        <v/>
      </c>
      <c r="C34" s="89" t="str">
        <f>IF(Tableau13[[#This Row],[ ]]="","",VLOOKUP(Tableau13[[#This Row],[ ]],'Planning général'!$A$2:$K$59,COLUMN(),FALSE))</f>
        <v/>
      </c>
      <c r="D34" s="88" t="str">
        <f>IF(Tableau13[[#This Row],[ ]]="","",VLOOKUP(Tableau13[[#This Row],[ ]],'Planning général'!$A$2:$K$59,COLUMN(),FALSE))</f>
        <v/>
      </c>
      <c r="E34" s="33" t="str">
        <f>IF(Tableau13[[#This Row],[ ]]="","",VLOOKUP(Tableau13[[#This Row],[ ]],'Planning général'!$A$2:$K$59,COLUMN(),FALSE))</f>
        <v/>
      </c>
      <c r="F34" s="34" t="str">
        <f>IF(Tableau13[[#This Row],[ ]]="","",VLOOKUP(Tableau13[[#This Row],[ ]],'Planning général'!$A$2:$K$59,COLUMN(),FALSE))</f>
        <v/>
      </c>
      <c r="G34" s="34" t="str">
        <f>IF(Tableau13[[#This Row],[ ]]="","",VLOOKUP(Tableau13[[#This Row],[ ]],'Planning général'!$A$2:$K$59,COLUMN(),FALSE))</f>
        <v/>
      </c>
      <c r="H34" s="35" t="str">
        <f>IF(Tableau13[[#This Row],[ ]]="","",VLOOKUP(Tableau13[[#This Row],[ ]],'Planning général'!$A$2:$K$59,COLUMN(),FALSE))</f>
        <v/>
      </c>
      <c r="I34" s="34" t="str">
        <f>IF(Tableau13[[#This Row],[ ]]="","",VLOOKUP(Tableau13[[#This Row],[ ]],'Planning général'!$A$2:$K$59,COLUMN(),FALSE))</f>
        <v/>
      </c>
      <c r="J34" s="34" t="str">
        <f>IF(Tableau13[[#This Row],[ ]]="","",VLOOKUP(Tableau13[[#This Row],[ ]],'Planning général'!$A$2:$K$59,COLUMN(),FALSE))</f>
        <v/>
      </c>
      <c r="K34" s="36" t="str">
        <f>IF(Tableau13[[#This Row],[ ]]="","",VLOOKUP(Tableau13[[#This Row],[ ]],'Planning général'!$A$2:$K$59,COLUMN(),FALSE))</f>
        <v/>
      </c>
    </row>
    <row r="35" spans="1:11" s="3" customFormat="1" ht="72" hidden="1" customHeight="1" thickTop="1" thickBot="1" x14ac:dyDescent="0.3">
      <c r="A35" s="31" t="str">
        <f>IF('Planning général'!I35=$O$1,ROW()-1,IF('Planning général'!J35=$O$1,ROW()-1,IF('Planning général'!K35=$O$1,ROW()-1,"")))</f>
        <v/>
      </c>
      <c r="B35" s="17" t="str">
        <f>IF(Tableau13[[#This Row],[ ]]="","",VLOOKUP(Tableau13[[#This Row],[ ]],'Planning général'!$A$2:$K$59,COLUMN(),FALSE))</f>
        <v/>
      </c>
      <c r="C35" s="20" t="str">
        <f>IF(Tableau13[[#This Row],[ ]]="","",VLOOKUP(Tableau13[[#This Row],[ ]],'Planning général'!$A$2:$K$59,COLUMN(),FALSE))</f>
        <v/>
      </c>
      <c r="D35" s="20" t="str">
        <f>IF(Tableau13[[#This Row],[ ]]="","",VLOOKUP(Tableau13[[#This Row],[ ]],'Planning général'!$A$2:$K$59,COLUMN(),FALSE))</f>
        <v/>
      </c>
      <c r="E35" s="18" t="str">
        <f>IF(Tableau13[[#This Row],[ ]]="","",VLOOKUP(Tableau13[[#This Row],[ ]],'Planning général'!$A$2:$K$59,COLUMN(),FALSE))</f>
        <v/>
      </c>
      <c r="F35" s="22" t="str">
        <f>IF(Tableau13[[#This Row],[ ]]="","",VLOOKUP(Tableau13[[#This Row],[ ]],'Planning général'!$A$2:$K$59,COLUMN(),FALSE))</f>
        <v/>
      </c>
      <c r="G35" s="22" t="str">
        <f>IF(Tableau13[[#This Row],[ ]]="","",VLOOKUP(Tableau13[[#This Row],[ ]],'Planning général'!$A$2:$K$59,COLUMN(),FALSE))</f>
        <v/>
      </c>
      <c r="H35" s="22" t="str">
        <f>IF(Tableau13[[#This Row],[ ]]="","",VLOOKUP(Tableau13[[#This Row],[ ]],'Planning général'!$A$2:$K$59,COLUMN(),FALSE))</f>
        <v/>
      </c>
      <c r="I35" s="22" t="str">
        <f>IF(Tableau13[[#This Row],[ ]]="","",VLOOKUP(Tableau13[[#This Row],[ ]],'Planning général'!$A$2:$K$59,COLUMN(),FALSE))</f>
        <v/>
      </c>
      <c r="J35" s="22" t="str">
        <f>IF(Tableau13[[#This Row],[ ]]="","",VLOOKUP(Tableau13[[#This Row],[ ]],'Planning général'!$A$2:$K$59,COLUMN(),FALSE))</f>
        <v/>
      </c>
      <c r="K35" s="23" t="str">
        <f>IF(Tableau13[[#This Row],[ ]]="","",VLOOKUP(Tableau13[[#This Row],[ ]],'Planning général'!$A$2:$K$59,COLUMN(),FALSE))</f>
        <v/>
      </c>
    </row>
    <row r="36" spans="1:11" s="3" customFormat="1" ht="72" customHeight="1" thickTop="1" thickBot="1" x14ac:dyDescent="0.3">
      <c r="A36" s="31">
        <f>IF('Planning général'!I36=$O$1,ROW()-1,IF('Planning général'!J36=$O$1,ROW()-1,IF('Planning général'!K36=$O$1,ROW()-1,"")))</f>
        <v>35</v>
      </c>
      <c r="B36" s="14">
        <f>IF(Tableau13[[#This Row],[ ]]="","",VLOOKUP(Tableau13[[#This Row],[ ]],'Planning général'!$A$2:$K$59,COLUMN(),FALSE))</f>
        <v>45042</v>
      </c>
      <c r="C36" s="26">
        <f>IF(Tableau13[[#This Row],[ ]]="","",VLOOKUP(Tableau13[[#This Row],[ ]],'Planning général'!$A$2:$K$59,COLUMN(),FALSE))</f>
        <v>0.3611111111111111</v>
      </c>
      <c r="D36" s="26">
        <f>IF(Tableau13[[#This Row],[ ]]="","",VLOOKUP(Tableau13[[#This Row],[ ]],'Planning général'!$A$2:$K$59,COLUMN(),FALSE))</f>
        <v>0.4236111111111111</v>
      </c>
      <c r="E36" s="15" t="str">
        <f>IF(Tableau13[[#This Row],[ ]]="","",VLOOKUP(Tableau13[[#This Row],[ ]],'Planning général'!$A$2:$K$59,COLUMN(),FALSE))</f>
        <v>405211
151031</v>
      </c>
      <c r="F36" s="24">
        <f>IF(Tableau13[[#This Row],[ ]]="","",VLOOKUP(Tableau13[[#This Row],[ ]],'Planning général'!$A$2:$K$59,COLUMN(),FALSE))</f>
        <v>15</v>
      </c>
      <c r="G36" s="24" t="str">
        <f>IF(Tableau13[[#This Row],[ ]]="","",VLOOKUP(Tableau13[[#This Row],[ ]],'Planning général'!$A$2:$K$59,COLUMN(),FALSE))</f>
        <v>F-103</v>
      </c>
      <c r="H36" s="24" t="str">
        <f>IF(Tableau13[[#This Row],[ ]]="","",VLOOKUP(Tableau13[[#This Row],[ ]],'Planning général'!$A$2:$K$59,COLUMN(),FALSE))</f>
        <v>FR</v>
      </c>
      <c r="I36" s="24" t="str">
        <f>IF(Tableau13[[#This Row],[ ]]="","",VLOOKUP(Tableau13[[#This Row],[ ]],'Planning général'!$A$2:$K$59,COLUMN(),FALSE))</f>
        <v>Noémie</v>
      </c>
      <c r="J36" s="24" t="str">
        <f>IF(Tableau13[[#This Row],[ ]]="","",VLOOKUP(Tableau13[[#This Row],[ ]],'Planning général'!$A$2:$K$59,COLUMN(),FALSE))</f>
        <v>Sabrina</v>
      </c>
      <c r="K36" s="25">
        <f>IF(Tableau13[[#This Row],[ ]]="","",VLOOKUP(Tableau13[[#This Row],[ ]],'Planning général'!$A$2:$K$59,COLUMN(),FALSE))</f>
        <v>0</v>
      </c>
    </row>
    <row r="37" spans="1:11" s="3" customFormat="1" ht="72" hidden="1" customHeight="1" thickTop="1" thickBot="1" x14ac:dyDescent="0.3">
      <c r="A37" s="31" t="str">
        <f>IF('Planning général'!I37=$O$1,ROW()-1,IF('Planning général'!J37=$O$1,ROW()-1,IF('Planning général'!K37=$O$1,ROW()-1,"")))</f>
        <v/>
      </c>
      <c r="B37" s="17" t="str">
        <f>IF(Tableau13[[#This Row],[ ]]="","",VLOOKUP(Tableau13[[#This Row],[ ]],'Planning général'!$A$2:$K$59,COLUMN(),FALSE))</f>
        <v/>
      </c>
      <c r="C37" s="27" t="str">
        <f>IF(Tableau13[[#This Row],[ ]]="","",VLOOKUP(Tableau13[[#This Row],[ ]],'Planning général'!$A$2:$K$59,COLUMN(),FALSE))</f>
        <v/>
      </c>
      <c r="D37" s="27" t="str">
        <f>IF(Tableau13[[#This Row],[ ]]="","",VLOOKUP(Tableau13[[#This Row],[ ]],'Planning général'!$A$2:$K$59,COLUMN(),FALSE))</f>
        <v/>
      </c>
      <c r="E37" s="18" t="str">
        <f>IF(Tableau13[[#This Row],[ ]]="","",VLOOKUP(Tableau13[[#This Row],[ ]],'Planning général'!$A$2:$K$59,COLUMN(),FALSE))</f>
        <v/>
      </c>
      <c r="F37" s="22" t="str">
        <f>IF(Tableau13[[#This Row],[ ]]="","",VLOOKUP(Tableau13[[#This Row],[ ]],'Planning général'!$A$2:$K$59,COLUMN(),FALSE))</f>
        <v/>
      </c>
      <c r="G37" s="22" t="str">
        <f>IF(Tableau13[[#This Row],[ ]]="","",VLOOKUP(Tableau13[[#This Row],[ ]],'Planning général'!$A$2:$K$59,COLUMN(),FALSE))</f>
        <v/>
      </c>
      <c r="H37" s="22" t="str">
        <f>IF(Tableau13[[#This Row],[ ]]="","",VLOOKUP(Tableau13[[#This Row],[ ]],'Planning général'!$A$2:$K$59,COLUMN(),FALSE))</f>
        <v/>
      </c>
      <c r="I37" s="22" t="str">
        <f>IF(Tableau13[[#This Row],[ ]]="","",VLOOKUP(Tableau13[[#This Row],[ ]],'Planning général'!$A$2:$K$59,COLUMN(),FALSE))</f>
        <v/>
      </c>
      <c r="J37" s="22" t="str">
        <f>IF(Tableau13[[#This Row],[ ]]="","",VLOOKUP(Tableau13[[#This Row],[ ]],'Planning général'!$A$2:$K$59,COLUMN(),FALSE))</f>
        <v/>
      </c>
      <c r="K37" s="23" t="str">
        <f>IF(Tableau13[[#This Row],[ ]]="","",VLOOKUP(Tableau13[[#This Row],[ ]],'Planning général'!$A$2:$K$59,COLUMN(),FALSE))</f>
        <v/>
      </c>
    </row>
    <row r="38" spans="1:11" s="3" customFormat="1" ht="72" hidden="1" customHeight="1" thickTop="1" thickBot="1" x14ac:dyDescent="0.3">
      <c r="A38" s="31" t="str">
        <f>IF('Planning général'!I38=$O$1,ROW()-1,IF('Planning général'!J38=$O$1,ROW()-1,IF('Planning général'!K38=$O$1,ROW()-1,"")))</f>
        <v/>
      </c>
      <c r="B38" s="14" t="str">
        <f>IF(Tableau13[[#This Row],[ ]]="","",VLOOKUP(Tableau13[[#This Row],[ ]],'Planning général'!$A$2:$K$59,COLUMN(),FALSE))</f>
        <v/>
      </c>
      <c r="C38" s="26" t="str">
        <f>IF(Tableau13[[#This Row],[ ]]="","",VLOOKUP(Tableau13[[#This Row],[ ]],'Planning général'!$A$2:$K$59,COLUMN(),FALSE))</f>
        <v/>
      </c>
      <c r="D38" s="26" t="str">
        <f>IF(Tableau13[[#This Row],[ ]]="","",VLOOKUP(Tableau13[[#This Row],[ ]],'Planning général'!$A$2:$K$59,COLUMN(),FALSE))</f>
        <v/>
      </c>
      <c r="E38" s="15" t="str">
        <f>IF(Tableau13[[#This Row],[ ]]="","",VLOOKUP(Tableau13[[#This Row],[ ]],'Planning général'!$A$2:$K$59,COLUMN(),FALSE))</f>
        <v/>
      </c>
      <c r="F38" s="24" t="str">
        <f>IF(Tableau13[[#This Row],[ ]]="","",VLOOKUP(Tableau13[[#This Row],[ ]],'Planning général'!$A$2:$K$59,COLUMN(),FALSE))</f>
        <v/>
      </c>
      <c r="G38" s="24" t="str">
        <f>IF(Tableau13[[#This Row],[ ]]="","",VLOOKUP(Tableau13[[#This Row],[ ]],'Planning général'!$A$2:$K$59,COLUMN(),FALSE))</f>
        <v/>
      </c>
      <c r="H38" s="24" t="str">
        <f>IF(Tableau13[[#This Row],[ ]]="","",VLOOKUP(Tableau13[[#This Row],[ ]],'Planning général'!$A$2:$K$59,COLUMN(),FALSE))</f>
        <v/>
      </c>
      <c r="I38" s="24" t="str">
        <f>IF(Tableau13[[#This Row],[ ]]="","",VLOOKUP(Tableau13[[#This Row],[ ]],'Planning général'!$A$2:$K$59,COLUMN(),FALSE))</f>
        <v/>
      </c>
      <c r="J38" s="24" t="str">
        <f>IF(Tableau13[[#This Row],[ ]]="","",VLOOKUP(Tableau13[[#This Row],[ ]],'Planning général'!$A$2:$K$59,COLUMN(),FALSE))</f>
        <v/>
      </c>
      <c r="K38" s="25" t="str">
        <f>IF(Tableau13[[#This Row],[ ]]="","",VLOOKUP(Tableau13[[#This Row],[ ]],'Planning général'!$A$2:$K$59,COLUMN(),FALSE))</f>
        <v/>
      </c>
    </row>
    <row r="39" spans="1:11" s="3" customFormat="1" ht="72" hidden="1" customHeight="1" thickTop="1" thickBot="1" x14ac:dyDescent="0.3">
      <c r="A39" s="31" t="str">
        <f>IF('Planning général'!I39=$O$1,ROW()-1,IF('Planning général'!J39=$O$1,ROW()-1,IF('Planning général'!K39=$O$1,ROW()-1,"")))</f>
        <v/>
      </c>
      <c r="B39" s="17" t="str">
        <f>IF(Tableau13[[#This Row],[ ]]="","",VLOOKUP(Tableau13[[#This Row],[ ]],'Planning général'!$A$2:$K$59,COLUMN(),FALSE))</f>
        <v/>
      </c>
      <c r="C39" s="20" t="str">
        <f>IF(Tableau13[[#This Row],[ ]]="","",VLOOKUP(Tableau13[[#This Row],[ ]],'Planning général'!$A$2:$K$59,COLUMN(),FALSE))</f>
        <v/>
      </c>
      <c r="D39" s="20" t="str">
        <f>IF(Tableau13[[#This Row],[ ]]="","",VLOOKUP(Tableau13[[#This Row],[ ]],'Planning général'!$A$2:$K$59,COLUMN(),FALSE))</f>
        <v/>
      </c>
      <c r="E39" s="18" t="str">
        <f>IF(Tableau13[[#This Row],[ ]]="","",VLOOKUP(Tableau13[[#This Row],[ ]],'Planning général'!$A$2:$K$59,COLUMN(),FALSE))</f>
        <v/>
      </c>
      <c r="F39" s="22" t="str">
        <f>IF(Tableau13[[#This Row],[ ]]="","",VLOOKUP(Tableau13[[#This Row],[ ]],'Planning général'!$A$2:$K$59,COLUMN(),FALSE))</f>
        <v/>
      </c>
      <c r="G39" s="22" t="str">
        <f>IF(Tableau13[[#This Row],[ ]]="","",VLOOKUP(Tableau13[[#This Row],[ ]],'Planning général'!$A$2:$K$59,COLUMN(),FALSE))</f>
        <v/>
      </c>
      <c r="H39" s="22" t="str">
        <f>IF(Tableau13[[#This Row],[ ]]="","",VLOOKUP(Tableau13[[#This Row],[ ]],'Planning général'!$A$2:$K$59,COLUMN(),FALSE))</f>
        <v/>
      </c>
      <c r="I39" s="22" t="str">
        <f>IF(Tableau13[[#This Row],[ ]]="","",VLOOKUP(Tableau13[[#This Row],[ ]],'Planning général'!$A$2:$K$59,COLUMN(),FALSE))</f>
        <v/>
      </c>
      <c r="J39" s="22" t="str">
        <f>IF(Tableau13[[#This Row],[ ]]="","",VLOOKUP(Tableau13[[#This Row],[ ]],'Planning général'!$A$2:$K$59,COLUMN(),FALSE))</f>
        <v/>
      </c>
      <c r="K39" s="23" t="str">
        <f>IF(Tableau13[[#This Row],[ ]]="","",VLOOKUP(Tableau13[[#This Row],[ ]],'Planning général'!$A$2:$K$59,COLUMN(),FALSE))</f>
        <v/>
      </c>
    </row>
    <row r="40" spans="1:11" s="3" customFormat="1" ht="72" hidden="1" customHeight="1" thickTop="1" thickBot="1" x14ac:dyDescent="0.3">
      <c r="A40" s="31" t="str">
        <f>IF('Planning général'!I40=$O$1,ROW()-1,IF('Planning général'!J40=$O$1,ROW()-1,IF('Planning général'!K40=$O$1,ROW()-1,"")))</f>
        <v/>
      </c>
      <c r="B40" s="14" t="str">
        <f>IF(Tableau13[[#This Row],[ ]]="","",VLOOKUP(Tableau13[[#This Row],[ ]],'Planning général'!$A$2:$K$59,COLUMN(),FALSE))</f>
        <v/>
      </c>
      <c r="C40" s="26" t="str">
        <f>IF(Tableau13[[#This Row],[ ]]="","",VLOOKUP(Tableau13[[#This Row],[ ]],'Planning général'!$A$2:$K$59,COLUMN(),FALSE))</f>
        <v/>
      </c>
      <c r="D40" s="26" t="str">
        <f>IF(Tableau13[[#This Row],[ ]]="","",VLOOKUP(Tableau13[[#This Row],[ ]],'Planning général'!$A$2:$K$59,COLUMN(),FALSE))</f>
        <v/>
      </c>
      <c r="E40" s="16" t="str">
        <f>IF(Tableau13[[#This Row],[ ]]="","",VLOOKUP(Tableau13[[#This Row],[ ]],'Planning général'!$A$2:$K$59,COLUMN(),FALSE))</f>
        <v/>
      </c>
      <c r="F40" s="24" t="str">
        <f>IF(Tableau13[[#This Row],[ ]]="","",VLOOKUP(Tableau13[[#This Row],[ ]],'Planning général'!$A$2:$K$59,COLUMN(),FALSE))</f>
        <v/>
      </c>
      <c r="G40" s="28" t="str">
        <f>IF(Tableau13[[#This Row],[ ]]="","",VLOOKUP(Tableau13[[#This Row],[ ]],'Planning général'!$A$2:$K$59,COLUMN(),FALSE))</f>
        <v/>
      </c>
      <c r="H40" s="24" t="str">
        <f>IF(Tableau13[[#This Row],[ ]]="","",VLOOKUP(Tableau13[[#This Row],[ ]],'Planning général'!$A$2:$K$59,COLUMN(),FALSE))</f>
        <v/>
      </c>
      <c r="I40" s="24" t="str">
        <f>IF(Tableau13[[#This Row],[ ]]="","",VLOOKUP(Tableau13[[#This Row],[ ]],'Planning général'!$A$2:$K$59,COLUMN(),FALSE))</f>
        <v/>
      </c>
      <c r="J40" s="24" t="str">
        <f>IF(Tableau13[[#This Row],[ ]]="","",VLOOKUP(Tableau13[[#This Row],[ ]],'Planning général'!$A$2:$K$59,COLUMN(),FALSE))</f>
        <v/>
      </c>
      <c r="K40" s="25" t="str">
        <f>IF(Tableau13[[#This Row],[ ]]="","",VLOOKUP(Tableau13[[#This Row],[ ]],'Planning général'!$A$2:$K$59,COLUMN(),FALSE))</f>
        <v/>
      </c>
    </row>
    <row r="41" spans="1:11" s="3" customFormat="1" ht="72" hidden="1" customHeight="1" thickTop="1" thickBot="1" x14ac:dyDescent="0.3">
      <c r="A41" s="31" t="str">
        <f>IF('Planning général'!I41=$O$1,ROW()-1,IF('Planning général'!J41=$O$1,ROW()-1,IF('Planning général'!K41=$O$1,ROW()-1,"")))</f>
        <v/>
      </c>
      <c r="B41" s="17" t="str">
        <f>IF(Tableau13[[#This Row],[ ]]="","",VLOOKUP(Tableau13[[#This Row],[ ]],'Planning général'!$A$2:$K$59,COLUMN(),FALSE))</f>
        <v/>
      </c>
      <c r="C41" s="27" t="str">
        <f>IF(Tableau13[[#This Row],[ ]]="","",VLOOKUP(Tableau13[[#This Row],[ ]],'Planning général'!$A$2:$K$59,COLUMN(),FALSE))</f>
        <v/>
      </c>
      <c r="D41" s="27" t="str">
        <f>IF(Tableau13[[#This Row],[ ]]="","",VLOOKUP(Tableau13[[#This Row],[ ]],'Planning général'!$A$2:$K$59,COLUMN(),FALSE))</f>
        <v/>
      </c>
      <c r="E41" s="18" t="str">
        <f>IF(Tableau13[[#This Row],[ ]]="","",VLOOKUP(Tableau13[[#This Row],[ ]],'Planning général'!$A$2:$K$59,COLUMN(),FALSE))</f>
        <v/>
      </c>
      <c r="F41" s="22" t="str">
        <f>IF(Tableau13[[#This Row],[ ]]="","",VLOOKUP(Tableau13[[#This Row],[ ]],'Planning général'!$A$2:$K$59,COLUMN(),FALSE))</f>
        <v/>
      </c>
      <c r="G41" s="22" t="str">
        <f>IF(Tableau13[[#This Row],[ ]]="","",VLOOKUP(Tableau13[[#This Row],[ ]],'Planning général'!$A$2:$K$59,COLUMN(),FALSE))</f>
        <v/>
      </c>
      <c r="H41" s="22" t="str">
        <f>IF(Tableau13[[#This Row],[ ]]="","",VLOOKUP(Tableau13[[#This Row],[ ]],'Planning général'!$A$2:$K$59,COLUMN(),FALSE))</f>
        <v/>
      </c>
      <c r="I41" s="22" t="str">
        <f>IF(Tableau13[[#This Row],[ ]]="","",VLOOKUP(Tableau13[[#This Row],[ ]],'Planning général'!$A$2:$K$59,COLUMN(),FALSE))</f>
        <v/>
      </c>
      <c r="J41" s="22" t="str">
        <f>IF(Tableau13[[#This Row],[ ]]="","",VLOOKUP(Tableau13[[#This Row],[ ]],'Planning général'!$A$2:$K$59,COLUMN(),FALSE))</f>
        <v/>
      </c>
      <c r="K41" s="23" t="str">
        <f>IF(Tableau13[[#This Row],[ ]]="","",VLOOKUP(Tableau13[[#This Row],[ ]],'Planning général'!$A$2:$K$59,COLUMN(),FALSE))</f>
        <v/>
      </c>
    </row>
    <row r="42" spans="1:11" s="2" customFormat="1" ht="72" hidden="1" customHeight="1" thickTop="1" thickBot="1" x14ac:dyDescent="0.3">
      <c r="A42" s="31" t="str">
        <f>IF('Planning général'!I42=$O$1,ROW()-1,IF('Planning général'!J42=$O$1,ROW()-1,IF('Planning général'!K42=$O$1,ROW()-1,"")))</f>
        <v/>
      </c>
      <c r="B42" s="32" t="str">
        <f>IF(Tableau13[[#This Row],[ ]]="","",VLOOKUP(Tableau13[[#This Row],[ ]],'Planning général'!$A$2:$K$59,COLUMN(),FALSE))</f>
        <v/>
      </c>
      <c r="C42" s="89" t="str">
        <f>IF(Tableau13[[#This Row],[ ]]="","",VLOOKUP(Tableau13[[#This Row],[ ]],'Planning général'!$A$2:$K$59,COLUMN(),FALSE))</f>
        <v/>
      </c>
      <c r="D42" s="88" t="str">
        <f>IF(Tableau13[[#This Row],[ ]]="","",VLOOKUP(Tableau13[[#This Row],[ ]],'Planning général'!$A$2:$K$59,COLUMN(),FALSE))</f>
        <v/>
      </c>
      <c r="E42" s="33" t="str">
        <f>IF(Tableau13[[#This Row],[ ]]="","",VLOOKUP(Tableau13[[#This Row],[ ]],'Planning général'!$A$2:$K$59,COLUMN(),FALSE))</f>
        <v/>
      </c>
      <c r="F42" s="34" t="str">
        <f>IF(Tableau13[[#This Row],[ ]]="","",VLOOKUP(Tableau13[[#This Row],[ ]],'Planning général'!$A$2:$K$59,COLUMN(),FALSE))</f>
        <v/>
      </c>
      <c r="G42" s="34" t="str">
        <f>IF(Tableau13[[#This Row],[ ]]="","",VLOOKUP(Tableau13[[#This Row],[ ]],'Planning général'!$A$2:$K$59,COLUMN(),FALSE))</f>
        <v/>
      </c>
      <c r="H42" s="35" t="str">
        <f>IF(Tableau13[[#This Row],[ ]]="","",VLOOKUP(Tableau13[[#This Row],[ ]],'Planning général'!$A$2:$K$59,COLUMN(),FALSE))</f>
        <v/>
      </c>
      <c r="I42" s="34" t="str">
        <f>IF(Tableau13[[#This Row],[ ]]="","",VLOOKUP(Tableau13[[#This Row],[ ]],'Planning général'!$A$2:$K$59,COLUMN(),FALSE))</f>
        <v/>
      </c>
      <c r="J42" s="34" t="str">
        <f>IF(Tableau13[[#This Row],[ ]]="","",VLOOKUP(Tableau13[[#This Row],[ ]],'Planning général'!$A$2:$K$59,COLUMN(),FALSE))</f>
        <v/>
      </c>
      <c r="K42" s="36" t="str">
        <f>IF(Tableau13[[#This Row],[ ]]="","",VLOOKUP(Tableau13[[#This Row],[ ]],'Planning général'!$A$2:$K$59,COLUMN(),FALSE))</f>
        <v/>
      </c>
    </row>
    <row r="43" spans="1:11" s="3" customFormat="1" ht="72" customHeight="1" thickTop="1" thickBot="1" x14ac:dyDescent="0.3">
      <c r="A43" s="31">
        <f>IF('Planning général'!I43=$O$1,ROW()-1,IF('Planning général'!J43=$O$1,ROW()-1,IF('Planning général'!K43=$O$1,ROW()-1,"")))</f>
        <v>42</v>
      </c>
      <c r="B43" s="17">
        <f>IF(Tableau13[[#This Row],[ ]]="","",VLOOKUP(Tableau13[[#This Row],[ ]],'Planning général'!$A$2:$K$59,COLUMN(),FALSE))</f>
        <v>45044</v>
      </c>
      <c r="C43" s="20">
        <f>IF(Tableau13[[#This Row],[ ]]="","",VLOOKUP(Tableau13[[#This Row],[ ]],'Planning général'!$A$2:$K$59,COLUMN(),FALSE))</f>
        <v>0.3611111111111111</v>
      </c>
      <c r="D43" s="20">
        <f>IF(Tableau13[[#This Row],[ ]]="","",VLOOKUP(Tableau13[[#This Row],[ ]],'Planning général'!$A$2:$K$59,COLUMN(),FALSE))</f>
        <v>0.4236111111111111</v>
      </c>
      <c r="E43" s="18" t="str">
        <f>IF(Tableau13[[#This Row],[ ]]="","",VLOOKUP(Tableau13[[#This Row],[ ]],'Planning général'!$A$2:$K$59,COLUMN(),FALSE))</f>
        <v>405212
107421</v>
      </c>
      <c r="F43" s="22">
        <f>IF(Tableau13[[#This Row],[ ]]="","",VLOOKUP(Tableau13[[#This Row],[ ]],'Planning général'!$A$2:$K$59,COLUMN(),FALSE))</f>
        <v>11</v>
      </c>
      <c r="G43" s="22" t="str">
        <f>IF(Tableau13[[#This Row],[ ]]="","",VLOOKUP(Tableau13[[#This Row],[ ]],'Planning général'!$A$2:$K$59,COLUMN(),FALSE))</f>
        <v>E308</v>
      </c>
      <c r="H43" s="22" t="str">
        <f>IF(Tableau13[[#This Row],[ ]]="","",VLOOKUP(Tableau13[[#This Row],[ ]],'Planning général'!$A$2:$K$59,COLUMN(),FALSE))</f>
        <v>FR</v>
      </c>
      <c r="I43" s="22" t="str">
        <f>IF(Tableau13[[#This Row],[ ]]="","",VLOOKUP(Tableau13[[#This Row],[ ]],'Planning général'!$A$2:$K$59,COLUMN(),FALSE))</f>
        <v>Sabrina</v>
      </c>
      <c r="J43" s="22" t="str">
        <f>IF(Tableau13[[#This Row],[ ]]="","",VLOOKUP(Tableau13[[#This Row],[ ]],'Planning général'!$A$2:$K$59,COLUMN(),FALSE))</f>
        <v>Gabriel</v>
      </c>
      <c r="K43" s="23">
        <f>IF(Tableau13[[#This Row],[ ]]="","",VLOOKUP(Tableau13[[#This Row],[ ]],'Planning général'!$A$2:$K$59,COLUMN(),FALSE))</f>
        <v>0</v>
      </c>
    </row>
    <row r="44" spans="1:11" s="3" customFormat="1" ht="72" customHeight="1" thickTop="1" thickBot="1" x14ac:dyDescent="0.3">
      <c r="A44" s="31">
        <f>IF('Planning général'!I44=$O$1,ROW()-1,IF('Planning général'!J44=$O$1,ROW()-1,IF('Planning général'!K44=$O$1,ROW()-1,"")))</f>
        <v>43</v>
      </c>
      <c r="B44" s="14">
        <f>IF(Tableau13[[#This Row],[ ]]="","",VLOOKUP(Tableau13[[#This Row],[ ]],'Planning général'!$A$2:$K$59,COLUMN(),FALSE))</f>
        <v>45044</v>
      </c>
      <c r="C44" s="26">
        <f>IF(Tableau13[[#This Row],[ ]]="","",VLOOKUP(Tableau13[[#This Row],[ ]],'Planning général'!$A$2:$K$59,COLUMN(),FALSE))</f>
        <v>0.59375</v>
      </c>
      <c r="D44" s="26">
        <f>IF(Tableau13[[#This Row],[ ]]="","",VLOOKUP(Tableau13[[#This Row],[ ]],'Planning général'!$A$2:$K$59,COLUMN(),FALSE))</f>
        <v>0.67013888888888884</v>
      </c>
      <c r="E44" s="15" t="str">
        <f>IF(Tableau13[[#This Row],[ ]]="","",VLOOKUP(Tableau13[[#This Row],[ ]],'Planning général'!$A$2:$K$59,COLUMN(),FALSE))</f>
        <v>152331
152333
152432</v>
      </c>
      <c r="F44" s="24">
        <f>IF(Tableau13[[#This Row],[ ]]="","",VLOOKUP(Tableau13[[#This Row],[ ]],'Planning général'!$A$2:$K$59,COLUMN(),FALSE))</f>
        <v>22</v>
      </c>
      <c r="G44" s="24" t="str">
        <f>IF(Tableau13[[#This Row],[ ]]="","",VLOOKUP(Tableau13[[#This Row],[ ]],'Planning général'!$A$2:$K$59,COLUMN(),FALSE))</f>
        <v>F403</v>
      </c>
      <c r="H44" s="24" t="str">
        <f>IF(Tableau13[[#This Row],[ ]]="","",VLOOKUP(Tableau13[[#This Row],[ ]],'Planning général'!$A$2:$K$59,COLUMN(),FALSE))</f>
        <v>FR</v>
      </c>
      <c r="I44" s="24" t="str">
        <f>IF(Tableau13[[#This Row],[ ]]="","",VLOOKUP(Tableau13[[#This Row],[ ]],'Planning général'!$A$2:$K$59,COLUMN(),FALSE))</f>
        <v>Sabrina</v>
      </c>
      <c r="J44" s="24" t="str">
        <f>IF(Tableau13[[#This Row],[ ]]="","",VLOOKUP(Tableau13[[#This Row],[ ]],'Planning général'!$A$2:$K$59,COLUMN(),FALSE))</f>
        <v>Gabriel</v>
      </c>
      <c r="K44" s="25">
        <f>IF(Tableau13[[#This Row],[ ]]="","",VLOOKUP(Tableau13[[#This Row],[ ]],'Planning général'!$A$2:$K$59,COLUMN(),FALSE))</f>
        <v>0</v>
      </c>
    </row>
    <row r="45" spans="1:11" s="3" customFormat="1" ht="72" hidden="1" customHeight="1" thickTop="1" thickBot="1" x14ac:dyDescent="0.3">
      <c r="A45" s="31" t="str">
        <f>IF('Planning général'!I45=$O$1,ROW()-1,IF('Planning général'!J45=$O$1,ROW()-1,IF('Planning général'!K45=$O$1,ROW()-1,"")))</f>
        <v/>
      </c>
      <c r="B45" s="17" t="str">
        <f>IF(Tableau13[[#This Row],[ ]]="","",VLOOKUP(Tableau13[[#This Row],[ ]],'Planning général'!$A$2:$K$59,COLUMN(),FALSE))</f>
        <v/>
      </c>
      <c r="C45" s="27" t="str">
        <f>IF(Tableau13[[#This Row],[ ]]="","",VLOOKUP(Tableau13[[#This Row],[ ]],'Planning général'!$A$2:$K$59,COLUMN(),FALSE))</f>
        <v/>
      </c>
      <c r="D45" s="27" t="str">
        <f>IF(Tableau13[[#This Row],[ ]]="","",VLOOKUP(Tableau13[[#This Row],[ ]],'Planning général'!$A$2:$K$59,COLUMN(),FALSE))</f>
        <v/>
      </c>
      <c r="E45" s="18" t="str">
        <f>IF(Tableau13[[#This Row],[ ]]="","",VLOOKUP(Tableau13[[#This Row],[ ]],'Planning général'!$A$2:$K$59,COLUMN(),FALSE))</f>
        <v/>
      </c>
      <c r="F45" s="22" t="str">
        <f>IF(Tableau13[[#This Row],[ ]]="","",VLOOKUP(Tableau13[[#This Row],[ ]],'Planning général'!$A$2:$K$59,COLUMN(),FALSE))</f>
        <v/>
      </c>
      <c r="G45" s="22" t="str">
        <f>IF(Tableau13[[#This Row],[ ]]="","",VLOOKUP(Tableau13[[#This Row],[ ]],'Planning général'!$A$2:$K$59,COLUMN(),FALSE))</f>
        <v/>
      </c>
      <c r="H45" s="22" t="str">
        <f>IF(Tableau13[[#This Row],[ ]]="","",VLOOKUP(Tableau13[[#This Row],[ ]],'Planning général'!$A$2:$K$59,COLUMN(),FALSE))</f>
        <v/>
      </c>
      <c r="I45" s="22" t="str">
        <f>IF(Tableau13[[#This Row],[ ]]="","",VLOOKUP(Tableau13[[#This Row],[ ]],'Planning général'!$A$2:$K$59,COLUMN(),FALSE))</f>
        <v/>
      </c>
      <c r="J45" s="22" t="str">
        <f>IF(Tableau13[[#This Row],[ ]]="","",VLOOKUP(Tableau13[[#This Row],[ ]],'Planning général'!$A$2:$K$59,COLUMN(),FALSE))</f>
        <v/>
      </c>
      <c r="K45" s="23" t="str">
        <f>IF(Tableau13[[#This Row],[ ]]="","",VLOOKUP(Tableau13[[#This Row],[ ]],'Planning général'!$A$2:$K$59,COLUMN(),FALSE))</f>
        <v/>
      </c>
    </row>
    <row r="46" spans="1:11" s="3" customFormat="1" ht="72" hidden="1" customHeight="1" thickTop="1" thickBot="1" x14ac:dyDescent="0.3">
      <c r="A46" s="31" t="str">
        <f>IF('Planning général'!I46=$O$1,ROW()-1,IF('Planning général'!J46=$O$1,ROW()-1,IF('Planning général'!K46=$O$1,ROW()-1,"")))</f>
        <v/>
      </c>
      <c r="B46" s="14" t="str">
        <f>IF(Tableau13[[#This Row],[ ]]="","",VLOOKUP(Tableau13[[#This Row],[ ]],'Planning général'!$A$2:$K$59,COLUMN(),FALSE))</f>
        <v/>
      </c>
      <c r="C46" s="26" t="str">
        <f>IF(Tableau13[[#This Row],[ ]]="","",VLOOKUP(Tableau13[[#This Row],[ ]],'Planning général'!$A$2:$K$59,COLUMN(),FALSE))</f>
        <v/>
      </c>
      <c r="D46" s="26" t="str">
        <f>IF(Tableau13[[#This Row],[ ]]="","",VLOOKUP(Tableau13[[#This Row],[ ]],'Planning général'!$A$2:$K$59,COLUMN(),FALSE))</f>
        <v/>
      </c>
      <c r="E46" s="15" t="str">
        <f>IF(Tableau13[[#This Row],[ ]]="","",VLOOKUP(Tableau13[[#This Row],[ ]],'Planning général'!$A$2:$K$59,COLUMN(),FALSE))</f>
        <v/>
      </c>
      <c r="F46" s="24" t="str">
        <f>IF(Tableau13[[#This Row],[ ]]="","",VLOOKUP(Tableau13[[#This Row],[ ]],'Planning général'!$A$2:$K$59,COLUMN(),FALSE))</f>
        <v/>
      </c>
      <c r="G46" s="24" t="str">
        <f>IF(Tableau13[[#This Row],[ ]]="","",VLOOKUP(Tableau13[[#This Row],[ ]],'Planning général'!$A$2:$K$59,COLUMN(),FALSE))</f>
        <v/>
      </c>
      <c r="H46" s="24" t="str">
        <f>IF(Tableau13[[#This Row],[ ]]="","",VLOOKUP(Tableau13[[#This Row],[ ]],'Planning général'!$A$2:$K$59,COLUMN(),FALSE))</f>
        <v/>
      </c>
      <c r="I46" s="24" t="str">
        <f>IF(Tableau13[[#This Row],[ ]]="","",VLOOKUP(Tableau13[[#This Row],[ ]],'Planning général'!$A$2:$K$59,COLUMN(),FALSE))</f>
        <v/>
      </c>
      <c r="J46" s="24" t="str">
        <f>IF(Tableau13[[#This Row],[ ]]="","",VLOOKUP(Tableau13[[#This Row],[ ]],'Planning général'!$A$2:$K$59,COLUMN(),FALSE))</f>
        <v/>
      </c>
      <c r="K46" s="25" t="str">
        <f>IF(Tableau13[[#This Row],[ ]]="","",VLOOKUP(Tableau13[[#This Row],[ ]],'Planning général'!$A$2:$K$59,COLUMN(),FALSE))</f>
        <v/>
      </c>
    </row>
    <row r="47" spans="1:11" s="3" customFormat="1" ht="72" hidden="1" customHeight="1" thickTop="1" thickBot="1" x14ac:dyDescent="0.3">
      <c r="A47" s="31" t="str">
        <f>IF('Planning général'!I47=$O$1,ROW()-1,IF('Planning général'!J47=$O$1,ROW()-1,IF('Planning général'!K47=$O$1,ROW()-1,"")))</f>
        <v/>
      </c>
      <c r="B47" s="17" t="str">
        <f>IF(Tableau13[[#This Row],[ ]]="","",VLOOKUP(Tableau13[[#This Row],[ ]],'Planning général'!$A$2:$K$59,COLUMN(),FALSE))</f>
        <v/>
      </c>
      <c r="C47" s="20" t="str">
        <f>IF(Tableau13[[#This Row],[ ]]="","",VLOOKUP(Tableau13[[#This Row],[ ]],'Planning général'!$A$2:$K$59,COLUMN(),FALSE))</f>
        <v/>
      </c>
      <c r="D47" s="20" t="str">
        <f>IF(Tableau13[[#This Row],[ ]]="","",VLOOKUP(Tableau13[[#This Row],[ ]],'Planning général'!$A$2:$K$59,COLUMN(),FALSE))</f>
        <v/>
      </c>
      <c r="E47" s="18" t="str">
        <f>IF(Tableau13[[#This Row],[ ]]="","",VLOOKUP(Tableau13[[#This Row],[ ]],'Planning général'!$A$2:$K$59,COLUMN(),FALSE))</f>
        <v/>
      </c>
      <c r="F47" s="22" t="str">
        <f>IF(Tableau13[[#This Row],[ ]]="","",VLOOKUP(Tableau13[[#This Row],[ ]],'Planning général'!$A$2:$K$59,COLUMN(),FALSE))</f>
        <v/>
      </c>
      <c r="G47" s="22" t="str">
        <f>IF(Tableau13[[#This Row],[ ]]="","",VLOOKUP(Tableau13[[#This Row],[ ]],'Planning général'!$A$2:$K$59,COLUMN(),FALSE))</f>
        <v/>
      </c>
      <c r="H47" s="22" t="str">
        <f>IF(Tableau13[[#This Row],[ ]]="","",VLOOKUP(Tableau13[[#This Row],[ ]],'Planning général'!$A$2:$K$59,COLUMN(),FALSE))</f>
        <v/>
      </c>
      <c r="I47" s="22" t="str">
        <f>IF(Tableau13[[#This Row],[ ]]="","",VLOOKUP(Tableau13[[#This Row],[ ]],'Planning général'!$A$2:$K$59,COLUMN(),FALSE))</f>
        <v/>
      </c>
      <c r="J47" s="22" t="str">
        <f>IF(Tableau13[[#This Row],[ ]]="","",VLOOKUP(Tableau13[[#This Row],[ ]],'Planning général'!$A$2:$K$59,COLUMN(),FALSE))</f>
        <v/>
      </c>
      <c r="K47" s="23" t="str">
        <f>IF(Tableau13[[#This Row],[ ]]="","",VLOOKUP(Tableau13[[#This Row],[ ]],'Planning général'!$A$2:$K$59,COLUMN(),FALSE))</f>
        <v/>
      </c>
    </row>
    <row r="48" spans="1:11" s="3" customFormat="1" ht="72" hidden="1" customHeight="1" thickTop="1" thickBot="1" x14ac:dyDescent="0.3">
      <c r="A48" s="31" t="str">
        <f>IF('Planning général'!I48=$O$1,ROW()-1,IF('Planning général'!J48=$O$1,ROW()-1,IF('Planning général'!K48=$O$1,ROW()-1,"")))</f>
        <v/>
      </c>
      <c r="B48" s="14" t="str">
        <f>IF(Tableau13[[#This Row],[ ]]="","",VLOOKUP(Tableau13[[#This Row],[ ]],'Planning général'!$A$2:$K$59,COLUMN(),FALSE))</f>
        <v/>
      </c>
      <c r="C48" s="26" t="str">
        <f>IF(Tableau13[[#This Row],[ ]]="","",VLOOKUP(Tableau13[[#This Row],[ ]],'Planning général'!$A$2:$K$59,COLUMN(),FALSE))</f>
        <v/>
      </c>
      <c r="D48" s="26" t="str">
        <f>IF(Tableau13[[#This Row],[ ]]="","",VLOOKUP(Tableau13[[#This Row],[ ]],'Planning général'!$A$2:$K$59,COLUMN(),FALSE))</f>
        <v/>
      </c>
      <c r="E48" s="16" t="str">
        <f>IF(Tableau13[[#This Row],[ ]]="","",VLOOKUP(Tableau13[[#This Row],[ ]],'Planning général'!$A$2:$K$59,COLUMN(),FALSE))</f>
        <v/>
      </c>
      <c r="F48" s="24" t="str">
        <f>IF(Tableau13[[#This Row],[ ]]="","",VLOOKUP(Tableau13[[#This Row],[ ]],'Planning général'!$A$2:$K$59,COLUMN(),FALSE))</f>
        <v/>
      </c>
      <c r="G48" s="28" t="str">
        <f>IF(Tableau13[[#This Row],[ ]]="","",VLOOKUP(Tableau13[[#This Row],[ ]],'Planning général'!$A$2:$K$59,COLUMN(),FALSE))</f>
        <v/>
      </c>
      <c r="H48" s="24" t="str">
        <f>IF(Tableau13[[#This Row],[ ]]="","",VLOOKUP(Tableau13[[#This Row],[ ]],'Planning général'!$A$2:$K$59,COLUMN(),FALSE))</f>
        <v/>
      </c>
      <c r="I48" s="24" t="str">
        <f>IF(Tableau13[[#This Row],[ ]]="","",VLOOKUP(Tableau13[[#This Row],[ ]],'Planning général'!$A$2:$K$59,COLUMN(),FALSE))</f>
        <v/>
      </c>
      <c r="J48" s="24" t="str">
        <f>IF(Tableau13[[#This Row],[ ]]="","",VLOOKUP(Tableau13[[#This Row],[ ]],'Planning général'!$A$2:$K$59,COLUMN(),FALSE))</f>
        <v/>
      </c>
      <c r="K48" s="25" t="str">
        <f>IF(Tableau13[[#This Row],[ ]]="","",VLOOKUP(Tableau13[[#This Row],[ ]],'Planning général'!$A$2:$K$59,COLUMN(),FALSE))</f>
        <v/>
      </c>
    </row>
    <row r="49" spans="1:11" s="3" customFormat="1" ht="72" hidden="1" customHeight="1" thickTop="1" thickBot="1" x14ac:dyDescent="0.3">
      <c r="A49" s="31" t="str">
        <f>IF('Planning général'!I49=$O$1,ROW()-1,IF('Planning général'!J49=$O$1,ROW()-1,IF('Planning général'!K49=$O$1,ROW()-1,"")))</f>
        <v/>
      </c>
      <c r="B49" s="17" t="str">
        <f>IF(Tableau13[[#This Row],[ ]]="","",VLOOKUP(Tableau13[[#This Row],[ ]],'Planning général'!$A$2:$K$59,COLUMN(),FALSE))</f>
        <v/>
      </c>
      <c r="C49" s="27" t="str">
        <f>IF(Tableau13[[#This Row],[ ]]="","",VLOOKUP(Tableau13[[#This Row],[ ]],'Planning général'!$A$2:$K$59,COLUMN(),FALSE))</f>
        <v/>
      </c>
      <c r="D49" s="27" t="str">
        <f>IF(Tableau13[[#This Row],[ ]]="","",VLOOKUP(Tableau13[[#This Row],[ ]],'Planning général'!$A$2:$K$59,COLUMN(),FALSE))</f>
        <v/>
      </c>
      <c r="E49" s="18" t="str">
        <f>IF(Tableau13[[#This Row],[ ]]="","",VLOOKUP(Tableau13[[#This Row],[ ]],'Planning général'!$A$2:$K$59,COLUMN(),FALSE))</f>
        <v/>
      </c>
      <c r="F49" s="22" t="str">
        <f>IF(Tableau13[[#This Row],[ ]]="","",VLOOKUP(Tableau13[[#This Row],[ ]],'Planning général'!$A$2:$K$59,COLUMN(),FALSE))</f>
        <v/>
      </c>
      <c r="G49" s="22" t="str">
        <f>IF(Tableau13[[#This Row],[ ]]="","",VLOOKUP(Tableau13[[#This Row],[ ]],'Planning général'!$A$2:$K$59,COLUMN(),FALSE))</f>
        <v/>
      </c>
      <c r="H49" s="22" t="str">
        <f>IF(Tableau13[[#This Row],[ ]]="","",VLOOKUP(Tableau13[[#This Row],[ ]],'Planning général'!$A$2:$K$59,COLUMN(),FALSE))</f>
        <v/>
      </c>
      <c r="I49" s="22" t="str">
        <f>IF(Tableau13[[#This Row],[ ]]="","",VLOOKUP(Tableau13[[#This Row],[ ]],'Planning général'!$A$2:$K$59,COLUMN(),FALSE))</f>
        <v/>
      </c>
      <c r="J49" s="22" t="str">
        <f>IF(Tableau13[[#This Row],[ ]]="","",VLOOKUP(Tableau13[[#This Row],[ ]],'Planning général'!$A$2:$K$59,COLUMN(),FALSE))</f>
        <v/>
      </c>
      <c r="K49" s="23" t="str">
        <f>IF(Tableau13[[#This Row],[ ]]="","",VLOOKUP(Tableau13[[#This Row],[ ]],'Planning général'!$A$2:$K$59,COLUMN(),FALSE))</f>
        <v/>
      </c>
    </row>
    <row r="50" spans="1:11" s="3" customFormat="1" ht="72" hidden="1" customHeight="1" thickTop="1" thickBot="1" x14ac:dyDescent="0.3">
      <c r="A50" s="31" t="str">
        <f>IF('Planning général'!I50=$O$1,ROW()-1,IF('Planning général'!J50=$O$1,ROW()-1,IF('Planning général'!K50=$O$1,ROW()-1,"")))</f>
        <v/>
      </c>
      <c r="B50" s="32" t="str">
        <f>IF(Tableau13[[#This Row],[ ]]="","",VLOOKUP(Tableau13[[#This Row],[ ]],'Planning général'!$A$2:$K$59,COLUMN(),FALSE))</f>
        <v/>
      </c>
      <c r="C50" s="89" t="str">
        <f>IF(Tableau13[[#This Row],[ ]]="","",VLOOKUP(Tableau13[[#This Row],[ ]],'Planning général'!$A$2:$K$59,COLUMN(),FALSE))</f>
        <v/>
      </c>
      <c r="D50" s="88" t="str">
        <f>IF(Tableau13[[#This Row],[ ]]="","",VLOOKUP(Tableau13[[#This Row],[ ]],'Planning général'!$A$2:$K$59,COLUMN(),FALSE))</f>
        <v/>
      </c>
      <c r="E50" s="33" t="str">
        <f>IF(Tableau13[[#This Row],[ ]]="","",VLOOKUP(Tableau13[[#This Row],[ ]],'Planning général'!$A$2:$K$59,COLUMN(),FALSE))</f>
        <v/>
      </c>
      <c r="F50" s="34" t="str">
        <f>IF(Tableau13[[#This Row],[ ]]="","",VLOOKUP(Tableau13[[#This Row],[ ]],'Planning général'!$A$2:$K$59,COLUMN(),FALSE))</f>
        <v/>
      </c>
      <c r="G50" s="34" t="str">
        <f>IF(Tableau13[[#This Row],[ ]]="","",VLOOKUP(Tableau13[[#This Row],[ ]],'Planning général'!$A$2:$K$59,COLUMN(),FALSE))</f>
        <v/>
      </c>
      <c r="H50" s="35" t="str">
        <f>IF(Tableau13[[#This Row],[ ]]="","",VLOOKUP(Tableau13[[#This Row],[ ]],'Planning général'!$A$2:$K$59,COLUMN(),FALSE))</f>
        <v/>
      </c>
      <c r="I50" s="34" t="str">
        <f>IF(Tableau13[[#This Row],[ ]]="","",VLOOKUP(Tableau13[[#This Row],[ ]],'Planning général'!$A$2:$K$59,COLUMN(),FALSE))</f>
        <v/>
      </c>
      <c r="J50" s="34" t="str">
        <f>IF(Tableau13[[#This Row],[ ]]="","",VLOOKUP(Tableau13[[#This Row],[ ]],'Planning général'!$A$2:$K$59,COLUMN(),FALSE))</f>
        <v/>
      </c>
      <c r="K50" s="36" t="str">
        <f>IF(Tableau13[[#This Row],[ ]]="","",VLOOKUP(Tableau13[[#This Row],[ ]],'Planning général'!$A$2:$K$59,COLUMN(),FALSE))</f>
        <v/>
      </c>
    </row>
    <row r="51" spans="1:11" s="3" customFormat="1" ht="72" hidden="1" customHeight="1" thickTop="1" thickBot="1" x14ac:dyDescent="0.3">
      <c r="A51" s="31" t="str">
        <f>IF('Planning général'!I51=$O$1,ROW()-1,IF('Planning général'!J51=$O$1,ROW()-1,IF('Planning général'!K51=$O$1,ROW()-1,"")))</f>
        <v/>
      </c>
      <c r="B51" s="17" t="str">
        <f>IF(Tableau13[[#This Row],[ ]]="","",VLOOKUP(Tableau13[[#This Row],[ ]],'Planning général'!$A$2:$K$59,COLUMN(),FALSE))</f>
        <v/>
      </c>
      <c r="C51" s="20" t="str">
        <f>IF(Tableau13[[#This Row],[ ]]="","",VLOOKUP(Tableau13[[#This Row],[ ]],'Planning général'!$A$2:$K$59,COLUMN(),FALSE))</f>
        <v/>
      </c>
      <c r="D51" s="20" t="str">
        <f>IF(Tableau13[[#This Row],[ ]]="","",VLOOKUP(Tableau13[[#This Row],[ ]],'Planning général'!$A$2:$K$59,COLUMN(),FALSE))</f>
        <v/>
      </c>
      <c r="E51" s="18" t="str">
        <f>IF(Tableau13[[#This Row],[ ]]="","",VLOOKUP(Tableau13[[#This Row],[ ]],'Planning général'!$A$2:$K$59,COLUMN(),FALSE))</f>
        <v/>
      </c>
      <c r="F51" s="22" t="str">
        <f>IF(Tableau13[[#This Row],[ ]]="","",VLOOKUP(Tableau13[[#This Row],[ ]],'Planning général'!$A$2:$K$59,COLUMN(),FALSE))</f>
        <v/>
      </c>
      <c r="G51" s="22" t="str">
        <f>IF(Tableau13[[#This Row],[ ]]="","",VLOOKUP(Tableau13[[#This Row],[ ]],'Planning général'!$A$2:$K$59,COLUMN(),FALSE))</f>
        <v/>
      </c>
      <c r="H51" s="22" t="str">
        <f>IF(Tableau13[[#This Row],[ ]]="","",VLOOKUP(Tableau13[[#This Row],[ ]],'Planning général'!$A$2:$K$59,COLUMN(),FALSE))</f>
        <v/>
      </c>
      <c r="I51" s="22" t="str">
        <f>IF(Tableau13[[#This Row],[ ]]="","",VLOOKUP(Tableau13[[#This Row],[ ]],'Planning général'!$A$2:$K$59,COLUMN(),FALSE))</f>
        <v/>
      </c>
      <c r="J51" s="22" t="str">
        <f>IF(Tableau13[[#This Row],[ ]]="","",VLOOKUP(Tableau13[[#This Row],[ ]],'Planning général'!$A$2:$K$59,COLUMN(),FALSE))</f>
        <v/>
      </c>
      <c r="K51" s="23" t="str">
        <f>IF(Tableau13[[#This Row],[ ]]="","",VLOOKUP(Tableau13[[#This Row],[ ]],'Planning général'!$A$2:$K$59,COLUMN(),FALSE))</f>
        <v/>
      </c>
    </row>
    <row r="52" spans="1:11" s="3" customFormat="1" ht="72" hidden="1" customHeight="1" thickTop="1" thickBot="1" x14ac:dyDescent="0.3">
      <c r="A52" s="31" t="str">
        <f>IF('Planning général'!I52=$O$1,ROW()-1,IF('Planning général'!J52=$O$1,ROW()-1,IF('Planning général'!K52=$O$1,ROW()-1,"")))</f>
        <v/>
      </c>
      <c r="B52" s="14" t="str">
        <f>IF(Tableau13[[#This Row],[ ]]="","",VLOOKUP(Tableau13[[#This Row],[ ]],'Planning général'!$A$2:$K$59,COLUMN(),FALSE))</f>
        <v/>
      </c>
      <c r="C52" s="26" t="str">
        <f>IF(Tableau13[[#This Row],[ ]]="","",VLOOKUP(Tableau13[[#This Row],[ ]],'Planning général'!$A$2:$K$59,COLUMN(),FALSE))</f>
        <v/>
      </c>
      <c r="D52" s="26" t="str">
        <f>IF(Tableau13[[#This Row],[ ]]="","",VLOOKUP(Tableau13[[#This Row],[ ]],'Planning général'!$A$2:$K$59,COLUMN(),FALSE))</f>
        <v/>
      </c>
      <c r="E52" s="15" t="str">
        <f>IF(Tableau13[[#This Row],[ ]]="","",VLOOKUP(Tableau13[[#This Row],[ ]],'Planning général'!$A$2:$K$59,COLUMN(),FALSE))</f>
        <v/>
      </c>
      <c r="F52" s="24" t="str">
        <f>IF(Tableau13[[#This Row],[ ]]="","",VLOOKUP(Tableau13[[#This Row],[ ]],'Planning général'!$A$2:$K$59,COLUMN(),FALSE))</f>
        <v/>
      </c>
      <c r="G52" s="24" t="str">
        <f>IF(Tableau13[[#This Row],[ ]]="","",VLOOKUP(Tableau13[[#This Row],[ ]],'Planning général'!$A$2:$K$59,COLUMN(),FALSE))</f>
        <v/>
      </c>
      <c r="H52" s="24" t="str">
        <f>IF(Tableau13[[#This Row],[ ]]="","",VLOOKUP(Tableau13[[#This Row],[ ]],'Planning général'!$A$2:$K$59,COLUMN(),FALSE))</f>
        <v/>
      </c>
      <c r="I52" s="24" t="str">
        <f>IF(Tableau13[[#This Row],[ ]]="","",VLOOKUP(Tableau13[[#This Row],[ ]],'Planning général'!$A$2:$K$59,COLUMN(),FALSE))</f>
        <v/>
      </c>
      <c r="J52" s="24" t="str">
        <f>IF(Tableau13[[#This Row],[ ]]="","",VLOOKUP(Tableau13[[#This Row],[ ]],'Planning général'!$A$2:$K$59,COLUMN(),FALSE))</f>
        <v/>
      </c>
      <c r="K52" s="25" t="str">
        <f>IF(Tableau13[[#This Row],[ ]]="","",VLOOKUP(Tableau13[[#This Row],[ ]],'Planning général'!$A$2:$K$59,COLUMN(),FALSE))</f>
        <v/>
      </c>
    </row>
    <row r="53" spans="1:11" s="3" customFormat="1" ht="72" hidden="1" customHeight="1" thickTop="1" thickBot="1" x14ac:dyDescent="0.3">
      <c r="A53" s="31" t="str">
        <f>IF('Planning général'!I53=$O$1,ROW()-1,IF('Planning général'!J53=$O$1,ROW()-1,IF('Planning général'!K53=$O$1,ROW()-1,"")))</f>
        <v/>
      </c>
      <c r="B53" s="17" t="str">
        <f>IF(Tableau13[[#This Row],[ ]]="","",VLOOKUP(Tableau13[[#This Row],[ ]],'Planning général'!$A$2:$K$59,COLUMN(),FALSE))</f>
        <v/>
      </c>
      <c r="C53" s="27" t="str">
        <f>IF(Tableau13[[#This Row],[ ]]="","",VLOOKUP(Tableau13[[#This Row],[ ]],'Planning général'!$A$2:$K$59,COLUMN(),FALSE))</f>
        <v/>
      </c>
      <c r="D53" s="27" t="str">
        <f>IF(Tableau13[[#This Row],[ ]]="","",VLOOKUP(Tableau13[[#This Row],[ ]],'Planning général'!$A$2:$K$59,COLUMN(),FALSE))</f>
        <v/>
      </c>
      <c r="E53" s="18" t="str">
        <f>IF(Tableau13[[#This Row],[ ]]="","",VLOOKUP(Tableau13[[#This Row],[ ]],'Planning général'!$A$2:$K$59,COLUMN(),FALSE))</f>
        <v/>
      </c>
      <c r="F53" s="22" t="str">
        <f>IF(Tableau13[[#This Row],[ ]]="","",VLOOKUP(Tableau13[[#This Row],[ ]],'Planning général'!$A$2:$K$59,COLUMN(),FALSE))</f>
        <v/>
      </c>
      <c r="G53" s="22" t="str">
        <f>IF(Tableau13[[#This Row],[ ]]="","",VLOOKUP(Tableau13[[#This Row],[ ]],'Planning général'!$A$2:$K$59,COLUMN(),FALSE))</f>
        <v/>
      </c>
      <c r="H53" s="22" t="str">
        <f>IF(Tableau13[[#This Row],[ ]]="","",VLOOKUP(Tableau13[[#This Row],[ ]],'Planning général'!$A$2:$K$59,COLUMN(),FALSE))</f>
        <v/>
      </c>
      <c r="I53" s="22" t="str">
        <f>IF(Tableau13[[#This Row],[ ]]="","",VLOOKUP(Tableau13[[#This Row],[ ]],'Planning général'!$A$2:$K$59,COLUMN(),FALSE))</f>
        <v/>
      </c>
      <c r="J53" s="22" t="str">
        <f>IF(Tableau13[[#This Row],[ ]]="","",VLOOKUP(Tableau13[[#This Row],[ ]],'Planning général'!$A$2:$K$59,COLUMN(),FALSE))</f>
        <v/>
      </c>
      <c r="K53" s="23" t="str">
        <f>IF(Tableau13[[#This Row],[ ]]="","",VLOOKUP(Tableau13[[#This Row],[ ]],'Planning général'!$A$2:$K$59,COLUMN(),FALSE))</f>
        <v/>
      </c>
    </row>
    <row r="54" spans="1:11" s="3" customFormat="1" ht="72" hidden="1" customHeight="1" thickTop="1" thickBot="1" x14ac:dyDescent="0.3">
      <c r="A54" s="31" t="str">
        <f>IF('Planning général'!I54=$O$1,ROW()-1,IF('Planning général'!J54=$O$1,ROW()-1,IF('Planning général'!K54=$O$1,ROW()-1,"")))</f>
        <v/>
      </c>
      <c r="B54" s="14" t="str">
        <f>IF(Tableau13[[#This Row],[ ]]="","",VLOOKUP(Tableau13[[#This Row],[ ]],'Planning général'!$A$2:$K$59,COLUMN(),FALSE))</f>
        <v/>
      </c>
      <c r="C54" s="26" t="str">
        <f>IF(Tableau13[[#This Row],[ ]]="","",VLOOKUP(Tableau13[[#This Row],[ ]],'Planning général'!$A$2:$K$59,COLUMN(),FALSE))</f>
        <v/>
      </c>
      <c r="D54" s="26" t="str">
        <f>IF(Tableau13[[#This Row],[ ]]="","",VLOOKUP(Tableau13[[#This Row],[ ]],'Planning général'!$A$2:$K$59,COLUMN(),FALSE))</f>
        <v/>
      </c>
      <c r="E54" s="15" t="str">
        <f>IF(Tableau13[[#This Row],[ ]]="","",VLOOKUP(Tableau13[[#This Row],[ ]],'Planning général'!$A$2:$K$59,COLUMN(),FALSE))</f>
        <v/>
      </c>
      <c r="F54" s="24" t="str">
        <f>IF(Tableau13[[#This Row],[ ]]="","",VLOOKUP(Tableau13[[#This Row],[ ]],'Planning général'!$A$2:$K$59,COLUMN(),FALSE))</f>
        <v/>
      </c>
      <c r="G54" s="24" t="str">
        <f>IF(Tableau13[[#This Row],[ ]]="","",VLOOKUP(Tableau13[[#This Row],[ ]],'Planning général'!$A$2:$K$59,COLUMN(),FALSE))</f>
        <v/>
      </c>
      <c r="H54" s="24" t="str">
        <f>IF(Tableau13[[#This Row],[ ]]="","",VLOOKUP(Tableau13[[#This Row],[ ]],'Planning général'!$A$2:$K$59,COLUMN(),FALSE))</f>
        <v/>
      </c>
      <c r="I54" s="24" t="str">
        <f>IF(Tableau13[[#This Row],[ ]]="","",VLOOKUP(Tableau13[[#This Row],[ ]],'Planning général'!$A$2:$K$59,COLUMN(),FALSE))</f>
        <v/>
      </c>
      <c r="J54" s="24" t="str">
        <f>IF(Tableau13[[#This Row],[ ]]="","",VLOOKUP(Tableau13[[#This Row],[ ]],'Planning général'!$A$2:$K$59,COLUMN(),FALSE))</f>
        <v/>
      </c>
      <c r="K54" s="25" t="str">
        <f>IF(Tableau13[[#This Row],[ ]]="","",VLOOKUP(Tableau13[[#This Row],[ ]],'Planning général'!$A$2:$K$59,COLUMN(),FALSE))</f>
        <v/>
      </c>
    </row>
    <row r="55" spans="1:11" s="3" customFormat="1" ht="72" hidden="1" customHeight="1" thickTop="1" thickBot="1" x14ac:dyDescent="0.3">
      <c r="A55" s="31" t="str">
        <f>IF('Planning général'!I55=$O$1,ROW()-1,IF('Planning général'!J55=$O$1,ROW()-1,IF('Planning général'!K55=$O$1,ROW()-1,"")))</f>
        <v/>
      </c>
      <c r="B55" s="17" t="str">
        <f>IF(Tableau13[[#This Row],[ ]]="","",VLOOKUP(Tableau13[[#This Row],[ ]],'Planning général'!$A$2:$K$59,COLUMN(),FALSE))</f>
        <v/>
      </c>
      <c r="C55" s="20" t="str">
        <f>IF(Tableau13[[#This Row],[ ]]="","",VLOOKUP(Tableau13[[#This Row],[ ]],'Planning général'!$A$2:$K$59,COLUMN(),FALSE))</f>
        <v/>
      </c>
      <c r="D55" s="20" t="str">
        <f>IF(Tableau13[[#This Row],[ ]]="","",VLOOKUP(Tableau13[[#This Row],[ ]],'Planning général'!$A$2:$K$59,COLUMN(),FALSE))</f>
        <v/>
      </c>
      <c r="E55" s="18" t="str">
        <f>IF(Tableau13[[#This Row],[ ]]="","",VLOOKUP(Tableau13[[#This Row],[ ]],'Planning général'!$A$2:$K$59,COLUMN(),FALSE))</f>
        <v/>
      </c>
      <c r="F55" s="22" t="str">
        <f>IF(Tableau13[[#This Row],[ ]]="","",VLOOKUP(Tableau13[[#This Row],[ ]],'Planning général'!$A$2:$K$59,COLUMN(),FALSE))</f>
        <v/>
      </c>
      <c r="G55" s="22" t="str">
        <f>IF(Tableau13[[#This Row],[ ]]="","",VLOOKUP(Tableau13[[#This Row],[ ]],'Planning général'!$A$2:$K$59,COLUMN(),FALSE))</f>
        <v/>
      </c>
      <c r="H55" s="22" t="str">
        <f>IF(Tableau13[[#This Row],[ ]]="","",VLOOKUP(Tableau13[[#This Row],[ ]],'Planning général'!$A$2:$K$59,COLUMN(),FALSE))</f>
        <v/>
      </c>
      <c r="I55" s="22" t="str">
        <f>IF(Tableau13[[#This Row],[ ]]="","",VLOOKUP(Tableau13[[#This Row],[ ]],'Planning général'!$A$2:$K$59,COLUMN(),FALSE))</f>
        <v/>
      </c>
      <c r="J55" s="22" t="str">
        <f>IF(Tableau13[[#This Row],[ ]]="","",VLOOKUP(Tableau13[[#This Row],[ ]],'Planning général'!$A$2:$K$59,COLUMN(),FALSE))</f>
        <v/>
      </c>
      <c r="K55" s="23" t="str">
        <f>IF(Tableau13[[#This Row],[ ]]="","",VLOOKUP(Tableau13[[#This Row],[ ]],'Planning général'!$A$2:$K$59,COLUMN(),FALSE))</f>
        <v/>
      </c>
    </row>
    <row r="56" spans="1:11" s="3" customFormat="1" ht="72" customHeight="1" thickTop="1" thickBot="1" x14ac:dyDescent="0.3">
      <c r="A56" s="31">
        <f>IF('Planning général'!I56=$O$1,ROW()-1,IF('Planning général'!J56=$O$1,ROW()-1,IF('Planning général'!K56=$O$1,ROW()-1,"")))</f>
        <v>55</v>
      </c>
      <c r="B56" s="14">
        <f>IF(Tableau13[[#This Row],[ ]]="","",VLOOKUP(Tableau13[[#This Row],[ ]],'Planning général'!$A$2:$K$59,COLUMN(),FALSE))</f>
        <v>45057</v>
      </c>
      <c r="C56" s="26">
        <f>IF(Tableau13[[#This Row],[ ]]="","",VLOOKUP(Tableau13[[#This Row],[ ]],'Planning général'!$A$2:$K$59,COLUMN(),FALSE))</f>
        <v>0.4375</v>
      </c>
      <c r="D56" s="26">
        <f>IF(Tableau13[[#This Row],[ ]]="","",VLOOKUP(Tableau13[[#This Row],[ ]],'Planning général'!$A$2:$K$59,COLUMN(),FALSE))</f>
        <v>0.5</v>
      </c>
      <c r="E56" s="16">
        <f>IF(Tableau13[[#This Row],[ ]]="","",VLOOKUP(Tableau13[[#This Row],[ ]],'Planning général'!$A$2:$K$59,COLUMN(),FALSE))</f>
        <v>100323</v>
      </c>
      <c r="F56" s="24">
        <f>IF(Tableau13[[#This Row],[ ]]="","",VLOOKUP(Tableau13[[#This Row],[ ]],'Planning général'!$A$2:$K$59,COLUMN(),FALSE))</f>
        <v>16</v>
      </c>
      <c r="G56" s="28" t="str">
        <f>IF(Tableau13[[#This Row],[ ]]="","",VLOOKUP(Tableau13[[#This Row],[ ]],'Planning général'!$A$2:$K$59,COLUMN(),FALSE))</f>
        <v>A-206</v>
      </c>
      <c r="H56" s="24" t="str">
        <f>IF(Tableau13[[#This Row],[ ]]="","",VLOOKUP(Tableau13[[#This Row],[ ]],'Planning général'!$A$2:$K$59,COLUMN(),FALSE))</f>
        <v>FR</v>
      </c>
      <c r="I56" s="24" t="str">
        <f>IF(Tableau13[[#This Row],[ ]]="","",VLOOKUP(Tableau13[[#This Row],[ ]],'Planning général'!$A$2:$K$59,COLUMN(),FALSE))</f>
        <v>Alicia</v>
      </c>
      <c r="J56" s="24" t="str">
        <f>IF(Tableau13[[#This Row],[ ]]="","",VLOOKUP(Tableau13[[#This Row],[ ]],'Planning général'!$A$2:$K$59,COLUMN(),FALSE))</f>
        <v>Sabrina</v>
      </c>
      <c r="K56" s="25">
        <f>IF(Tableau13[[#This Row],[ ]]="","",VLOOKUP(Tableau13[[#This Row],[ ]],'Planning général'!$A$2:$K$59,COLUMN(),FALSE))</f>
        <v>0</v>
      </c>
    </row>
    <row r="57" spans="1:11" s="3" customFormat="1" ht="72" customHeight="1" thickTop="1" thickBot="1" x14ac:dyDescent="0.3">
      <c r="A57" s="31">
        <f>IF('Planning général'!I57=$O$1,ROW()-1,IF('Planning général'!J57=$O$1,ROW()-1,IF('Planning général'!K57=$O$1,ROW()-1,"")))</f>
        <v>56</v>
      </c>
      <c r="B57" s="17">
        <f>IF(Tableau13[[#This Row],[ ]]="","",VLOOKUP(Tableau13[[#This Row],[ ]],'Planning général'!$A$2:$K$59,COLUMN(),FALSE))</f>
        <v>45057</v>
      </c>
      <c r="C57" s="27">
        <f>IF(Tableau13[[#This Row],[ ]]="","",VLOOKUP(Tableau13[[#This Row],[ ]],'Planning général'!$A$2:$K$59,COLUMN(),FALSE))</f>
        <v>0.59375</v>
      </c>
      <c r="D57" s="27">
        <f>IF(Tableau13[[#This Row],[ ]]="","",VLOOKUP(Tableau13[[#This Row],[ ]],'Planning général'!$A$2:$K$59,COLUMN(),FALSE))</f>
        <v>0.67013888888888884</v>
      </c>
      <c r="E57" s="18" t="str">
        <f>IF(Tableau13[[#This Row],[ ]]="","",VLOOKUP(Tableau13[[#This Row],[ ]],'Planning général'!$A$2:$K$59,COLUMN(),FALSE))</f>
        <v>202032
202532</v>
      </c>
      <c r="F57" s="22">
        <f>IF(Tableau13[[#This Row],[ ]]="","",VLOOKUP(Tableau13[[#This Row],[ ]],'Planning général'!$A$2:$K$59,COLUMN(),FALSE))</f>
        <v>14</v>
      </c>
      <c r="G57" s="22" t="str">
        <f>IF(Tableau13[[#This Row],[ ]]="","",VLOOKUP(Tableau13[[#This Row],[ ]],'Planning général'!$A$2:$K$59,COLUMN(),FALSE))</f>
        <v>E306</v>
      </c>
      <c r="H57" s="22" t="str">
        <f>IF(Tableau13[[#This Row],[ ]]="","",VLOOKUP(Tableau13[[#This Row],[ ]],'Planning général'!$A$2:$K$59,COLUMN(),FALSE))</f>
        <v>FR</v>
      </c>
      <c r="I57" s="22" t="str">
        <f>IF(Tableau13[[#This Row],[ ]]="","",VLOOKUP(Tableau13[[#This Row],[ ]],'Planning général'!$A$2:$K$59,COLUMN(),FALSE))</f>
        <v>Alicia</v>
      </c>
      <c r="J57" s="22" t="str">
        <f>IF(Tableau13[[#This Row],[ ]]="","",VLOOKUP(Tableau13[[#This Row],[ ]],'Planning général'!$A$2:$K$59,COLUMN(),FALSE))</f>
        <v>Sabrina</v>
      </c>
      <c r="K57" s="23">
        <f>IF(Tableau13[[#This Row],[ ]]="","",VLOOKUP(Tableau13[[#This Row],[ ]],'Planning général'!$A$2:$K$59,COLUMN(),FALSE))</f>
        <v>0</v>
      </c>
    </row>
    <row r="58" spans="1:11" s="3" customFormat="1" ht="72" hidden="1" customHeight="1" thickTop="1" thickBot="1" x14ac:dyDescent="0.3">
      <c r="A58" s="31" t="str">
        <f>IF('Planning général'!I58=$O$1,ROW()-1,IF('Planning général'!J58=$O$1,ROW()-1,IF('Planning général'!K58=$O$1,ROW()-1,"")))</f>
        <v/>
      </c>
      <c r="B58" s="32" t="str">
        <f>IF(Tableau13[[#This Row],[ ]]="","",VLOOKUP(Tableau13[[#This Row],[ ]],'Planning général'!$A$2:$K$59,COLUMN(),FALSE))</f>
        <v/>
      </c>
      <c r="C58" s="89" t="str">
        <f>IF(Tableau13[[#This Row],[ ]]="","",VLOOKUP(Tableau13[[#This Row],[ ]],'Planning général'!$A$2:$K$59,COLUMN(),FALSE))</f>
        <v/>
      </c>
      <c r="D58" s="88" t="str">
        <f>IF(Tableau13[[#This Row],[ ]]="","",VLOOKUP(Tableau13[[#This Row],[ ]],'Planning général'!$A$2:$K$59,COLUMN(),FALSE))</f>
        <v/>
      </c>
      <c r="E58" s="33" t="str">
        <f>IF(Tableau13[[#This Row],[ ]]="","",VLOOKUP(Tableau13[[#This Row],[ ]],'Planning général'!$A$2:$K$59,COLUMN(),FALSE))</f>
        <v/>
      </c>
      <c r="F58" s="34" t="str">
        <f>IF(Tableau13[[#This Row],[ ]]="","",VLOOKUP(Tableau13[[#This Row],[ ]],'Planning général'!$A$2:$K$59,COLUMN(),FALSE))</f>
        <v/>
      </c>
      <c r="G58" s="34" t="str">
        <f>IF(Tableau13[[#This Row],[ ]]="","",VLOOKUP(Tableau13[[#This Row],[ ]],'Planning général'!$A$2:$K$59,COLUMN(),FALSE))</f>
        <v/>
      </c>
      <c r="H58" s="35" t="str">
        <f>IF(Tableau13[[#This Row],[ ]]="","",VLOOKUP(Tableau13[[#This Row],[ ]],'Planning général'!$A$2:$K$59,COLUMN(),FALSE))</f>
        <v/>
      </c>
      <c r="I58" s="34" t="str">
        <f>IF(Tableau13[[#This Row],[ ]]="","",VLOOKUP(Tableau13[[#This Row],[ ]],'Planning général'!$A$2:$K$59,COLUMN(),FALSE))</f>
        <v/>
      </c>
      <c r="J58" s="34" t="str">
        <f>IF(Tableau13[[#This Row],[ ]]="","",VLOOKUP(Tableau13[[#This Row],[ ]],'Planning général'!$A$2:$K$59,COLUMN(),FALSE))</f>
        <v/>
      </c>
      <c r="K58" s="36" t="str">
        <f>IF(Tableau13[[#This Row],[ ]]="","",VLOOKUP(Tableau13[[#This Row],[ ]],'Planning général'!$A$2:$K$59,COLUMN(),FALSE))</f>
        <v/>
      </c>
    </row>
    <row r="59" spans="1:11" s="3" customFormat="1" ht="72" customHeight="1" thickTop="1" thickBot="1" x14ac:dyDescent="0.3">
      <c r="A59" s="31">
        <f>IF('Planning général'!I59=$O$1,ROW()-1,IF('Planning général'!J59=$O$1,ROW()-1,IF('Planning général'!K59=$O$1,ROW()-1,"")))</f>
        <v>58</v>
      </c>
      <c r="B59" s="17">
        <f>IF(Tableau13[[#This Row],[ ]]="","",VLOOKUP(Tableau13[[#This Row],[ ]],'Planning général'!$A$2:$K$59,COLUMN(),FALSE))</f>
        <v>45062</v>
      </c>
      <c r="C59" s="20">
        <f>IF(Tableau13[[#This Row],[ ]]="","",VLOOKUP(Tableau13[[#This Row],[ ]],'Planning général'!$A$2:$K$59,COLUMN(),FALSE))</f>
        <v>0.5625</v>
      </c>
      <c r="D59" s="20">
        <f>IF(Tableau13[[#This Row],[ ]]="","",VLOOKUP(Tableau13[[#This Row],[ ]],'Planning général'!$A$2:$K$59,COLUMN(),FALSE))</f>
        <v>0.625</v>
      </c>
      <c r="E59" s="18" t="str">
        <f>IF(Tableau13[[#This Row],[ ]]="","",VLOOKUP(Tableau13[[#This Row],[ ]],'Planning général'!$A$2:$K$59,COLUMN(),FALSE))</f>
        <v>405414
405613</v>
      </c>
      <c r="F59" s="22">
        <f>IF(Tableau13[[#This Row],[ ]]="","",VLOOKUP(Tableau13[[#This Row],[ ]],'Planning général'!$A$2:$K$59,COLUMN(),FALSE))</f>
        <v>21</v>
      </c>
      <c r="G59" s="22" t="str">
        <f>IF(Tableau13[[#This Row],[ ]]="","",VLOOKUP(Tableau13[[#This Row],[ ]],'Planning général'!$A$2:$K$59,COLUMN(),FALSE))</f>
        <v>B-301</v>
      </c>
      <c r="H59" s="22" t="str">
        <f>IF(Tableau13[[#This Row],[ ]]="","",VLOOKUP(Tableau13[[#This Row],[ ]],'Planning général'!$A$2:$K$59,COLUMN(),FALSE))</f>
        <v>FR</v>
      </c>
      <c r="I59" s="22" t="str">
        <f>IF(Tableau13[[#This Row],[ ]]="","",VLOOKUP(Tableau13[[#This Row],[ ]],'Planning général'!$A$2:$K$59,COLUMN(),FALSE))</f>
        <v>Ella</v>
      </c>
      <c r="J59" s="22" t="str">
        <f>IF(Tableau13[[#This Row],[ ]]="","",VLOOKUP(Tableau13[[#This Row],[ ]],'Planning général'!$A$2:$K$59,COLUMN(),FALSE))</f>
        <v>Sabrina</v>
      </c>
      <c r="K59" s="23">
        <f>IF(Tableau13[[#This Row],[ ]]="","",VLOOKUP(Tableau13[[#This Row],[ ]],'Planning général'!$A$2:$K$59,COLUMN(),FALSE))</f>
        <v>0</v>
      </c>
    </row>
    <row r="60" spans="1:11" s="3" customFormat="1" ht="19.5" thickTop="1" x14ac:dyDescent="0.25">
      <c r="C60" s="21"/>
      <c r="D60" s="21"/>
      <c r="F60" s="21"/>
      <c r="G60" s="21"/>
      <c r="H60" s="21"/>
      <c r="I60" s="21"/>
      <c r="J60" s="21"/>
      <c r="K60" s="5"/>
    </row>
    <row r="61" spans="1:11" s="3" customFormat="1" x14ac:dyDescent="0.25">
      <c r="C61" s="21"/>
      <c r="D61" s="21"/>
      <c r="F61" s="21"/>
      <c r="G61" s="21"/>
      <c r="H61" s="21"/>
      <c r="I61" s="21"/>
      <c r="J61" s="21"/>
      <c r="K61" s="5"/>
    </row>
    <row r="62" spans="1:11" s="3" customFormat="1" x14ac:dyDescent="0.25">
      <c r="C62" s="21"/>
      <c r="D62" s="21"/>
      <c r="F62" s="21"/>
      <c r="G62" s="21"/>
      <c r="H62" s="21"/>
      <c r="I62" s="21"/>
      <c r="J62" s="21"/>
      <c r="K62" s="5"/>
    </row>
    <row r="63" spans="1:11" s="3" customFormat="1" x14ac:dyDescent="0.25">
      <c r="C63" s="21"/>
      <c r="D63" s="21"/>
      <c r="F63" s="21"/>
      <c r="G63" s="21"/>
      <c r="H63" s="21"/>
      <c r="I63" s="21"/>
      <c r="J63" s="21"/>
      <c r="K63" s="5"/>
    </row>
    <row r="64" spans="1:11" s="3" customFormat="1" x14ac:dyDescent="0.25">
      <c r="C64" s="21"/>
      <c r="D64" s="21"/>
      <c r="F64" s="21"/>
      <c r="G64" s="21"/>
      <c r="H64" s="21"/>
      <c r="I64" s="21"/>
      <c r="J64" s="21"/>
      <c r="K64" s="5"/>
    </row>
  </sheetData>
  <pageMargins left="0.7" right="0.7" top="0.75" bottom="0.75" header="0.3" footer="0.3"/>
  <pageSetup paperSize="9" scale="52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A8296-B1F7-42B7-893E-48914734FE2D}">
  <dimension ref="A1:O59"/>
  <sheetViews>
    <sheetView zoomScaleNormal="100" workbookViewId="0">
      <selection activeCell="N4" sqref="N4"/>
    </sheetView>
  </sheetViews>
  <sheetFormatPr baseColWidth="10" defaultRowHeight="15" x14ac:dyDescent="0.25"/>
  <cols>
    <col min="1" max="1" width="9.28515625" style="2" bestFit="1" customWidth="1"/>
    <col min="2" max="2" width="16.42578125" style="39" bestFit="1" customWidth="1"/>
    <col min="3" max="4" width="11.7109375" style="41" customWidth="1"/>
    <col min="5" max="5" width="12.42578125" style="42" customWidth="1"/>
    <col min="6" max="6" width="13.7109375" style="2" customWidth="1"/>
    <col min="7" max="7" width="13.5703125" style="2" bestFit="1" customWidth="1"/>
    <col min="8" max="8" width="10" style="2" bestFit="1" customWidth="1"/>
    <col min="9" max="10" width="20.42578125" style="2" bestFit="1" customWidth="1"/>
    <col min="11" max="11" width="20.5703125" style="2" customWidth="1"/>
    <col min="12" max="12" width="11.42578125" style="2"/>
    <col min="13" max="13" width="13.7109375" style="2" customWidth="1"/>
    <col min="14" max="14" width="17.140625" style="2" customWidth="1"/>
    <col min="15" max="15" width="22.85546875" style="2" customWidth="1"/>
    <col min="16" max="16384" width="11.42578125" style="2"/>
  </cols>
  <sheetData>
    <row r="1" spans="1:15" ht="42.75" thickBot="1" x14ac:dyDescent="0.3">
      <c r="A1" s="11"/>
      <c r="B1" s="19" t="s">
        <v>5</v>
      </c>
      <c r="C1" s="13" t="s">
        <v>109</v>
      </c>
      <c r="D1" s="13" t="s">
        <v>110</v>
      </c>
      <c r="E1" s="13" t="s">
        <v>111</v>
      </c>
      <c r="F1" s="13" t="s">
        <v>108</v>
      </c>
      <c r="G1" s="12" t="s">
        <v>6</v>
      </c>
      <c r="H1" s="12" t="s">
        <v>7</v>
      </c>
      <c r="I1" s="12" t="s">
        <v>13</v>
      </c>
      <c r="J1" s="12" t="s">
        <v>12</v>
      </c>
      <c r="K1" s="13" t="s">
        <v>105</v>
      </c>
    </row>
    <row r="2" spans="1:15" ht="72" customHeight="1" thickBot="1" x14ac:dyDescent="0.3">
      <c r="A2" s="37"/>
      <c r="B2" s="38"/>
      <c r="C2" s="40"/>
      <c r="D2" s="40"/>
      <c r="E2" s="43"/>
      <c r="F2" s="37"/>
      <c r="G2" s="37"/>
      <c r="H2" s="37"/>
      <c r="I2" s="37"/>
      <c r="J2" s="37"/>
      <c r="K2" s="37"/>
      <c r="M2" s="44" t="s">
        <v>0</v>
      </c>
      <c r="N2" s="45"/>
      <c r="O2" s="46"/>
    </row>
    <row r="3" spans="1:15" ht="72" customHeight="1" x14ac:dyDescent="0.25">
      <c r="A3" s="37"/>
      <c r="B3" s="38"/>
      <c r="C3" s="40"/>
      <c r="D3" s="40"/>
      <c r="E3" s="43"/>
      <c r="F3" s="37"/>
      <c r="G3" s="37"/>
      <c r="H3" s="37"/>
      <c r="I3" s="37"/>
      <c r="J3" s="37"/>
      <c r="K3" s="37"/>
      <c r="M3" s="29" t="s">
        <v>112</v>
      </c>
      <c r="N3" s="47" t="s">
        <v>11</v>
      </c>
      <c r="O3" s="47"/>
    </row>
    <row r="4" spans="1:15" ht="72" customHeight="1" x14ac:dyDescent="0.25">
      <c r="A4" s="37"/>
      <c r="B4" s="38"/>
      <c r="C4" s="40"/>
      <c r="D4" s="40"/>
      <c r="E4" s="43"/>
      <c r="F4" s="37"/>
      <c r="G4" s="37"/>
      <c r="H4" s="37"/>
      <c r="I4" s="37"/>
      <c r="J4" s="37"/>
      <c r="K4" s="37"/>
    </row>
    <row r="5" spans="1:15" ht="72" customHeight="1" x14ac:dyDescent="0.25">
      <c r="A5" s="37"/>
      <c r="B5" s="38"/>
      <c r="C5" s="40"/>
      <c r="D5" s="40"/>
      <c r="E5" s="43"/>
      <c r="F5" s="37"/>
      <c r="G5" s="37"/>
      <c r="H5" s="37"/>
      <c r="I5" s="37"/>
      <c r="J5" s="37"/>
      <c r="K5" s="37"/>
    </row>
    <row r="6" spans="1:15" ht="72" customHeight="1" x14ac:dyDescent="0.25">
      <c r="A6" s="37"/>
      <c r="B6" s="38"/>
      <c r="C6" s="40"/>
      <c r="D6" s="40"/>
      <c r="E6" s="43"/>
      <c r="F6" s="37"/>
      <c r="G6" s="37"/>
      <c r="H6" s="37"/>
      <c r="I6" s="37"/>
      <c r="J6" s="37"/>
      <c r="K6" s="37"/>
    </row>
    <row r="7" spans="1:15" ht="72" customHeight="1" x14ac:dyDescent="0.25"/>
    <row r="8" spans="1:15" ht="72" customHeight="1" x14ac:dyDescent="0.25"/>
    <row r="9" spans="1:15" ht="72" customHeight="1" x14ac:dyDescent="0.25"/>
    <row r="10" spans="1:15" ht="72" customHeight="1" x14ac:dyDescent="0.25"/>
    <row r="11" spans="1:15" ht="72" customHeight="1" x14ac:dyDescent="0.25"/>
    <row r="12" spans="1:15" ht="72" customHeight="1" x14ac:dyDescent="0.25"/>
    <row r="13" spans="1:15" ht="72" customHeight="1" x14ac:dyDescent="0.25"/>
    <row r="14" spans="1:15" ht="72" customHeight="1" x14ac:dyDescent="0.25"/>
    <row r="15" spans="1:15" ht="72" customHeight="1" x14ac:dyDescent="0.25"/>
    <row r="16" spans="1:15" ht="72" customHeight="1" x14ac:dyDescent="0.25"/>
    <row r="17" ht="72" customHeight="1" x14ac:dyDescent="0.25"/>
    <row r="18" ht="72" customHeight="1" x14ac:dyDescent="0.25"/>
    <row r="19" ht="72" customHeight="1" x14ac:dyDescent="0.25"/>
    <row r="20" ht="72" customHeight="1" x14ac:dyDescent="0.25"/>
    <row r="21" ht="72" customHeight="1" x14ac:dyDescent="0.25"/>
    <row r="22" ht="72" customHeight="1" x14ac:dyDescent="0.25"/>
    <row r="23" ht="72" customHeight="1" x14ac:dyDescent="0.25"/>
    <row r="24" ht="72" customHeight="1" x14ac:dyDescent="0.25"/>
    <row r="25" ht="72" customHeight="1" x14ac:dyDescent="0.25"/>
    <row r="26" ht="72" customHeight="1" x14ac:dyDescent="0.25"/>
    <row r="27" ht="72" customHeight="1" x14ac:dyDescent="0.25"/>
    <row r="28" ht="72" customHeight="1" x14ac:dyDescent="0.25"/>
    <row r="29" ht="72" customHeight="1" x14ac:dyDescent="0.25"/>
    <row r="30" ht="72" customHeight="1" x14ac:dyDescent="0.25"/>
    <row r="31" ht="72" customHeight="1" x14ac:dyDescent="0.25"/>
    <row r="32" ht="72" customHeight="1" x14ac:dyDescent="0.25"/>
    <row r="33" ht="72" customHeight="1" x14ac:dyDescent="0.25"/>
    <row r="34" ht="72" customHeight="1" x14ac:dyDescent="0.25"/>
    <row r="35" ht="72" customHeight="1" x14ac:dyDescent="0.25"/>
    <row r="36" ht="72" customHeight="1" x14ac:dyDescent="0.25"/>
    <row r="37" ht="72" customHeight="1" x14ac:dyDescent="0.25"/>
    <row r="38" ht="72" customHeight="1" x14ac:dyDescent="0.25"/>
    <row r="39" ht="72" customHeight="1" x14ac:dyDescent="0.25"/>
    <row r="40" ht="72" customHeight="1" x14ac:dyDescent="0.25"/>
    <row r="41" ht="72" customHeight="1" x14ac:dyDescent="0.25"/>
    <row r="42" ht="72" customHeight="1" x14ac:dyDescent="0.25"/>
    <row r="43" ht="72" customHeight="1" x14ac:dyDescent="0.25"/>
    <row r="44" ht="72" customHeight="1" x14ac:dyDescent="0.25"/>
    <row r="45" ht="72" customHeight="1" x14ac:dyDescent="0.25"/>
    <row r="46" ht="72" customHeight="1" x14ac:dyDescent="0.25"/>
    <row r="47" ht="72" customHeight="1" x14ac:dyDescent="0.25"/>
    <row r="48" ht="72" customHeight="1" x14ac:dyDescent="0.25"/>
    <row r="49" ht="72" customHeight="1" x14ac:dyDescent="0.25"/>
    <row r="50" ht="72" customHeight="1" x14ac:dyDescent="0.25"/>
    <row r="51" ht="72" customHeight="1" x14ac:dyDescent="0.25"/>
    <row r="52" ht="72" customHeight="1" x14ac:dyDescent="0.25"/>
    <row r="53" ht="72" customHeight="1" x14ac:dyDescent="0.25"/>
    <row r="54" ht="72" customHeight="1" x14ac:dyDescent="0.25"/>
    <row r="55" ht="72" customHeight="1" x14ac:dyDescent="0.25"/>
    <row r="56" ht="72" customHeight="1" x14ac:dyDescent="0.25"/>
    <row r="57" ht="72" customHeight="1" x14ac:dyDescent="0.25"/>
    <row r="58" ht="72" customHeight="1" x14ac:dyDescent="0.25"/>
    <row r="59" ht="72" customHeight="1" x14ac:dyDescent="0.25"/>
  </sheetData>
  <mergeCells count="2">
    <mergeCell ref="M2:O2"/>
    <mergeCell ref="N3:O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F7080-1D70-45D1-9CE2-BBCDCC9139F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C1AFF-C1E6-4471-9A94-C927ABFBCE9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4825D-EC51-48C4-8FC3-487176A7A9B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FC987-3D81-4943-9648-29FFCA883E1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6E095-7529-4E96-AB45-40EDBAF6DD7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BAE20-0F34-44D9-A485-281550EA86FF}">
  <dimension ref="A1"/>
  <sheetViews>
    <sheetView workbookViewId="0"/>
  </sheetViews>
  <sheetFormatPr baseColWidth="10" defaultRowHeight="15" x14ac:dyDescent="0.25"/>
  <sheetData>
    <row r="1" spans="1:1" x14ac:dyDescent="0.25">
      <c r="A1" t="s">
        <v>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8A90B-80D4-4E02-8675-882D280D84B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9D21F-128A-48F2-84BF-2099591C095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5A796-26E4-48F2-9307-3E263C2E1084}"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DC7FB-C6F1-4100-BA2F-CDD18E26050F}">
  <dimension ref="A1"/>
  <sheetViews>
    <sheetView workbookViewId="0">
      <selection activeCell="H39" sqref="H39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55CEB-E160-4DF8-9A4B-E5AAC58BB6CD}">
  <dimension ref="A1"/>
  <sheetViews>
    <sheetView workbookViewId="0">
      <selection activeCell="I36" sqref="I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Planning général</vt:lpstr>
      <vt:lpstr>Test</vt:lpstr>
      <vt:lpstr>Marine</vt:lpstr>
      <vt:lpstr>Sabrina</vt:lpstr>
      <vt:lpstr>Quentin</vt:lpstr>
      <vt:lpstr>Lalia</vt:lpstr>
      <vt:lpstr>Gabriel</vt:lpstr>
      <vt:lpstr>Ella</vt:lpstr>
      <vt:lpstr>Alicia</vt:lpstr>
      <vt:lpstr>Janina</vt:lpstr>
      <vt:lpstr>Noémie</vt:lpstr>
      <vt:lpstr>Michelle</vt:lpstr>
      <vt:lpstr>Félix</vt:lpstr>
      <vt:lpstr>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 EMP</dc:creator>
  <cp:lastModifiedBy>Geoffrey VUILLEMARD</cp:lastModifiedBy>
  <cp:lastPrinted>2023-03-28T11:03:33Z</cp:lastPrinted>
  <dcterms:created xsi:type="dcterms:W3CDTF">2023-03-27T13:34:21Z</dcterms:created>
  <dcterms:modified xsi:type="dcterms:W3CDTF">2023-03-29T18:02:22Z</dcterms:modified>
</cp:coreProperties>
</file>