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VUI\Downloads\"/>
    </mc:Choice>
  </mc:AlternateContent>
  <xr:revisionPtr revIDLastSave="0" documentId="13_ncr:1_{B746C4DC-40FA-4E29-86E6-5DBF163F8BD3}" xr6:coauthVersionLast="47" xr6:coauthVersionMax="47" xr10:uidLastSave="{00000000-0000-0000-0000-000000000000}"/>
  <bookViews>
    <workbookView xWindow="28680" yWindow="-120" windowWidth="29040" windowHeight="15840" xr2:uid="{65042DF2-607B-4C59-8784-F80EB3D1197E}"/>
  </bookViews>
  <sheets>
    <sheet name="Feuil1" sheetId="1" r:id="rId1"/>
    <sheet name="Feuil2" sheetId="2" r:id="rId2"/>
  </sheets>
  <definedNames>
    <definedName name="_xlnm._FilterDatabase" localSheetId="0" hidden="1">Feuil1!$I$13:$L$14</definedName>
    <definedName name="Magasin">Tableau1[Magasin/virement]</definedName>
    <definedName name="Paiement">Tableau1[Moyen Payement]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4" i="1" l="1"/>
  <c r="K14" i="1"/>
  <c r="L14" i="1"/>
  <c r="I14" i="1"/>
  <c r="J9" i="1"/>
  <c r="K9" i="1"/>
  <c r="L9" i="1"/>
  <c r="I9" i="1"/>
  <c r="J5" i="1"/>
  <c r="K5" i="1"/>
  <c r="K3" i="1"/>
  <c r="K19" i="1" s="1"/>
  <c r="J3" i="1"/>
  <c r="I5" i="1"/>
  <c r="L3" i="1"/>
  <c r="L19" i="1" s="1"/>
  <c r="I3" i="1"/>
  <c r="I19" i="1" l="1"/>
  <c r="J19" i="1"/>
</calcChain>
</file>

<file path=xl/sharedStrings.xml><?xml version="1.0" encoding="utf-8"?>
<sst xmlns="http://schemas.openxmlformats.org/spreadsheetml/2006/main" count="144" uniqueCount="37">
  <si>
    <t>Delhaize</t>
  </si>
  <si>
    <t>Action</t>
  </si>
  <si>
    <t>Carrefour</t>
  </si>
  <si>
    <t>Librarie</t>
  </si>
  <si>
    <t>fortis</t>
  </si>
  <si>
    <t>Argenta</t>
  </si>
  <si>
    <t>Belfius</t>
  </si>
  <si>
    <t>Belfius Mat</t>
  </si>
  <si>
    <t>Moyen Paiement</t>
  </si>
  <si>
    <t>Dates</t>
  </si>
  <si>
    <t>Montant</t>
  </si>
  <si>
    <t>Payement espèces</t>
  </si>
  <si>
    <t>Moyen Payement</t>
  </si>
  <si>
    <t>Payement Espèces</t>
  </si>
  <si>
    <t>Visa Fortis</t>
  </si>
  <si>
    <t>MasterCard Belfius</t>
  </si>
  <si>
    <t>Fortis</t>
  </si>
  <si>
    <t>Dépences</t>
  </si>
  <si>
    <t>Magasin/virement</t>
  </si>
  <si>
    <t>Cpte épargne Fortis</t>
  </si>
  <si>
    <t>Cpte épargne Belfius</t>
  </si>
  <si>
    <t>Cpte épargne Argenta</t>
  </si>
  <si>
    <t>Cpte épargne Mat Belfius</t>
  </si>
  <si>
    <t>é</t>
  </si>
  <si>
    <t>Comptes épargnes</t>
  </si>
  <si>
    <t>Revenu/entrée</t>
  </si>
  <si>
    <t>Rentrée</t>
  </si>
  <si>
    <t>Date</t>
  </si>
  <si>
    <t>,</t>
  </si>
  <si>
    <t>virem</t>
  </si>
  <si>
    <t>virement</t>
  </si>
  <si>
    <t>Rentrée fortis</t>
  </si>
  <si>
    <t>Rentrée Belfius</t>
  </si>
  <si>
    <t>Rentrée Argenta</t>
  </si>
  <si>
    <t>Reste compte à vue</t>
  </si>
  <si>
    <t>belfius Mat</t>
  </si>
  <si>
    <t>Rentrée Belfius 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</si>
</sst>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&quot;€&quot;;[Red]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67A4E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/>
    <xf numFmtId="14" fontId="1" fillId="2" borderId="0" xfId="0" applyNumberFormat="1" applyFont="1" applyFill="1"/>
    <xf numFmtId="14" fontId="0" fillId="0" borderId="0" xfId="0" applyNumberFormat="1"/>
    <xf numFmtId="164" fontId="0" fillId="0" borderId="0" xfId="0" applyNumberFormat="1"/>
    <xf numFmtId="165" fontId="1" fillId="2" borderId="0" xfId="0" applyNumberFormat="1" applyFont="1" applyFill="1"/>
    <xf numFmtId="165" fontId="0" fillId="0" borderId="0" xfId="0" applyNumberFormat="1"/>
    <xf numFmtId="164" fontId="3" fillId="4" borderId="0" xfId="0" applyNumberFormat="1" applyFont="1" applyFill="1"/>
    <xf numFmtId="14" fontId="1" fillId="2" borderId="0" xfId="0" applyNumberFormat="1" applyFont="1" applyFill="1" applyAlignment="1">
      <alignment horizontal="center"/>
    </xf>
    <xf numFmtId="14" fontId="3" fillId="4" borderId="0" xfId="0" applyNumberFormat="1" applyFont="1" applyFill="1"/>
    <xf numFmtId="164" fontId="1" fillId="2" borderId="0" xfId="0" applyNumberFormat="1" applyFont="1" applyFill="1" applyAlignment="1">
      <alignment horizontal="center"/>
    </xf>
    <xf numFmtId="0" fontId="0" fillId="6" borderId="0" xfId="0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67A4E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323DED-893E-4EB7-B401-AE4A6D0455CC}" name="Tableau1" displayName="Tableau1" ref="A1:B16" totalsRowShown="0">
  <autoFilter ref="A1:B16" xr:uid="{B8323DED-893E-4EB7-B401-AE4A6D0455CC}"/>
  <tableColumns count="2">
    <tableColumn id="1" xr3:uid="{BF3FDCBB-4B4C-4661-A24F-AE859DB7946F}" name="Magasin/virement"/>
    <tableColumn id="2" xr3:uid="{38A15CEC-E74D-4CBA-B1D8-0690EEA9C78E}" name="Moyen Pay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D034B-70FE-4D83-9876-303790320DB2}">
  <sheetPr codeName="Feuil1"/>
  <dimension ref="A1:L32"/>
  <sheetViews>
    <sheetView tabSelected="1" zoomScale="85" zoomScaleNormal="85" workbookViewId="0">
      <selection activeCell="I5" sqref="I5"/>
    </sheetView>
  </sheetViews>
  <sheetFormatPr baseColWidth="10" defaultRowHeight="15" x14ac:dyDescent="0.25"/>
  <cols>
    <col min="1" max="1" width="10.85546875" style="3"/>
    <col min="2" max="2" width="16.28515625" bestFit="1" customWidth="1"/>
    <col min="3" max="3" width="25.7109375" customWidth="1"/>
    <col min="4" max="4" width="10.85546875" style="6"/>
    <col min="5" max="5" width="10.85546875" style="3"/>
    <col min="6" max="6" width="18.28515625" customWidth="1"/>
    <col min="7" max="7" width="12.7109375" style="4" bestFit="1" customWidth="1"/>
    <col min="8" max="8" width="13.5703125" customWidth="1"/>
    <col min="9" max="12" width="28" customWidth="1"/>
  </cols>
  <sheetData>
    <row r="1" spans="1:12" x14ac:dyDescent="0.25">
      <c r="A1" s="2" t="s">
        <v>9</v>
      </c>
      <c r="B1" s="1" t="s">
        <v>18</v>
      </c>
      <c r="C1" s="1" t="s">
        <v>8</v>
      </c>
      <c r="D1" s="5" t="s">
        <v>10</v>
      </c>
      <c r="E1" s="8" t="s">
        <v>27</v>
      </c>
      <c r="F1" s="1" t="s">
        <v>8</v>
      </c>
      <c r="G1" s="10"/>
      <c r="I1" s="12" t="s">
        <v>17</v>
      </c>
      <c r="J1" s="12"/>
      <c r="K1" s="12"/>
      <c r="L1" s="12"/>
    </row>
    <row r="2" spans="1:12" x14ac:dyDescent="0.25">
      <c r="A2" s="3">
        <v>44760</v>
      </c>
      <c r="B2" t="s">
        <v>26</v>
      </c>
      <c r="C2" t="s">
        <v>31</v>
      </c>
      <c r="D2" s="4">
        <v>1731.61</v>
      </c>
      <c r="E2" s="3">
        <v>44760</v>
      </c>
      <c r="F2" t="s">
        <v>4</v>
      </c>
      <c r="G2" s="4">
        <v>50</v>
      </c>
      <c r="I2" s="13" t="s">
        <v>16</v>
      </c>
      <c r="J2" s="14" t="s">
        <v>6</v>
      </c>
      <c r="K2" s="18" t="s">
        <v>7</v>
      </c>
      <c r="L2" s="16" t="s">
        <v>5</v>
      </c>
    </row>
    <row r="3" spans="1:12" x14ac:dyDescent="0.25">
      <c r="A3" s="3">
        <v>44767</v>
      </c>
      <c r="B3" t="s">
        <v>2</v>
      </c>
      <c r="C3" t="s">
        <v>19</v>
      </c>
      <c r="D3" s="4">
        <v>450</v>
      </c>
      <c r="E3" s="3">
        <v>44760</v>
      </c>
      <c r="F3" t="s">
        <v>4</v>
      </c>
      <c r="I3" s="17">
        <f>SUMIF($C:$C,I2,$D:$D)</f>
        <v>62</v>
      </c>
      <c r="J3" s="17">
        <f t="shared" ref="J3:L3" si="0">SUMIF($C:$C,J2,$D:$D)</f>
        <v>0</v>
      </c>
      <c r="K3" s="17">
        <f>SUMIF($C:$C,K2,$D:$D)</f>
        <v>52</v>
      </c>
      <c r="L3" s="17">
        <f t="shared" si="0"/>
        <v>0</v>
      </c>
    </row>
    <row r="4" spans="1:12" x14ac:dyDescent="0.25">
      <c r="B4" t="s">
        <v>30</v>
      </c>
      <c r="C4" t="s">
        <v>7</v>
      </c>
      <c r="D4" s="4">
        <v>52</v>
      </c>
      <c r="E4" s="3">
        <v>44762</v>
      </c>
      <c r="F4" t="s">
        <v>11</v>
      </c>
      <c r="I4" s="15" t="s">
        <v>13</v>
      </c>
      <c r="J4" s="19" t="s">
        <v>14</v>
      </c>
      <c r="K4" s="20" t="s">
        <v>15</v>
      </c>
      <c r="L4" s="21"/>
    </row>
    <row r="5" spans="1:12" x14ac:dyDescent="0.25">
      <c r="B5" t="s">
        <v>1</v>
      </c>
      <c r="C5" t="s">
        <v>4</v>
      </c>
      <c r="D5" s="4">
        <v>12</v>
      </c>
      <c r="F5" t="s">
        <v>4</v>
      </c>
      <c r="I5" s="17">
        <f>SUMIF($C:$C,I4,$D:$D)</f>
        <v>0</v>
      </c>
      <c r="J5" s="17">
        <f t="shared" ref="J5:K5" si="1">SUMIF($C:$C,J4,$D:$D)</f>
        <v>0</v>
      </c>
      <c r="K5" s="17">
        <f t="shared" si="1"/>
        <v>0</v>
      </c>
      <c r="L5" s="22"/>
    </row>
    <row r="6" spans="1:12" x14ac:dyDescent="0.25">
      <c r="B6" t="s">
        <v>1</v>
      </c>
      <c r="C6" t="s">
        <v>5</v>
      </c>
      <c r="D6" s="7">
        <v>0</v>
      </c>
      <c r="E6" s="9"/>
      <c r="F6" t="s">
        <v>5</v>
      </c>
      <c r="I6" s="21"/>
      <c r="J6" s="21"/>
      <c r="K6" s="21"/>
      <c r="L6" s="21"/>
    </row>
    <row r="7" spans="1:12" x14ac:dyDescent="0.25">
      <c r="B7" t="s">
        <v>1</v>
      </c>
      <c r="C7" t="s">
        <v>29</v>
      </c>
      <c r="D7" s="4" t="s">
        <v>28</v>
      </c>
      <c r="F7" t="s">
        <v>12</v>
      </c>
      <c r="I7" s="23" t="s">
        <v>24</v>
      </c>
      <c r="J7" s="23"/>
      <c r="K7" s="23"/>
      <c r="L7" s="23"/>
    </row>
    <row r="8" spans="1:12" x14ac:dyDescent="0.25">
      <c r="B8" t="s">
        <v>1</v>
      </c>
      <c r="C8" t="s">
        <v>7</v>
      </c>
      <c r="D8" s="4">
        <v>0</v>
      </c>
      <c r="F8" t="s">
        <v>7</v>
      </c>
      <c r="I8" s="13" t="s">
        <v>19</v>
      </c>
      <c r="J8" s="14" t="s">
        <v>20</v>
      </c>
      <c r="K8" s="18" t="s">
        <v>22</v>
      </c>
      <c r="L8" s="16" t="s">
        <v>21</v>
      </c>
    </row>
    <row r="9" spans="1:12" x14ac:dyDescent="0.25">
      <c r="B9" t="s">
        <v>1</v>
      </c>
      <c r="C9" t="s">
        <v>14</v>
      </c>
      <c r="D9" s="6">
        <v>0</v>
      </c>
      <c r="F9" t="s">
        <v>14</v>
      </c>
      <c r="I9" s="17">
        <f>SUMIF($C:$C,I8,$D:$D)</f>
        <v>450</v>
      </c>
      <c r="J9" s="17">
        <f t="shared" ref="J9:L9" si="2">SUMIF($C:$C,J8,$D:$D)</f>
        <v>0</v>
      </c>
      <c r="K9" s="17">
        <f t="shared" si="2"/>
        <v>0</v>
      </c>
      <c r="L9" s="17">
        <f t="shared" si="2"/>
        <v>0</v>
      </c>
    </row>
    <row r="10" spans="1:12" x14ac:dyDescent="0.25">
      <c r="A10" s="3" t="s">
        <v>23</v>
      </c>
      <c r="B10" t="s">
        <v>1</v>
      </c>
      <c r="C10" t="s">
        <v>20</v>
      </c>
      <c r="D10" s="4">
        <v>0</v>
      </c>
      <c r="F10" t="s">
        <v>20</v>
      </c>
      <c r="I10" s="21"/>
      <c r="J10" s="21"/>
      <c r="K10" s="21"/>
      <c r="L10" s="21"/>
    </row>
    <row r="11" spans="1:12" x14ac:dyDescent="0.25">
      <c r="B11" t="s">
        <v>1</v>
      </c>
      <c r="C11" t="s">
        <v>15</v>
      </c>
      <c r="D11" s="4">
        <v>0</v>
      </c>
      <c r="F11" t="s">
        <v>15</v>
      </c>
      <c r="I11" s="21"/>
      <c r="J11" s="21"/>
      <c r="K11" s="21"/>
      <c r="L11" s="21"/>
    </row>
    <row r="12" spans="1:12" x14ac:dyDescent="0.25">
      <c r="B12" t="s">
        <v>1</v>
      </c>
      <c r="C12" t="s">
        <v>7</v>
      </c>
      <c r="D12" s="4">
        <v>0</v>
      </c>
      <c r="F12" t="s">
        <v>7</v>
      </c>
      <c r="I12" s="23" t="s">
        <v>25</v>
      </c>
      <c r="J12" s="23"/>
      <c r="K12" s="23"/>
      <c r="L12" s="23"/>
    </row>
    <row r="13" spans="1:12" x14ac:dyDescent="0.25">
      <c r="B13" t="s">
        <v>1</v>
      </c>
      <c r="C13" t="s">
        <v>26</v>
      </c>
      <c r="D13" s="4">
        <v>0</v>
      </c>
      <c r="F13" t="s">
        <v>26</v>
      </c>
      <c r="I13" s="13" t="s">
        <v>31</v>
      </c>
      <c r="J13" s="24" t="s">
        <v>32</v>
      </c>
      <c r="K13" s="18" t="s">
        <v>36</v>
      </c>
      <c r="L13" s="16" t="s">
        <v>33</v>
      </c>
    </row>
    <row r="14" spans="1:12" x14ac:dyDescent="0.25">
      <c r="B14" t="s">
        <v>1</v>
      </c>
      <c r="C14" t="s">
        <v>4</v>
      </c>
      <c r="D14" s="4">
        <v>0</v>
      </c>
      <c r="F14" t="s">
        <v>4</v>
      </c>
      <c r="I14" s="17">
        <f>SUMIF($C:$C,I13,$D:$D)</f>
        <v>1781.61</v>
      </c>
      <c r="J14" s="17">
        <f t="shared" ref="J14:L14" si="3">SUMIF($C:$C,J13,$D:$D)</f>
        <v>12</v>
      </c>
      <c r="K14" s="17">
        <f t="shared" si="3"/>
        <v>0</v>
      </c>
      <c r="L14" s="17">
        <f t="shared" si="3"/>
        <v>0</v>
      </c>
    </row>
    <row r="15" spans="1:12" x14ac:dyDescent="0.25">
      <c r="B15" t="s">
        <v>1</v>
      </c>
      <c r="C15" t="s">
        <v>22</v>
      </c>
      <c r="D15" s="4">
        <v>0</v>
      </c>
      <c r="F15" t="s">
        <v>22</v>
      </c>
      <c r="I15" s="21"/>
      <c r="J15" s="21"/>
      <c r="K15" s="21"/>
      <c r="L15" s="21"/>
    </row>
    <row r="16" spans="1:12" x14ac:dyDescent="0.25">
      <c r="B16" t="s">
        <v>1</v>
      </c>
      <c r="C16" t="s">
        <v>21</v>
      </c>
      <c r="D16" s="4">
        <v>0</v>
      </c>
      <c r="F16" t="s">
        <v>21</v>
      </c>
      <c r="I16" s="21"/>
      <c r="J16" s="21"/>
      <c r="K16" s="21"/>
      <c r="L16" s="21"/>
    </row>
    <row r="17" spans="2:12" x14ac:dyDescent="0.25">
      <c r="B17" t="s">
        <v>1</v>
      </c>
      <c r="C17" t="s">
        <v>5</v>
      </c>
      <c r="D17" s="4">
        <v>0</v>
      </c>
      <c r="F17" t="s">
        <v>5</v>
      </c>
      <c r="I17" s="23" t="s">
        <v>34</v>
      </c>
      <c r="J17" s="23"/>
      <c r="K17" s="23"/>
      <c r="L17" s="23"/>
    </row>
    <row r="18" spans="2:12" x14ac:dyDescent="0.25">
      <c r="B18" t="s">
        <v>1</v>
      </c>
      <c r="C18" t="s">
        <v>4</v>
      </c>
      <c r="D18" s="4">
        <v>0</v>
      </c>
      <c r="F18" t="s">
        <v>4</v>
      </c>
      <c r="I18" s="11" t="s">
        <v>16</v>
      </c>
      <c r="J18" s="14" t="s">
        <v>6</v>
      </c>
      <c r="K18" s="18" t="s">
        <v>35</v>
      </c>
      <c r="L18" s="16" t="s">
        <v>5</v>
      </c>
    </row>
    <row r="19" spans="2:12" x14ac:dyDescent="0.25">
      <c r="B19" t="s">
        <v>1</v>
      </c>
      <c r="C19" t="s">
        <v>19</v>
      </c>
      <c r="D19" s="4">
        <v>0</v>
      </c>
      <c r="F19" t="s">
        <v>19</v>
      </c>
      <c r="I19" s="17">
        <f>(I14-I3)</f>
        <v>1719.61</v>
      </c>
      <c r="J19" s="17">
        <f>(J14-J3)</f>
        <v>12</v>
      </c>
      <c r="K19" s="17">
        <f>K14-K3</f>
        <v>-52</v>
      </c>
      <c r="L19" s="17">
        <f>L14-L3</f>
        <v>0</v>
      </c>
    </row>
    <row r="20" spans="2:12" x14ac:dyDescent="0.25">
      <c r="B20" t="s">
        <v>1</v>
      </c>
      <c r="C20" t="s">
        <v>12</v>
      </c>
      <c r="D20" s="4"/>
      <c r="F20" t="s">
        <v>12</v>
      </c>
    </row>
    <row r="21" spans="2:12" x14ac:dyDescent="0.25">
      <c r="B21" t="s">
        <v>1</v>
      </c>
      <c r="C21" t="s">
        <v>12</v>
      </c>
      <c r="D21" s="4"/>
      <c r="F21" t="s">
        <v>12</v>
      </c>
    </row>
    <row r="22" spans="2:12" x14ac:dyDescent="0.25">
      <c r="B22" t="s">
        <v>1</v>
      </c>
      <c r="C22" t="s">
        <v>12</v>
      </c>
      <c r="D22" s="4"/>
      <c r="F22" t="s">
        <v>12</v>
      </c>
    </row>
    <row r="23" spans="2:12" x14ac:dyDescent="0.25">
      <c r="B23" t="s">
        <v>1</v>
      </c>
      <c r="C23" t="s">
        <v>12</v>
      </c>
      <c r="D23" s="4"/>
      <c r="F23" t="s">
        <v>12</v>
      </c>
    </row>
    <row r="24" spans="2:12" x14ac:dyDescent="0.25">
      <c r="B24" t="s">
        <v>1</v>
      </c>
      <c r="C24" t="s">
        <v>12</v>
      </c>
      <c r="D24" s="4"/>
      <c r="F24" t="s">
        <v>12</v>
      </c>
    </row>
    <row r="25" spans="2:12" x14ac:dyDescent="0.25">
      <c r="B25" t="s">
        <v>1</v>
      </c>
      <c r="C25" t="s">
        <v>12</v>
      </c>
      <c r="D25" s="4"/>
      <c r="F25" t="s">
        <v>12</v>
      </c>
      <c r="I25" s="4"/>
    </row>
    <row r="26" spans="2:12" x14ac:dyDescent="0.25">
      <c r="B26" t="s">
        <v>1</v>
      </c>
      <c r="C26" t="s">
        <v>12</v>
      </c>
      <c r="D26" s="4"/>
      <c r="F26" t="s">
        <v>12</v>
      </c>
    </row>
    <row r="27" spans="2:12" x14ac:dyDescent="0.25">
      <c r="B27" t="s">
        <v>1</v>
      </c>
      <c r="C27" t="s">
        <v>12</v>
      </c>
      <c r="D27" s="4"/>
      <c r="F27" t="s">
        <v>12</v>
      </c>
    </row>
    <row r="28" spans="2:12" x14ac:dyDescent="0.25">
      <c r="B28" t="s">
        <v>1</v>
      </c>
      <c r="C28" t="s">
        <v>12</v>
      </c>
      <c r="D28" s="4"/>
      <c r="F28" t="s">
        <v>12</v>
      </c>
    </row>
    <row r="29" spans="2:12" x14ac:dyDescent="0.25">
      <c r="B29" t="s">
        <v>1</v>
      </c>
      <c r="C29" t="s">
        <v>32</v>
      </c>
      <c r="D29" s="4">
        <v>12</v>
      </c>
      <c r="F29" t="s">
        <v>12</v>
      </c>
    </row>
    <row r="30" spans="2:12" x14ac:dyDescent="0.25">
      <c r="B30" t="s">
        <v>1</v>
      </c>
      <c r="C30" t="s">
        <v>31</v>
      </c>
      <c r="D30" s="4">
        <v>50</v>
      </c>
      <c r="F30" t="s">
        <v>12</v>
      </c>
    </row>
    <row r="31" spans="2:12" x14ac:dyDescent="0.25">
      <c r="B31" t="s">
        <v>1</v>
      </c>
      <c r="C31" t="s">
        <v>4</v>
      </c>
      <c r="D31" s="4">
        <v>50</v>
      </c>
      <c r="F31" t="s">
        <v>4</v>
      </c>
    </row>
    <row r="32" spans="2:12" x14ac:dyDescent="0.25">
      <c r="D32" s="4"/>
    </row>
  </sheetData>
  <dataValidations disablePrompts="1" count="5">
    <dataValidation type="list" allowBlank="1" showInputMessage="1" showErrorMessage="1" sqref="B2:B1048576" xr:uid="{D2DE403D-A41F-400A-A5AB-6AD50442537A}">
      <formula1>Magasin</formula1>
    </dataValidation>
    <dataValidation type="list" allowBlank="1" showInputMessage="1" showErrorMessage="1" sqref="C70:C1048576 F70:F1048576" xr:uid="{E216BA26-980F-49C0-BACC-971C3B887C8A}">
      <formula1>"Cartes"</formula1>
    </dataValidation>
    <dataValidation type="list" allowBlank="1" showInputMessage="1" showErrorMessage="1" sqref="D69:E70" xr:uid="{A8B52C91-7B8F-4C21-9033-6D09C9F82440}">
      <formula1>"CartesBanques"</formula1>
    </dataValidation>
    <dataValidation type="list" allowBlank="1" showInputMessage="1" showErrorMessage="1" sqref="C32:C69 F32:F69" xr:uid="{C61F3265-284B-4576-BADC-134DF055AE70}">
      <formula1>Cartes</formula1>
    </dataValidation>
    <dataValidation type="list" allowBlank="1" showInputMessage="1" showErrorMessage="1" sqref="C2:C31 F2:F31" xr:uid="{01EADB29-CCC9-4F5E-A7B8-64BAEED0FB6B}">
      <formula1>Paiement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DFF1288B-511C-4CB0-A753-E7B61DCDBA9A}">
          <x14:formula1>
            <xm:f>Feuil2!$B$2</xm:f>
          </x14:formula1>
          <xm:sqref>D33:E68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1468B-4D2E-498E-BA33-BC078C87DBFD}">
  <sheetPr codeName="Feuil2"/>
  <dimension ref="A1:B16"/>
  <sheetViews>
    <sheetView workbookViewId="0">
      <selection activeCell="H13" sqref="H13"/>
    </sheetView>
  </sheetViews>
  <sheetFormatPr baseColWidth="10" defaultRowHeight="15" x14ac:dyDescent="0.25"/>
  <cols>
    <col min="1" max="1" width="19.42578125" customWidth="1"/>
    <col min="2" max="2" width="21.85546875" bestFit="1" customWidth="1"/>
  </cols>
  <sheetData>
    <row r="1" spans="1:2" x14ac:dyDescent="0.25">
      <c r="A1" t="s">
        <v>18</v>
      </c>
      <c r="B1" t="s">
        <v>12</v>
      </c>
    </row>
    <row r="2" spans="1:2" x14ac:dyDescent="0.25">
      <c r="A2" t="s">
        <v>0</v>
      </c>
      <c r="B2" t="s">
        <v>11</v>
      </c>
    </row>
    <row r="3" spans="1:2" x14ac:dyDescent="0.25">
      <c r="A3" t="s">
        <v>1</v>
      </c>
      <c r="B3" t="s">
        <v>30</v>
      </c>
    </row>
    <row r="4" spans="1:2" x14ac:dyDescent="0.25">
      <c r="A4" t="s">
        <v>2</v>
      </c>
      <c r="B4" t="s">
        <v>16</v>
      </c>
    </row>
    <row r="5" spans="1:2" x14ac:dyDescent="0.25">
      <c r="A5" t="s">
        <v>3</v>
      </c>
      <c r="B5" t="s">
        <v>5</v>
      </c>
    </row>
    <row r="6" spans="1:2" x14ac:dyDescent="0.25">
      <c r="A6" t="s">
        <v>26</v>
      </c>
      <c r="B6" t="s">
        <v>6</v>
      </c>
    </row>
    <row r="7" spans="1:2" x14ac:dyDescent="0.25">
      <c r="A7" t="s">
        <v>30</v>
      </c>
      <c r="B7" t="s">
        <v>7</v>
      </c>
    </row>
    <row r="8" spans="1:2" x14ac:dyDescent="0.25">
      <c r="B8" t="s">
        <v>14</v>
      </c>
    </row>
    <row r="9" spans="1:2" x14ac:dyDescent="0.25">
      <c r="B9" t="s">
        <v>15</v>
      </c>
    </row>
    <row r="10" spans="1:2" x14ac:dyDescent="0.25">
      <c r="B10" t="s">
        <v>19</v>
      </c>
    </row>
    <row r="11" spans="1:2" x14ac:dyDescent="0.25">
      <c r="B11" t="s">
        <v>20</v>
      </c>
    </row>
    <row r="12" spans="1:2" x14ac:dyDescent="0.25">
      <c r="B12" t="s">
        <v>22</v>
      </c>
    </row>
    <row r="13" spans="1:2" x14ac:dyDescent="0.25">
      <c r="B13" t="s">
        <v>21</v>
      </c>
    </row>
    <row r="14" spans="1:2" x14ac:dyDescent="0.25">
      <c r="B14" t="s">
        <v>31</v>
      </c>
    </row>
    <row r="15" spans="1:2" x14ac:dyDescent="0.25">
      <c r="B15" t="s">
        <v>32</v>
      </c>
    </row>
    <row r="16" spans="1:2" x14ac:dyDescent="0.25">
      <c r="B16" t="s">
        <v>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Magasin</vt:lpstr>
      <vt:lpstr>Paiement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Tilmant</dc:creator>
  <cp:lastModifiedBy>Geoffrey VUILLEMARD</cp:lastModifiedBy>
  <dcterms:created xsi:type="dcterms:W3CDTF">2022-07-25T12:24:12Z</dcterms:created>
  <dcterms:modified xsi:type="dcterms:W3CDTF">2022-07-27T09:59:14Z</dcterms:modified>
</cp:coreProperties>
</file>