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28515" windowHeight="1335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H5" i="1" l="1"/>
  <c r="J5" i="1"/>
  <c r="I5" i="1"/>
  <c r="H2" i="1"/>
  <c r="J2" i="1"/>
  <c r="I2" i="1"/>
</calcChain>
</file>

<file path=xl/sharedStrings.xml><?xml version="1.0" encoding="utf-8"?>
<sst xmlns="http://schemas.openxmlformats.org/spreadsheetml/2006/main" count="86" uniqueCount="45">
  <si>
    <t>Date_Exp</t>
  </si>
  <si>
    <t>H_deb_Exp</t>
  </si>
  <si>
    <t>présentation</t>
  </si>
  <si>
    <t>départ</t>
  </si>
  <si>
    <t>temps de chargement</t>
  </si>
  <si>
    <t>tolérance</t>
  </si>
  <si>
    <t>fin crénéau</t>
  </si>
  <si>
    <t>ponctualité</t>
  </si>
  <si>
    <t>Nom Destinataire</t>
  </si>
  <si>
    <t>Departement_Destinataire</t>
  </si>
  <si>
    <t>Ville_Destinataire</t>
  </si>
  <si>
    <t>Date_Liv</t>
  </si>
  <si>
    <t>H_deb_Liv</t>
  </si>
  <si>
    <t>H_fin_Liv</t>
  </si>
  <si>
    <t>Poids</t>
  </si>
  <si>
    <t>Particularites</t>
  </si>
  <si>
    <t>avance</t>
  </si>
  <si>
    <t>à date</t>
  </si>
  <si>
    <t>retard</t>
  </si>
  <si>
    <t>parc zl</t>
  </si>
  <si>
    <t>affrété</t>
  </si>
  <si>
    <t>pdt</t>
  </si>
  <si>
    <t>02/06/2022</t>
  </si>
  <si>
    <t>12:00</t>
  </si>
  <si>
    <t>à l'heure</t>
  </si>
  <si>
    <t/>
  </si>
  <si>
    <t>AIRISOL GRENOBLE</t>
  </si>
  <si>
    <t>VEUREY-VOROIZE</t>
  </si>
  <si>
    <t>03/06/2022</t>
  </si>
  <si>
    <t>09:30</t>
  </si>
  <si>
    <t>x</t>
  </si>
  <si>
    <t>07/06/2022</t>
  </si>
  <si>
    <t>10:00</t>
  </si>
  <si>
    <t>CHT MICARDS SAS</t>
  </si>
  <si>
    <t>IFS</t>
  </si>
  <si>
    <t>08/06/2022</t>
  </si>
  <si>
    <t>11:00</t>
  </si>
  <si>
    <t>CHT LEROY MERLIN</t>
  </si>
  <si>
    <t>LESQUIN</t>
  </si>
  <si>
    <t>08:00</t>
  </si>
  <si>
    <t>13:00</t>
  </si>
  <si>
    <t>CHT SEO QUIMPER</t>
  </si>
  <si>
    <t>QUIMPER</t>
  </si>
  <si>
    <t>09/06/2022</t>
  </si>
  <si>
    <t>09:00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</si>
</sst>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\ ##0.00"/>
    <numFmt numFmtId="167" formatCode="[$-F400]h:mm:ss\ AM/PM"/>
  </numFmts>
  <fonts count="6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0"/>
      <color rgb="FFFFFFFF"/>
      <name val="Calibri"/>
      <family val="2"/>
    </font>
    <font>
      <sz val="11"/>
      <color rgb="FF000000"/>
      <name val="Calibri"/>
    </font>
    <font>
      <sz val="10"/>
      <name val="Arial"/>
    </font>
    <font>
      <b/>
      <sz val="10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76091"/>
        <bgColor rgb="FF000000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0" fontId="3" fillId="0" borderId="0"/>
    <xf numFmtId="0" fontId="4" fillId="0" borderId="0" applyNumberFormat="0" applyFont="0" applyFill="0" applyBorder="0" applyAlignment="0" applyProtection="0"/>
  </cellStyleXfs>
  <cellXfs count="25">
    <xf numFmtId="0" fontId="0" fillId="0" borderId="0" xfId="0"/>
    <xf numFmtId="167" fontId="3" fillId="0" borderId="1" xfId="2" applyNumberFormat="1" applyBorder="1"/>
    <xf numFmtId="0" fontId="3" fillId="0" borderId="1" xfId="2" applyBorder="1" applyAlignment="1">
      <alignment horizontal="center" vertical="center"/>
    </xf>
    <xf numFmtId="0" fontId="2" fillId="2" borderId="0" xfId="2" applyFont="1" applyFill="1"/>
    <xf numFmtId="0" fontId="2" fillId="2" borderId="0" xfId="2" applyFont="1" applyFill="1" applyAlignment="1">
      <alignment horizontal="center"/>
    </xf>
    <xf numFmtId="0" fontId="5" fillId="0" borderId="0" xfId="2" applyFont="1"/>
    <xf numFmtId="0" fontId="2" fillId="2" borderId="2" xfId="2" applyFont="1" applyFill="1" applyBorder="1"/>
    <xf numFmtId="0" fontId="2" fillId="2" borderId="3" xfId="2" applyFont="1" applyFill="1" applyBorder="1" applyAlignment="1">
      <alignment horizontal="center" vertical="center"/>
    </xf>
    <xf numFmtId="0" fontId="2" fillId="2" borderId="1" xfId="2" applyFont="1" applyFill="1" applyBorder="1" applyAlignment="1">
      <alignment horizontal="center" vertical="center"/>
    </xf>
    <xf numFmtId="0" fontId="2" fillId="2" borderId="4" xfId="2" applyFont="1" applyFill="1" applyBorder="1" applyAlignment="1">
      <alignment horizontal="center" vertical="center"/>
    </xf>
    <xf numFmtId="20" fontId="3" fillId="0" borderId="1" xfId="2" applyNumberFormat="1" applyBorder="1"/>
    <xf numFmtId="20" fontId="3" fillId="0" borderId="1" xfId="2" applyNumberFormat="1" applyBorder="1" applyAlignment="1">
      <alignment horizontal="center"/>
    </xf>
    <xf numFmtId="0" fontId="1" fillId="0" borderId="1" xfId="2" applyFont="1" applyBorder="1" applyAlignment="1">
      <alignment horizontal="center" vertical="center"/>
    </xf>
    <xf numFmtId="0" fontId="3" fillId="0" borderId="4" xfId="2" applyBorder="1" applyAlignment="1">
      <alignment horizontal="center" vertical="center"/>
    </xf>
    <xf numFmtId="0" fontId="3" fillId="0" borderId="3" xfId="2" applyBorder="1" applyAlignment="1">
      <alignment horizontal="center" vertical="center"/>
    </xf>
    <xf numFmtId="0" fontId="1" fillId="0" borderId="4" xfId="2" applyFont="1" applyBorder="1" applyAlignment="1">
      <alignment horizontal="center" vertical="center"/>
    </xf>
    <xf numFmtId="0" fontId="0" fillId="0" borderId="1" xfId="0" applyBorder="1"/>
    <xf numFmtId="14" fontId="0" fillId="0" borderId="1" xfId="0" applyNumberFormat="1" applyBorder="1"/>
    <xf numFmtId="164" fontId="0" fillId="0" borderId="1" xfId="0" applyNumberFormat="1" applyBorder="1"/>
    <xf numFmtId="0" fontId="0" fillId="0" borderId="6" xfId="0" applyBorder="1"/>
    <xf numFmtId="20" fontId="3" fillId="0" borderId="7" xfId="2" applyNumberFormat="1" applyBorder="1"/>
    <xf numFmtId="0" fontId="0" fillId="0" borderId="1" xfId="0" applyBorder="1" applyAlignment="1">
      <alignment horizontal="center"/>
    </xf>
    <xf numFmtId="20" fontId="0" fillId="0" borderId="1" xfId="0" applyNumberForma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1" fillId="0" borderId="5" xfId="2" applyFont="1" applyBorder="1" applyAlignment="1">
      <alignment horizontal="center" vertical="center"/>
    </xf>
  </cellXfs>
  <cellStyles count="4">
    <cellStyle name="Normal" xfId="0" builtinId="0"/>
    <cellStyle name="Normal 2" xfId="2"/>
    <cellStyle name="Normal 3" xfId="1"/>
    <cellStyle name="Normal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4"/>
  <sheetViews>
    <sheetView tabSelected="1" workbookViewId="0">
      <selection activeCell="C6" sqref="C6"/>
    </sheetView>
  </sheetViews>
  <sheetFormatPr baseColWidth="10" defaultRowHeight="15" x14ac:dyDescent="0.25"/>
  <cols>
    <col min="3" max="3" width="15.7109375" bestFit="1" customWidth="1"/>
  </cols>
  <sheetData>
    <row r="1" spans="1:24" x14ac:dyDescent="0.25">
      <c r="A1" s="3" t="s">
        <v>0</v>
      </c>
      <c r="B1" s="4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7</v>
      </c>
      <c r="J1" s="5" t="s">
        <v>7</v>
      </c>
      <c r="K1" s="3" t="s">
        <v>8</v>
      </c>
      <c r="L1" s="3" t="s">
        <v>9</v>
      </c>
      <c r="M1" s="3" t="s">
        <v>10</v>
      </c>
      <c r="N1" s="3" t="s">
        <v>11</v>
      </c>
      <c r="O1" s="3" t="s">
        <v>12</v>
      </c>
      <c r="P1" s="3" t="s">
        <v>13</v>
      </c>
      <c r="Q1" s="3" t="s">
        <v>14</v>
      </c>
      <c r="R1" s="6" t="s">
        <v>15</v>
      </c>
      <c r="S1" s="7" t="s">
        <v>16</v>
      </c>
      <c r="T1" s="8" t="s">
        <v>17</v>
      </c>
      <c r="U1" s="9" t="s">
        <v>18</v>
      </c>
      <c r="V1" s="7" t="s">
        <v>19</v>
      </c>
      <c r="W1" s="8" t="s">
        <v>20</v>
      </c>
      <c r="X1" s="9" t="s">
        <v>21</v>
      </c>
    </row>
    <row r="2" spans="1:24" x14ac:dyDescent="0.25">
      <c r="A2" s="17" t="s">
        <v>22</v>
      </c>
      <c r="B2" s="16" t="s">
        <v>23</v>
      </c>
      <c r="C2" s="1">
        <v>0.54236111111111118</v>
      </c>
      <c r="D2" s="10">
        <v>0.52222222222222225</v>
      </c>
      <c r="E2" s="10">
        <v>4.2361111111111127E-2</v>
      </c>
      <c r="F2" s="10">
        <v>4.1666666666666699E-2</v>
      </c>
      <c r="G2" s="11">
        <v>0.54166666666666674</v>
      </c>
      <c r="H2" s="11" t="b">
        <f>SUM(C2+F2)=IF(C2&lt;G2,"en avance","")</f>
        <v>0</v>
      </c>
      <c r="I2" s="11" t="str">
        <f>IF(C2=G2,"à l'heure","")</f>
        <v/>
      </c>
      <c r="J2" s="11" t="str">
        <f>IF(C2&gt;G2,"en retard","")</f>
        <v>en retard</v>
      </c>
      <c r="K2" s="16" t="s">
        <v>26</v>
      </c>
      <c r="L2" s="16">
        <v>38</v>
      </c>
      <c r="M2" s="16" t="s">
        <v>27</v>
      </c>
      <c r="N2" s="17" t="s">
        <v>28</v>
      </c>
      <c r="O2" s="16" t="s">
        <v>29</v>
      </c>
      <c r="P2" s="16"/>
      <c r="Q2" s="18">
        <v>8.7609999999999992</v>
      </c>
      <c r="R2" s="19"/>
      <c r="S2" s="14"/>
      <c r="T2" s="12" t="s">
        <v>30</v>
      </c>
      <c r="U2" s="13"/>
      <c r="V2" s="24" t="s">
        <v>30</v>
      </c>
      <c r="W2" s="2"/>
      <c r="X2" s="13"/>
    </row>
    <row r="3" spans="1:24" x14ac:dyDescent="0.25">
      <c r="A3" s="17" t="s">
        <v>31</v>
      </c>
      <c r="B3" s="16" t="s">
        <v>32</v>
      </c>
      <c r="C3" s="10">
        <v>0.35694444444444445</v>
      </c>
      <c r="D3" s="10">
        <v>0.38541666666666669</v>
      </c>
      <c r="E3" s="10">
        <v>2.8472222222222232E-2</v>
      </c>
      <c r="F3" s="10">
        <v>4.1666666666666699E-2</v>
      </c>
      <c r="G3" s="11">
        <v>0.45833333333333337</v>
      </c>
      <c r="H3" s="11" t="e">
        <v>#REF!</v>
      </c>
      <c r="I3" s="11"/>
      <c r="J3" s="11" t="s">
        <v>25</v>
      </c>
      <c r="K3" s="16" t="s">
        <v>33</v>
      </c>
      <c r="L3" s="16">
        <v>14</v>
      </c>
      <c r="M3" s="16" t="s">
        <v>34</v>
      </c>
      <c r="N3" s="17" t="s">
        <v>35</v>
      </c>
      <c r="O3" s="16" t="s">
        <v>29</v>
      </c>
      <c r="P3" s="16"/>
      <c r="Q3" s="18">
        <v>9.8320000000000007</v>
      </c>
      <c r="R3" s="19"/>
      <c r="S3" s="14"/>
      <c r="T3" s="12" t="s">
        <v>30</v>
      </c>
      <c r="U3" s="13"/>
      <c r="V3" s="24" t="s">
        <v>30</v>
      </c>
      <c r="W3" s="2"/>
      <c r="X3" s="13"/>
    </row>
    <row r="4" spans="1:24" x14ac:dyDescent="0.25">
      <c r="A4" s="17" t="s">
        <v>31</v>
      </c>
      <c r="B4" s="16" t="s">
        <v>36</v>
      </c>
      <c r="C4" s="10">
        <v>0.41111111111111115</v>
      </c>
      <c r="D4" s="10">
        <v>0.4597222222222222</v>
      </c>
      <c r="E4" s="10">
        <v>4.8611111111111049E-2</v>
      </c>
      <c r="F4" s="10">
        <v>4.1666666666666699E-2</v>
      </c>
      <c r="G4" s="11">
        <v>0.5</v>
      </c>
      <c r="H4" s="11" t="e">
        <v>#REF!</v>
      </c>
      <c r="I4" s="11" t="s">
        <v>24</v>
      </c>
      <c r="J4" s="11" t="s">
        <v>25</v>
      </c>
      <c r="K4" s="16" t="s">
        <v>37</v>
      </c>
      <c r="L4" s="16">
        <v>59</v>
      </c>
      <c r="M4" s="16" t="s">
        <v>38</v>
      </c>
      <c r="N4" s="17" t="s">
        <v>35</v>
      </c>
      <c r="O4" s="16" t="s">
        <v>39</v>
      </c>
      <c r="P4" s="16"/>
      <c r="Q4" s="18">
        <v>8.891</v>
      </c>
      <c r="R4" s="19"/>
      <c r="S4" s="14"/>
      <c r="T4" s="12" t="s">
        <v>30</v>
      </c>
      <c r="U4" s="13"/>
      <c r="V4" s="24" t="s">
        <v>30</v>
      </c>
      <c r="W4" s="2"/>
      <c r="X4" s="13"/>
    </row>
    <row r="5" spans="1:24" x14ac:dyDescent="0.25">
      <c r="A5" s="17" t="s">
        <v>31</v>
      </c>
      <c r="B5" s="16" t="s">
        <v>40</v>
      </c>
      <c r="C5" s="10">
        <v>0.55208333333333337</v>
      </c>
      <c r="D5" s="10">
        <v>0.59236111111111112</v>
      </c>
      <c r="E5" s="10">
        <v>7.5694444444444398E-2</v>
      </c>
      <c r="F5" s="10">
        <v>4.1666666666666699E-2</v>
      </c>
      <c r="G5" s="11">
        <v>0.58333333333333337</v>
      </c>
      <c r="H5" s="11" t="str">
        <f>IF(C5&gt;G5-F5,"à l'heure","")</f>
        <v>à l'heure</v>
      </c>
      <c r="I5" s="11" t="str">
        <f>IF(C5&gt;G5+F5,"en retard","")</f>
        <v/>
      </c>
      <c r="J5" s="11" t="str">
        <f>IF(C5&lt;G5-F5,"en avance","")</f>
        <v/>
      </c>
      <c r="K5" s="16" t="s">
        <v>41</v>
      </c>
      <c r="L5" s="16">
        <v>29</v>
      </c>
      <c r="M5" s="16" t="s">
        <v>42</v>
      </c>
      <c r="N5" s="17" t="s">
        <v>43</v>
      </c>
      <c r="O5" s="16" t="s">
        <v>44</v>
      </c>
      <c r="P5" s="16"/>
      <c r="Q5" s="18">
        <v>8.7609999999999992</v>
      </c>
      <c r="R5" s="19"/>
      <c r="S5" s="14"/>
      <c r="T5" s="12" t="s">
        <v>30</v>
      </c>
      <c r="U5" s="13"/>
      <c r="V5" s="24" t="s">
        <v>30</v>
      </c>
      <c r="W5" s="2"/>
      <c r="X5" s="13"/>
    </row>
    <row r="6" spans="1:24" x14ac:dyDescent="0.25">
      <c r="A6" s="23"/>
      <c r="B6" s="21"/>
      <c r="C6" s="10"/>
      <c r="D6" s="10"/>
      <c r="E6" s="10">
        <v>0</v>
      </c>
      <c r="F6" s="10">
        <v>4.1666666666666699E-2</v>
      </c>
      <c r="G6" s="11">
        <v>4.1666666666666699E-2</v>
      </c>
      <c r="H6" s="11" t="s">
        <v>25</v>
      </c>
      <c r="I6" s="11" t="s">
        <v>24</v>
      </c>
      <c r="J6" s="11" t="s">
        <v>25</v>
      </c>
      <c r="K6" s="16"/>
      <c r="L6" s="16"/>
      <c r="M6" s="16"/>
      <c r="N6" s="17"/>
      <c r="O6" s="16"/>
      <c r="P6" s="16"/>
      <c r="Q6" s="18"/>
      <c r="R6" s="19"/>
      <c r="S6" s="14"/>
      <c r="T6" s="12"/>
      <c r="U6" s="13"/>
      <c r="V6" s="24"/>
      <c r="W6" s="2"/>
      <c r="X6" s="13"/>
    </row>
    <row r="7" spans="1:24" x14ac:dyDescent="0.25">
      <c r="A7" s="23"/>
      <c r="B7" s="22"/>
      <c r="C7" s="10"/>
      <c r="D7" s="10"/>
      <c r="E7" s="10">
        <v>0</v>
      </c>
      <c r="F7" s="10">
        <v>4.1666666666666699E-2</v>
      </c>
      <c r="G7" s="11">
        <v>4.1666666666666699E-2</v>
      </c>
      <c r="H7" s="11" t="s">
        <v>25</v>
      </c>
      <c r="I7" s="11" t="s">
        <v>24</v>
      </c>
      <c r="J7" s="11" t="s">
        <v>25</v>
      </c>
      <c r="K7" s="16"/>
      <c r="L7" s="16"/>
      <c r="M7" s="16"/>
      <c r="N7" s="17"/>
      <c r="O7" s="16"/>
      <c r="P7" s="16"/>
      <c r="Q7" s="18"/>
      <c r="R7" s="19"/>
      <c r="S7" s="14"/>
      <c r="T7" s="12"/>
      <c r="U7" s="13"/>
      <c r="V7" s="24"/>
      <c r="W7" s="2"/>
      <c r="X7" s="13"/>
    </row>
    <row r="8" spans="1:24" x14ac:dyDescent="0.25">
      <c r="A8" s="23"/>
      <c r="B8" s="22"/>
      <c r="C8" s="10"/>
      <c r="D8" s="10"/>
      <c r="E8" s="10">
        <v>0</v>
      </c>
      <c r="F8" s="10">
        <v>4.1666666666666699E-2</v>
      </c>
      <c r="G8" s="11">
        <v>4.1666666666666699E-2</v>
      </c>
      <c r="H8" s="11" t="s">
        <v>25</v>
      </c>
      <c r="I8" s="11" t="s">
        <v>24</v>
      </c>
      <c r="J8" s="11" t="s">
        <v>25</v>
      </c>
      <c r="K8" s="16"/>
      <c r="L8" s="16"/>
      <c r="M8" s="16"/>
      <c r="N8" s="17"/>
      <c r="O8" s="16"/>
      <c r="P8" s="16"/>
      <c r="Q8" s="18"/>
      <c r="R8" s="19"/>
      <c r="S8" s="14"/>
      <c r="T8" s="12"/>
      <c r="U8" s="13"/>
      <c r="V8" s="24"/>
      <c r="W8" s="2"/>
      <c r="X8" s="15"/>
    </row>
    <row r="9" spans="1:24" x14ac:dyDescent="0.25">
      <c r="A9" s="23"/>
      <c r="B9" s="21"/>
      <c r="C9" s="10"/>
      <c r="D9" s="10"/>
      <c r="E9" s="10">
        <v>0</v>
      </c>
      <c r="F9" s="10">
        <v>4.1666666666666699E-2</v>
      </c>
      <c r="G9" s="11">
        <v>4.1666666666666699E-2</v>
      </c>
      <c r="H9" s="11" t="s">
        <v>25</v>
      </c>
      <c r="I9" s="11" t="s">
        <v>24</v>
      </c>
      <c r="J9" s="11" t="s">
        <v>25</v>
      </c>
      <c r="K9" s="16"/>
      <c r="L9" s="16"/>
      <c r="M9" s="16"/>
      <c r="N9" s="17"/>
      <c r="O9" s="16"/>
      <c r="P9" s="16"/>
      <c r="Q9" s="18"/>
      <c r="R9" s="19"/>
      <c r="S9" s="14"/>
      <c r="T9" s="12"/>
      <c r="U9" s="13"/>
      <c r="V9" s="24"/>
      <c r="W9" s="2"/>
      <c r="X9" s="13"/>
    </row>
    <row r="10" spans="1:24" x14ac:dyDescent="0.25">
      <c r="A10" s="23"/>
      <c r="B10" s="22"/>
      <c r="C10" s="10"/>
      <c r="D10" s="10"/>
      <c r="E10" s="10">
        <v>0</v>
      </c>
      <c r="F10" s="10">
        <v>4.1666666666666699E-2</v>
      </c>
      <c r="G10" s="11">
        <v>4.1666666666666699E-2</v>
      </c>
      <c r="H10" s="11" t="s">
        <v>25</v>
      </c>
      <c r="I10" s="11" t="s">
        <v>24</v>
      </c>
      <c r="J10" s="11" t="s">
        <v>25</v>
      </c>
      <c r="K10" s="16"/>
      <c r="L10" s="16"/>
      <c r="M10" s="16"/>
      <c r="N10" s="17"/>
      <c r="O10" s="16"/>
      <c r="P10" s="16"/>
      <c r="Q10" s="18"/>
      <c r="R10" s="19"/>
      <c r="S10" s="14"/>
      <c r="T10" s="12"/>
      <c r="U10" s="13"/>
      <c r="V10" s="24"/>
      <c r="W10" s="12"/>
      <c r="X10" s="15"/>
    </row>
    <row r="11" spans="1:24" x14ac:dyDescent="0.25">
      <c r="A11" s="23"/>
      <c r="B11" s="21"/>
      <c r="C11" s="10"/>
      <c r="D11" s="10"/>
      <c r="E11" s="10">
        <v>0</v>
      </c>
      <c r="F11" s="10">
        <v>4.1666666666666699E-2</v>
      </c>
      <c r="G11" s="11">
        <v>4.1666666666666699E-2</v>
      </c>
      <c r="H11" s="11" t="s">
        <v>25</v>
      </c>
      <c r="I11" s="11" t="s">
        <v>24</v>
      </c>
      <c r="J11" s="11" t="s">
        <v>25</v>
      </c>
      <c r="K11" s="16"/>
      <c r="L11" s="16"/>
      <c r="M11" s="16"/>
      <c r="N11" s="17"/>
      <c r="O11" s="16"/>
      <c r="P11" s="16"/>
      <c r="Q11" s="18"/>
      <c r="R11" s="19"/>
      <c r="S11" s="14"/>
      <c r="T11" s="12"/>
      <c r="U11" s="13"/>
      <c r="V11" s="24"/>
      <c r="W11" s="2"/>
      <c r="X11" s="15"/>
    </row>
    <row r="12" spans="1:24" x14ac:dyDescent="0.25">
      <c r="A12" s="23"/>
      <c r="B12" s="21"/>
      <c r="C12" s="20"/>
      <c r="D12" s="20"/>
      <c r="E12" s="10">
        <v>0</v>
      </c>
      <c r="F12" s="10">
        <v>4.1666666666666699E-2</v>
      </c>
      <c r="G12" s="11">
        <v>4.1666666666666699E-2</v>
      </c>
      <c r="H12" s="11" t="s">
        <v>25</v>
      </c>
      <c r="I12" s="11" t="s">
        <v>24</v>
      </c>
      <c r="J12" s="11" t="s">
        <v>25</v>
      </c>
      <c r="K12" s="16"/>
      <c r="L12" s="16"/>
      <c r="M12" s="16"/>
      <c r="N12" s="17"/>
      <c r="O12" s="16"/>
      <c r="P12" s="16"/>
      <c r="Q12" s="18"/>
      <c r="R12" s="19"/>
      <c r="S12" s="14"/>
      <c r="T12" s="12"/>
      <c r="U12" s="15"/>
      <c r="V12" s="24"/>
      <c r="W12" s="2"/>
      <c r="X12" s="15"/>
    </row>
    <row r="13" spans="1:24" x14ac:dyDescent="0.25">
      <c r="A13" s="23"/>
      <c r="B13" s="21"/>
      <c r="C13" s="10"/>
      <c r="D13" s="10"/>
      <c r="E13" s="10">
        <v>0</v>
      </c>
      <c r="F13" s="10">
        <v>4.1666666666666699E-2</v>
      </c>
      <c r="G13" s="11">
        <v>4.1666666666666699E-2</v>
      </c>
      <c r="H13" s="11" t="s">
        <v>25</v>
      </c>
      <c r="I13" s="11" t="s">
        <v>24</v>
      </c>
      <c r="J13" s="11" t="s">
        <v>25</v>
      </c>
      <c r="K13" s="16"/>
      <c r="L13" s="16"/>
      <c r="M13" s="16"/>
      <c r="N13" s="17"/>
      <c r="O13" s="16"/>
      <c r="P13" s="16"/>
      <c r="Q13" s="18"/>
      <c r="R13" s="19"/>
      <c r="S13" s="14"/>
      <c r="T13" s="12"/>
      <c r="U13" s="15"/>
      <c r="V13" s="24"/>
      <c r="W13" s="2"/>
      <c r="X13" s="15"/>
    </row>
    <row r="14" spans="1:24" x14ac:dyDescent="0.25">
      <c r="A14" s="23"/>
      <c r="B14" s="21"/>
      <c r="C14" s="10"/>
      <c r="D14" s="10"/>
      <c r="E14" s="10">
        <v>0</v>
      </c>
      <c r="F14" s="10">
        <v>4.1666666666666699E-2</v>
      </c>
      <c r="G14" s="11">
        <v>4.1666666666666699E-2</v>
      </c>
      <c r="H14" s="11" t="s">
        <v>25</v>
      </c>
      <c r="I14" s="11" t="s">
        <v>24</v>
      </c>
      <c r="J14" s="11" t="s">
        <v>25</v>
      </c>
      <c r="K14" s="16"/>
      <c r="L14" s="16"/>
      <c r="M14" s="16"/>
      <c r="N14" s="17"/>
      <c r="O14" s="16"/>
      <c r="P14" s="16"/>
      <c r="Q14" s="18"/>
      <c r="R14" s="19"/>
      <c r="S14" s="14"/>
      <c r="T14" s="12"/>
      <c r="U14" s="15"/>
      <c r="V14" s="24"/>
      <c r="W14" s="2"/>
      <c r="X14" s="15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TOUL Stagiaire</dc:creator>
  <cp:lastModifiedBy>TOUL Stagiaire</cp:lastModifiedBy>
  <dcterms:created xsi:type="dcterms:W3CDTF">2022-06-08T06:08:16Z</dcterms:created>
  <dcterms:modified xsi:type="dcterms:W3CDTF">2022-06-08T07:13:49Z</dcterms:modified>
</cp:coreProperties>
</file>