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E\"/>
    </mc:Choice>
  </mc:AlternateContent>
  <xr:revisionPtr revIDLastSave="0" documentId="13_ncr:1_{7BDEB73C-5D7B-4DAD-AE52-8B6FB6F68752}" xr6:coauthVersionLast="47" xr6:coauthVersionMax="47" xr10:uidLastSave="{00000000-0000-0000-0000-000000000000}"/>
  <bookViews>
    <workbookView xWindow="-38520" yWindow="-120" windowWidth="38640" windowHeight="21240" activeTab="1" xr2:uid="{FD9560A6-08F3-4734-8F6A-171282BBDDD0}"/>
  </bookViews>
  <sheets>
    <sheet name="Matière" sheetId="4" r:id="rId1"/>
    <sheet name="Liste pièces du commerce" sheetId="1" r:id="rId2"/>
  </sheets>
  <definedNames>
    <definedName name="_xlnm._FilterDatabase" localSheetId="0" hidden="1">Matière!$A$1:$B$237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576" i="1" l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H1574" i="1"/>
  <c r="H1573" i="1"/>
  <c r="H1572" i="1"/>
  <c r="H1571" i="1"/>
  <c r="H1570" i="1"/>
  <c r="H1569" i="1"/>
  <c r="H1568" i="1"/>
  <c r="H1567" i="1"/>
  <c r="H1566" i="1"/>
  <c r="H1565" i="1"/>
  <c r="H1564" i="1"/>
  <c r="H1563" i="1"/>
  <c r="H1562" i="1"/>
  <c r="H1561" i="1"/>
  <c r="H1560" i="1"/>
  <c r="H1559" i="1"/>
  <c r="H1558" i="1"/>
  <c r="H1557" i="1"/>
  <c r="H1556" i="1"/>
  <c r="H1555" i="1"/>
  <c r="H1554" i="1"/>
  <c r="H1553" i="1"/>
  <c r="H1552" i="1"/>
  <c r="H1551" i="1"/>
  <c r="H1550" i="1"/>
  <c r="H1549" i="1"/>
  <c r="H1548" i="1"/>
  <c r="H1547" i="1"/>
  <c r="H1546" i="1"/>
  <c r="H1545" i="1"/>
  <c r="H1544" i="1"/>
  <c r="H154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9" i="1"/>
  <c r="H1498" i="1"/>
  <c r="H1497" i="1"/>
  <c r="H1496" i="1"/>
  <c r="H1495" i="1"/>
  <c r="H1494" i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H1377" i="1"/>
  <c r="H1376" i="1"/>
  <c r="H1365" i="1"/>
  <c r="H1366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9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2" i="1"/>
  <c r="H1375" i="1" l="1"/>
  <c r="H1374" i="1"/>
  <c r="H1373" i="1"/>
  <c r="H1372" i="1"/>
  <c r="H1371" i="1"/>
  <c r="H1370" i="1"/>
  <c r="H1369" i="1"/>
  <c r="H1368" i="1"/>
  <c r="H1367" i="1"/>
  <c r="H1356" i="1"/>
  <c r="H1357" i="1"/>
  <c r="H1358" i="1"/>
  <c r="H1359" i="1"/>
  <c r="H1360" i="1"/>
  <c r="H1361" i="1"/>
  <c r="H1362" i="1"/>
  <c r="H1363" i="1"/>
  <c r="H1364" i="1"/>
  <c r="H1417" i="1"/>
  <c r="H1416" i="1"/>
  <c r="H1415" i="1"/>
  <c r="H1414" i="1"/>
  <c r="H1413" i="1"/>
  <c r="H1412" i="1"/>
  <c r="H1411" i="1"/>
  <c r="H1410" i="1"/>
  <c r="H1409" i="1"/>
  <c r="H1408" i="1"/>
  <c r="H1407" i="1"/>
  <c r="H1406" i="1"/>
  <c r="H1405" i="1"/>
  <c r="H1404" i="1"/>
  <c r="H1403" i="1"/>
  <c r="H1402" i="1"/>
  <c r="H1401" i="1"/>
  <c r="H1400" i="1"/>
  <c r="H1399" i="1"/>
  <c r="H1398" i="1"/>
  <c r="H1355" i="1"/>
  <c r="H1354" i="1"/>
  <c r="H1353" i="1"/>
  <c r="H1352" i="1"/>
  <c r="H1351" i="1"/>
  <c r="H1350" i="1"/>
  <c r="H1349" i="1"/>
  <c r="H1348" i="1"/>
  <c r="H1347" i="1"/>
  <c r="H1346" i="1"/>
  <c r="H1345" i="1"/>
  <c r="H1333" i="1"/>
  <c r="H1332" i="1"/>
  <c r="H1331" i="1"/>
  <c r="H1330" i="1"/>
  <c r="H1329" i="1"/>
  <c r="H1328" i="1"/>
  <c r="H1327" i="1"/>
  <c r="H1326" i="1"/>
  <c r="H1325" i="1"/>
  <c r="H1324" i="1"/>
  <c r="H1323" i="1"/>
  <c r="H1311" i="1"/>
  <c r="H1310" i="1"/>
  <c r="H1309" i="1"/>
  <c r="H1308" i="1"/>
  <c r="H1307" i="1"/>
  <c r="H1306" i="1"/>
  <c r="H1305" i="1"/>
  <c r="H1304" i="1"/>
  <c r="H1303" i="1"/>
  <c r="H1302" i="1"/>
  <c r="H1301" i="1"/>
  <c r="H1300" i="1"/>
  <c r="H1299" i="1"/>
  <c r="H1298" i="1"/>
  <c r="H1297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82" i="1"/>
  <c r="H1283" i="1"/>
  <c r="H1284" i="1"/>
  <c r="H1285" i="1"/>
  <c r="H1286" i="1"/>
  <c r="H1287" i="1"/>
  <c r="H1288" i="1"/>
  <c r="H1289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077" i="1"/>
  <c r="H1078" i="1"/>
  <c r="H1079" i="1"/>
  <c r="H1080" i="1"/>
  <c r="H1081" i="1"/>
  <c r="H1082" i="1"/>
  <c r="H1083" i="1"/>
  <c r="H1084" i="1"/>
  <c r="H1049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1116" i="1"/>
  <c r="H1117" i="1"/>
  <c r="H1113" i="1"/>
  <c r="H1103" i="1"/>
  <c r="H1104" i="1"/>
  <c r="H1118" i="1"/>
  <c r="H1086" i="1"/>
  <c r="H1087" i="1"/>
  <c r="H1088" i="1"/>
  <c r="H1089" i="1"/>
  <c r="H970" i="1"/>
  <c r="H971" i="1"/>
  <c r="H963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69" i="1"/>
  <c r="H968" i="1"/>
  <c r="H967" i="1"/>
  <c r="H966" i="1"/>
  <c r="H965" i="1"/>
  <c r="H964" i="1"/>
  <c r="H962" i="1"/>
  <c r="H961" i="1"/>
  <c r="H960" i="1"/>
  <c r="H959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870" i="1"/>
  <c r="H871" i="1"/>
  <c r="H872" i="1"/>
  <c r="H873" i="1"/>
  <c r="H874" i="1"/>
  <c r="H875" i="1"/>
  <c r="H876" i="1"/>
  <c r="H877" i="1"/>
  <c r="H878" i="1"/>
  <c r="H879" i="1"/>
  <c r="H880" i="1"/>
  <c r="H856" i="1"/>
  <c r="H857" i="1"/>
  <c r="H858" i="1"/>
  <c r="H859" i="1"/>
  <c r="H860" i="1"/>
  <c r="H861" i="1"/>
  <c r="H862" i="1"/>
  <c r="H863" i="1"/>
  <c r="H864" i="1"/>
  <c r="H865" i="1"/>
  <c r="H849" i="1"/>
  <c r="H848" i="1"/>
  <c r="H834" i="1"/>
  <c r="H835" i="1"/>
  <c r="H836" i="1"/>
  <c r="H833" i="1"/>
  <c r="H825" i="1"/>
  <c r="H815" i="1"/>
  <c r="H814" i="1"/>
  <c r="H811" i="1"/>
  <c r="H804" i="1"/>
  <c r="H1379" i="1" l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418" i="1"/>
  <c r="H1419" i="1"/>
  <c r="H13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566" i="1"/>
  <c r="H565" i="1"/>
  <c r="H564" i="1"/>
  <c r="H563" i="1"/>
  <c r="H562" i="1"/>
  <c r="H561" i="1"/>
  <c r="H560" i="1"/>
  <c r="H559" i="1"/>
  <c r="H558" i="1"/>
  <c r="H557" i="1"/>
  <c r="H717" i="1"/>
  <c r="H718" i="1"/>
  <c r="H719" i="1"/>
  <c r="H720" i="1"/>
  <c r="H721" i="1"/>
  <c r="H722" i="1"/>
  <c r="H723" i="1"/>
  <c r="H724" i="1"/>
  <c r="H725" i="1"/>
  <c r="H726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545" i="1"/>
  <c r="H546" i="1"/>
  <c r="H533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5" i="1"/>
  <c r="H806" i="1"/>
  <c r="H807" i="1"/>
  <c r="H808" i="1"/>
  <c r="H809" i="1"/>
  <c r="H810" i="1"/>
  <c r="H812" i="1"/>
  <c r="H813" i="1"/>
  <c r="H816" i="1"/>
  <c r="H817" i="1"/>
  <c r="H818" i="1"/>
  <c r="H819" i="1"/>
  <c r="H820" i="1"/>
  <c r="H821" i="1"/>
  <c r="H822" i="1"/>
  <c r="H823" i="1"/>
  <c r="H824" i="1"/>
  <c r="H826" i="1"/>
  <c r="H827" i="1"/>
  <c r="H828" i="1"/>
  <c r="H829" i="1"/>
  <c r="H830" i="1"/>
  <c r="H831" i="1"/>
  <c r="H832" i="1"/>
  <c r="H837" i="1"/>
  <c r="H838" i="1"/>
  <c r="H839" i="1"/>
  <c r="H840" i="1"/>
  <c r="H841" i="1"/>
  <c r="H842" i="1"/>
  <c r="H843" i="1"/>
  <c r="H844" i="1"/>
  <c r="H845" i="1"/>
  <c r="H846" i="1"/>
  <c r="H847" i="1"/>
  <c r="H850" i="1"/>
  <c r="H851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4" i="1"/>
  <c r="H535" i="1"/>
  <c r="H536" i="1"/>
  <c r="H537" i="1"/>
  <c r="H538" i="1"/>
  <c r="H539" i="1"/>
  <c r="H540" i="1"/>
  <c r="H541" i="1"/>
  <c r="H542" i="1"/>
  <c r="H543" i="1"/>
  <c r="H544" i="1"/>
  <c r="H547" i="1"/>
  <c r="H548" i="1"/>
  <c r="H549" i="1"/>
  <c r="H550" i="1"/>
  <c r="H551" i="1"/>
  <c r="H552" i="1"/>
  <c r="H553" i="1"/>
  <c r="H554" i="1"/>
  <c r="H555" i="1"/>
  <c r="H556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486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2" i="1"/>
  <c r="H1290" i="1"/>
  <c r="H1291" i="1"/>
  <c r="H1292" i="1"/>
  <c r="H1293" i="1"/>
  <c r="H1294" i="1"/>
  <c r="H1295" i="1"/>
  <c r="H1296" i="1"/>
  <c r="H1312" i="1"/>
  <c r="H1313" i="1"/>
  <c r="H1314" i="1"/>
  <c r="H1315" i="1"/>
  <c r="H1316" i="1"/>
  <c r="H1317" i="1"/>
  <c r="H1318" i="1"/>
  <c r="H1319" i="1"/>
  <c r="H1320" i="1"/>
  <c r="H1321" i="1"/>
  <c r="H1322" i="1"/>
  <c r="H1334" i="1"/>
  <c r="H1335" i="1"/>
  <c r="H1336" i="1"/>
  <c r="H1337" i="1"/>
  <c r="H1338" i="1"/>
  <c r="H1339" i="1"/>
  <c r="H1340" i="1"/>
  <c r="H1341" i="1"/>
  <c r="H1342" i="1"/>
  <c r="H1343" i="1"/>
  <c r="H1344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22" i="1"/>
  <c r="H1168" i="1"/>
  <c r="H1169" i="1"/>
  <c r="H1170" i="1"/>
  <c r="H1171" i="1"/>
  <c r="H1172" i="1"/>
  <c r="H117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31" i="1"/>
  <c r="H1132" i="1"/>
  <c r="H1133" i="1"/>
  <c r="H1134" i="1"/>
  <c r="H1135" i="1"/>
  <c r="H1136" i="1"/>
  <c r="H1137" i="1"/>
  <c r="H1138" i="1"/>
  <c r="H1139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15" i="1"/>
  <c r="H1105" i="1"/>
  <c r="H1106" i="1"/>
  <c r="H1107" i="1"/>
  <c r="H1108" i="1"/>
  <c r="H1109" i="1"/>
  <c r="H1110" i="1"/>
  <c r="H1111" i="1"/>
  <c r="H1112" i="1"/>
  <c r="H1114" i="1"/>
  <c r="H1097" i="1"/>
  <c r="H1098" i="1"/>
  <c r="H1099" i="1"/>
  <c r="H1100" i="1"/>
  <c r="H1101" i="1"/>
  <c r="H1102" i="1"/>
  <c r="H1090" i="1"/>
  <c r="H1091" i="1"/>
  <c r="H1092" i="1"/>
  <c r="H1093" i="1"/>
  <c r="H1094" i="1"/>
  <c r="H1095" i="1"/>
  <c r="H1096" i="1"/>
  <c r="H1085" i="1"/>
  <c r="H899" i="1"/>
  <c r="H900" i="1"/>
  <c r="H901" i="1"/>
  <c r="H902" i="1"/>
  <c r="H903" i="1"/>
  <c r="H904" i="1"/>
  <c r="H905" i="1"/>
  <c r="H906" i="1"/>
  <c r="H907" i="1"/>
  <c r="H897" i="1"/>
  <c r="H898" i="1"/>
  <c r="H881" i="1"/>
  <c r="H888" i="1"/>
  <c r="H883" i="1"/>
  <c r="H884" i="1"/>
  <c r="H885" i="1"/>
  <c r="H886" i="1"/>
  <c r="H887" i="1"/>
  <c r="H889" i="1"/>
  <c r="H890" i="1"/>
  <c r="H882" i="1"/>
  <c r="H891" i="1"/>
  <c r="H892" i="1"/>
  <c r="H893" i="1"/>
  <c r="H894" i="1"/>
  <c r="H895" i="1"/>
  <c r="H896" i="1"/>
  <c r="H852" i="1"/>
  <c r="H853" i="1"/>
  <c r="H854" i="1"/>
  <c r="H855" i="1"/>
  <c r="H866" i="1"/>
  <c r="H867" i="1"/>
  <c r="H868" i="1"/>
  <c r="H869" i="1"/>
</calcChain>
</file>

<file path=xl/sharedStrings.xml><?xml version="1.0" encoding="utf-8"?>
<sst xmlns="http://schemas.openxmlformats.org/spreadsheetml/2006/main" count="4318" uniqueCount="118">
  <si>
    <t>Type</t>
  </si>
  <si>
    <t>Taille A</t>
  </si>
  <si>
    <t>Taille B</t>
  </si>
  <si>
    <t>Taille C</t>
  </si>
  <si>
    <t>Description</t>
  </si>
  <si>
    <t>Vis H</t>
  </si>
  <si>
    <t>M</t>
  </si>
  <si>
    <t>EF</t>
  </si>
  <si>
    <t>PF</t>
  </si>
  <si>
    <t>42CD4</t>
  </si>
  <si>
    <t>42CD4T</t>
  </si>
  <si>
    <t xml:space="preserve">ACIER </t>
  </si>
  <si>
    <t>AL 5083</t>
  </si>
  <si>
    <t>AL 7075</t>
  </si>
  <si>
    <t>ALLIAGE X</t>
  </si>
  <si>
    <t>APX4</t>
  </si>
  <si>
    <t>CARBONE KEVLAR</t>
  </si>
  <si>
    <t>CU</t>
  </si>
  <si>
    <t>CU (écroui)</t>
  </si>
  <si>
    <t>Film tpu 300μ base polyester</t>
  </si>
  <si>
    <t>FPM 80</t>
  </si>
  <si>
    <t>INCO 625</t>
  </si>
  <si>
    <t>INCO 713</t>
  </si>
  <si>
    <t>INCO 713 + HIP</t>
  </si>
  <si>
    <t>LAITON</t>
  </si>
  <si>
    <t>NBR70</t>
  </si>
  <si>
    <t>NEODIME</t>
  </si>
  <si>
    <t>NILON66 RADILON</t>
  </si>
  <si>
    <t>NYLON</t>
  </si>
  <si>
    <t>PA12</t>
  </si>
  <si>
    <t>POM black</t>
  </si>
  <si>
    <t>PTFE</t>
  </si>
  <si>
    <t>TA6V</t>
  </si>
  <si>
    <t>Matière</t>
  </si>
  <si>
    <t>FPM 70</t>
  </si>
  <si>
    <t>XX</t>
  </si>
  <si>
    <t>-</t>
  </si>
  <si>
    <t>XXXXXX</t>
  </si>
  <si>
    <t>Numéro de la pièce</t>
  </si>
  <si>
    <t>Numéro de la matière</t>
  </si>
  <si>
    <t>Numéro représentant le commerce</t>
  </si>
  <si>
    <t xml:space="preserve">AL 2618 forgé </t>
  </si>
  <si>
    <t>Moteur Hacker Brushless - A20-6XL</t>
  </si>
  <si>
    <t>ex :</t>
  </si>
  <si>
    <t>908-012546</t>
  </si>
  <si>
    <t>Vis CHC</t>
  </si>
  <si>
    <t>Joint</t>
  </si>
  <si>
    <t>Rondelle</t>
  </si>
  <si>
    <t>Z</t>
  </si>
  <si>
    <t>2,2x4</t>
  </si>
  <si>
    <t>2,7x5</t>
  </si>
  <si>
    <t>3,2x6</t>
  </si>
  <si>
    <t>4,3x8</t>
  </si>
  <si>
    <t>5,3x10</t>
  </si>
  <si>
    <t>6,4x12</t>
  </si>
  <si>
    <t>8,4x16</t>
  </si>
  <si>
    <t>10,5x20</t>
  </si>
  <si>
    <t>13x24</t>
  </si>
  <si>
    <t>15x27</t>
  </si>
  <si>
    <t>17x30</t>
  </si>
  <si>
    <t>19x32</t>
  </si>
  <si>
    <t>21x36</t>
  </si>
  <si>
    <t>1,7x5</t>
  </si>
  <si>
    <t>2,2x5,5</t>
  </si>
  <si>
    <t>2,7x7</t>
  </si>
  <si>
    <t>3,2x8</t>
  </si>
  <si>
    <t>4,3x10</t>
  </si>
  <si>
    <t>5,3x12</t>
  </si>
  <si>
    <t>6,4x14</t>
  </si>
  <si>
    <t>7,4x16</t>
  </si>
  <si>
    <t>8,4x18</t>
  </si>
  <si>
    <t>10,5x22</t>
  </si>
  <si>
    <t>13x27</t>
  </si>
  <si>
    <t>15x30</t>
  </si>
  <si>
    <t>17x32</t>
  </si>
  <si>
    <t>19x36</t>
  </si>
  <si>
    <t>21x40</t>
  </si>
  <si>
    <t>L</t>
  </si>
  <si>
    <t>3,2x12</t>
  </si>
  <si>
    <t>4,3x14</t>
  </si>
  <si>
    <t>5,3x16</t>
  </si>
  <si>
    <t>6,4x18</t>
  </si>
  <si>
    <t>8,4x22</t>
  </si>
  <si>
    <t>10,5x27</t>
  </si>
  <si>
    <t>13x32</t>
  </si>
  <si>
    <t>15x36</t>
  </si>
  <si>
    <t>17x40</t>
  </si>
  <si>
    <t>19x45</t>
  </si>
  <si>
    <t>21x50</t>
  </si>
  <si>
    <t>LL</t>
  </si>
  <si>
    <t>3,2x14</t>
  </si>
  <si>
    <t>4,3x16</t>
  </si>
  <si>
    <t>8,4x30</t>
  </si>
  <si>
    <t>10,5x36</t>
  </si>
  <si>
    <t>13x40</t>
  </si>
  <si>
    <t>15x45</t>
  </si>
  <si>
    <t>17x50</t>
  </si>
  <si>
    <t>19x55</t>
  </si>
  <si>
    <t>21x60</t>
  </si>
  <si>
    <t>5,3x20</t>
  </si>
  <si>
    <t>6,4x24</t>
  </si>
  <si>
    <t>AL 6060</t>
  </si>
  <si>
    <t>Rondelle Ondulé</t>
  </si>
  <si>
    <t>Rondelle Belleville</t>
  </si>
  <si>
    <t>Taille D</t>
  </si>
  <si>
    <t>A4</t>
  </si>
  <si>
    <t>A2</t>
  </si>
  <si>
    <t>304L</t>
  </si>
  <si>
    <t>316L</t>
  </si>
  <si>
    <t>Vis STHC Bout Plat</t>
  </si>
  <si>
    <t>Vis STHC Bout pointeau</t>
  </si>
  <si>
    <t>REF</t>
  </si>
  <si>
    <t>EP</t>
  </si>
  <si>
    <t>Vis TCL Bombé Torx</t>
  </si>
  <si>
    <t>Vis TB Rondelle Pressé torx</t>
  </si>
  <si>
    <t>W</t>
  </si>
  <si>
    <t>Rondelle Grower</t>
  </si>
  <si>
    <t>Aucune matière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</si>
</sst>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0" fontId="3" fillId="0" borderId="0" xfId="0" applyFont="1"/>
    <xf numFmtId="0" fontId="2" fillId="0" borderId="0" xfId="0" applyFont="1" applyFill="1"/>
    <xf numFmtId="164" fontId="3" fillId="0" borderId="0" xfId="0" applyNumberFormat="1" applyFont="1" applyAlignment="1">
      <alignment horizontal="center"/>
    </xf>
    <xf numFmtId="0" fontId="4" fillId="0" borderId="1" xfId="0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164" fontId="3" fillId="0" borderId="0" xfId="0" applyNumberFormat="1" applyFont="1" applyBorder="1" applyAlignment="1">
      <alignment horizontal="center"/>
    </xf>
    <xf numFmtId="0" fontId="5" fillId="0" borderId="0" xfId="0" applyFont="1" applyAlignment="1">
      <alignment vertical="center"/>
    </xf>
    <xf numFmtId="0" fontId="0" fillId="0" borderId="0" xfId="0" applyNumberFormat="1"/>
    <xf numFmtId="0" fontId="6" fillId="0" borderId="0" xfId="0" applyNumberFormat="1" applyFont="1" applyAlignment="1">
      <alignment horizontal="center"/>
    </xf>
    <xf numFmtId="0" fontId="0" fillId="0" borderId="0" xfId="0" applyNumberFormat="1" applyFill="1"/>
    <xf numFmtId="0" fontId="0" fillId="0" borderId="0" xfId="0"/>
    <xf numFmtId="0" fontId="0" fillId="0" borderId="0" xfId="0" applyNumberFormat="1"/>
    <xf numFmtId="0" fontId="0" fillId="0" borderId="0" xfId="0" applyNumberFormat="1" applyFill="1"/>
    <xf numFmtId="0" fontId="0" fillId="2" borderId="0" xfId="0" applyNumberFormat="1" applyFill="1"/>
    <xf numFmtId="0" fontId="0" fillId="0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6" fillId="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97047</xdr:colOff>
      <xdr:row>4</xdr:row>
      <xdr:rowOff>17972</xdr:rowOff>
    </xdr:from>
    <xdr:to>
      <xdr:col>3</xdr:col>
      <xdr:colOff>97047</xdr:colOff>
      <xdr:row>6</xdr:row>
      <xdr:rowOff>115019</xdr:rowOff>
    </xdr:to>
    <xdr:cxnSp macro="">
      <xdr:nvCxnSpPr>
        <xdr:cNvPr id="18" name="Connecteur droit 17">
          <a:extLst>
            <a:ext uri="{FF2B5EF4-FFF2-40B4-BE49-F238E27FC236}">
              <a16:creationId xmlns:a16="http://schemas.microsoft.com/office/drawing/2014/main" id="{2A78697D-6730-B4E3-9E53-4711D2E70A2A}"/>
            </a:ext>
          </a:extLst>
        </xdr:cNvPr>
        <xdr:cNvCxnSpPr/>
      </xdr:nvCxnSpPr>
      <xdr:spPr>
        <a:xfrm>
          <a:off x="3270849" y="729651"/>
          <a:ext cx="0" cy="571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115019</xdr:colOff>
      <xdr:row>4</xdr:row>
      <xdr:rowOff>10783</xdr:rowOff>
    </xdr:from>
    <xdr:to>
      <xdr:col>4</xdr:col>
      <xdr:colOff>115019</xdr:colOff>
      <xdr:row>5</xdr:row>
      <xdr:rowOff>111424</xdr:rowOff>
    </xdr:to>
    <xdr:cxnSp macro="">
      <xdr:nvCxnSpPr>
        <xdr:cNvPr id="20" name="Connecteur droit 19">
          <a:extLst>
            <a:ext uri="{FF2B5EF4-FFF2-40B4-BE49-F238E27FC236}">
              <a16:creationId xmlns:a16="http://schemas.microsoft.com/office/drawing/2014/main" id="{865C1EFE-9243-50A1-67B2-26E28A3D0A74}"/>
            </a:ext>
          </a:extLst>
        </xdr:cNvPr>
        <xdr:cNvCxnSpPr/>
      </xdr:nvCxnSpPr>
      <xdr:spPr>
        <a:xfrm>
          <a:off x="3468538" y="722462"/>
          <a:ext cx="0" cy="33786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276764</xdr:colOff>
      <xdr:row>4</xdr:row>
      <xdr:rowOff>10783</xdr:rowOff>
    </xdr:from>
    <xdr:to>
      <xdr:col>6</xdr:col>
      <xdr:colOff>276764</xdr:colOff>
      <xdr:row>4</xdr:row>
      <xdr:rowOff>122208</xdr:rowOff>
    </xdr:to>
    <xdr:cxnSp macro="">
      <xdr:nvCxnSpPr>
        <xdr:cNvPr id="22" name="Connecteur droit 21">
          <a:extLst>
            <a:ext uri="{FF2B5EF4-FFF2-40B4-BE49-F238E27FC236}">
              <a16:creationId xmlns:a16="http://schemas.microsoft.com/office/drawing/2014/main" id="{A8AACA57-83CD-0FF0-4287-3D6A19B5C34D}"/>
            </a:ext>
          </a:extLst>
        </xdr:cNvPr>
        <xdr:cNvCxnSpPr/>
      </xdr:nvCxnSpPr>
      <xdr:spPr>
        <a:xfrm>
          <a:off x="3957368" y="722462"/>
          <a:ext cx="0" cy="1114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276764</xdr:colOff>
      <xdr:row>4</xdr:row>
      <xdr:rowOff>122208</xdr:rowOff>
    </xdr:from>
    <xdr:to>
      <xdr:col>6</xdr:col>
      <xdr:colOff>607443</xdr:colOff>
      <xdr:row>4</xdr:row>
      <xdr:rowOff>122208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52A3C1E9-A898-7E52-1B9B-BFBFD1A3C8B8}"/>
            </a:ext>
          </a:extLst>
        </xdr:cNvPr>
        <xdr:cNvCxnSpPr/>
      </xdr:nvCxnSpPr>
      <xdr:spPr>
        <a:xfrm>
          <a:off x="3957368" y="833887"/>
          <a:ext cx="33067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115018</xdr:colOff>
      <xdr:row>5</xdr:row>
      <xdr:rowOff>107830</xdr:rowOff>
    </xdr:from>
    <xdr:to>
      <xdr:col>7</xdr:col>
      <xdr:colOff>14377</xdr:colOff>
      <xdr:row>5</xdr:row>
      <xdr:rowOff>107830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5D34F447-D90A-2615-FBE0-BF572D651138}"/>
            </a:ext>
          </a:extLst>
        </xdr:cNvPr>
        <xdr:cNvCxnSpPr/>
      </xdr:nvCxnSpPr>
      <xdr:spPr>
        <a:xfrm>
          <a:off x="3468537" y="1056736"/>
          <a:ext cx="837482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98484</xdr:colOff>
      <xdr:row>6</xdr:row>
      <xdr:rowOff>116457</xdr:rowOff>
    </xdr:from>
    <xdr:to>
      <xdr:col>7</xdr:col>
      <xdr:colOff>3594</xdr:colOff>
      <xdr:row>6</xdr:row>
      <xdr:rowOff>116457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A816F0DC-B391-4AC2-B81B-1019940F8BFC}"/>
            </a:ext>
          </a:extLst>
        </xdr:cNvPr>
        <xdr:cNvCxnSpPr/>
      </xdr:nvCxnSpPr>
      <xdr:spPr>
        <a:xfrm>
          <a:off x="3272286" y="1302589"/>
          <a:ext cx="10229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4E039-2F33-41C9-886D-383F1FD1D5EA}">
  <dimension ref="A1:H140"/>
  <sheetViews>
    <sheetView zoomScaleNormal="100" workbookViewId="0">
      <pane ySplit="1" topLeftCell="A2" activePane="bottomLeft" state="frozen"/>
      <selection pane="bottomLeft" activeCell="H13" sqref="H13"/>
    </sheetView>
  </sheetViews>
  <sheetFormatPr baseColWidth="10" defaultColWidth="39.28515625" defaultRowHeight="18.75" x14ac:dyDescent="0.3"/>
  <cols>
    <col min="1" max="1" width="39.28515625" style="4"/>
    <col min="2" max="2" width="5.5703125" style="5" bestFit="1" customWidth="1"/>
    <col min="3" max="3" width="4.140625" style="5" customWidth="1"/>
    <col min="4" max="4" width="2.7109375" style="3" bestFit="1" customWidth="1"/>
    <col min="5" max="5" width="3.42578125" style="3" customWidth="1"/>
    <col min="6" max="6" width="1.42578125" style="3" customWidth="1"/>
    <col min="7" max="7" width="9.140625" style="3" customWidth="1"/>
    <col min="8" max="8" width="37.140625" style="3" customWidth="1"/>
    <col min="9" max="16384" width="39.28515625" style="3"/>
  </cols>
  <sheetData>
    <row r="1" spans="1:8" x14ac:dyDescent="0.3">
      <c r="A1" s="6" t="s">
        <v>33</v>
      </c>
      <c r="B1" s="7"/>
      <c r="C1" s="9"/>
    </row>
    <row r="2" spans="1:8" x14ac:dyDescent="0.3">
      <c r="A2" s="8" t="s">
        <v>117</v>
      </c>
      <c r="B2" s="7">
        <v>0</v>
      </c>
      <c r="C2" s="9"/>
    </row>
    <row r="3" spans="1:8" x14ac:dyDescent="0.3">
      <c r="A3" s="8" t="s">
        <v>9</v>
      </c>
      <c r="B3" s="7">
        <v>1</v>
      </c>
      <c r="C3" s="9"/>
    </row>
    <row r="4" spans="1:8" x14ac:dyDescent="0.3">
      <c r="A4" s="8" t="s">
        <v>10</v>
      </c>
      <c r="B4" s="7">
        <v>2</v>
      </c>
      <c r="C4" s="9"/>
      <c r="D4" s="3">
        <v>9</v>
      </c>
      <c r="E4" s="3" t="s">
        <v>35</v>
      </c>
      <c r="F4" s="3" t="s">
        <v>36</v>
      </c>
      <c r="G4" s="3" t="s">
        <v>37</v>
      </c>
    </row>
    <row r="5" spans="1:8" x14ac:dyDescent="0.3">
      <c r="A5" s="8" t="s">
        <v>11</v>
      </c>
      <c r="B5" s="7">
        <v>3</v>
      </c>
      <c r="C5" s="9"/>
      <c r="H5" s="10" t="s">
        <v>38</v>
      </c>
    </row>
    <row r="6" spans="1:8" x14ac:dyDescent="0.3">
      <c r="A6" s="8" t="s">
        <v>41</v>
      </c>
      <c r="B6" s="7">
        <v>4</v>
      </c>
      <c r="C6" s="9"/>
      <c r="H6" s="10" t="s">
        <v>39</v>
      </c>
    </row>
    <row r="7" spans="1:8" x14ac:dyDescent="0.3">
      <c r="A7" s="8" t="s">
        <v>12</v>
      </c>
      <c r="B7" s="7">
        <v>5</v>
      </c>
      <c r="C7" s="9"/>
      <c r="H7" s="10" t="s">
        <v>40</v>
      </c>
    </row>
    <row r="8" spans="1:8" x14ac:dyDescent="0.3">
      <c r="A8" s="8" t="s">
        <v>101</v>
      </c>
      <c r="B8" s="7">
        <v>6</v>
      </c>
      <c r="C8" s="9"/>
    </row>
    <row r="9" spans="1:8" x14ac:dyDescent="0.3">
      <c r="A9" s="8" t="s">
        <v>13</v>
      </c>
      <c r="B9" s="7">
        <v>7</v>
      </c>
      <c r="C9" s="9"/>
      <c r="G9" s="3" t="s">
        <v>43</v>
      </c>
      <c r="H9" s="3" t="s">
        <v>44</v>
      </c>
    </row>
    <row r="10" spans="1:8" x14ac:dyDescent="0.3">
      <c r="A10" s="8" t="s">
        <v>14</v>
      </c>
      <c r="B10" s="7">
        <v>8</v>
      </c>
      <c r="C10" s="9"/>
    </row>
    <row r="11" spans="1:8" x14ac:dyDescent="0.3">
      <c r="A11" s="8" t="s">
        <v>15</v>
      </c>
      <c r="B11" s="7">
        <v>9</v>
      </c>
      <c r="C11" s="9"/>
    </row>
    <row r="12" spans="1:8" x14ac:dyDescent="0.3">
      <c r="A12" s="8" t="s">
        <v>16</v>
      </c>
      <c r="B12" s="7">
        <v>10</v>
      </c>
      <c r="C12" s="9"/>
    </row>
    <row r="13" spans="1:8" x14ac:dyDescent="0.3">
      <c r="A13" s="8" t="s">
        <v>17</v>
      </c>
      <c r="B13" s="7">
        <v>11</v>
      </c>
      <c r="C13" s="9"/>
    </row>
    <row r="14" spans="1:8" x14ac:dyDescent="0.3">
      <c r="A14" s="8" t="s">
        <v>18</v>
      </c>
      <c r="B14" s="7">
        <v>12</v>
      </c>
      <c r="C14" s="9"/>
    </row>
    <row r="15" spans="1:8" x14ac:dyDescent="0.3">
      <c r="A15" s="8" t="s">
        <v>19</v>
      </c>
      <c r="B15" s="7">
        <v>13</v>
      </c>
      <c r="C15" s="9"/>
    </row>
    <row r="16" spans="1:8" x14ac:dyDescent="0.3">
      <c r="A16" s="8" t="s">
        <v>34</v>
      </c>
      <c r="B16" s="7">
        <v>14</v>
      </c>
      <c r="C16" s="9"/>
    </row>
    <row r="17" spans="1:3" x14ac:dyDescent="0.3">
      <c r="A17" s="8" t="s">
        <v>20</v>
      </c>
      <c r="B17" s="7">
        <v>15</v>
      </c>
      <c r="C17" s="9"/>
    </row>
    <row r="18" spans="1:3" x14ac:dyDescent="0.3">
      <c r="A18" s="8" t="s">
        <v>21</v>
      </c>
      <c r="B18" s="7">
        <v>16</v>
      </c>
      <c r="C18" s="9"/>
    </row>
    <row r="19" spans="1:3" x14ac:dyDescent="0.3">
      <c r="A19" s="8" t="s">
        <v>22</v>
      </c>
      <c r="B19" s="7">
        <v>17</v>
      </c>
      <c r="C19" s="9"/>
    </row>
    <row r="20" spans="1:3" x14ac:dyDescent="0.3">
      <c r="A20" s="8" t="s">
        <v>23</v>
      </c>
      <c r="B20" s="7">
        <v>18</v>
      </c>
      <c r="C20" s="9"/>
    </row>
    <row r="21" spans="1:3" x14ac:dyDescent="0.3">
      <c r="A21" s="8" t="s">
        <v>107</v>
      </c>
      <c r="B21" s="7">
        <v>19</v>
      </c>
      <c r="C21" s="9"/>
    </row>
    <row r="22" spans="1:3" x14ac:dyDescent="0.3">
      <c r="A22" s="8" t="s">
        <v>108</v>
      </c>
      <c r="B22" s="7">
        <v>20</v>
      </c>
      <c r="C22" s="9"/>
    </row>
    <row r="23" spans="1:3" x14ac:dyDescent="0.3">
      <c r="A23" s="8" t="s">
        <v>106</v>
      </c>
      <c r="B23" s="7">
        <v>21</v>
      </c>
      <c r="C23" s="9"/>
    </row>
    <row r="24" spans="1:3" x14ac:dyDescent="0.3">
      <c r="A24" s="8" t="s">
        <v>105</v>
      </c>
      <c r="B24" s="7">
        <v>22</v>
      </c>
      <c r="C24" s="9"/>
    </row>
    <row r="25" spans="1:3" x14ac:dyDescent="0.3">
      <c r="A25" s="8" t="s">
        <v>24</v>
      </c>
      <c r="B25" s="7">
        <v>23</v>
      </c>
      <c r="C25" s="9"/>
    </row>
    <row r="26" spans="1:3" x14ac:dyDescent="0.3">
      <c r="A26" s="8" t="s">
        <v>25</v>
      </c>
      <c r="B26" s="7">
        <v>24</v>
      </c>
      <c r="C26" s="9"/>
    </row>
    <row r="27" spans="1:3" x14ac:dyDescent="0.3">
      <c r="A27" s="8" t="s">
        <v>26</v>
      </c>
      <c r="B27" s="7">
        <v>25</v>
      </c>
      <c r="C27" s="9"/>
    </row>
    <row r="28" spans="1:3" x14ac:dyDescent="0.3">
      <c r="A28" s="8" t="s">
        <v>27</v>
      </c>
      <c r="B28" s="7">
        <v>26</v>
      </c>
      <c r="C28" s="9"/>
    </row>
    <row r="29" spans="1:3" x14ac:dyDescent="0.3">
      <c r="A29" s="8" t="s">
        <v>28</v>
      </c>
      <c r="B29" s="7">
        <v>27</v>
      </c>
      <c r="C29" s="9"/>
    </row>
    <row r="30" spans="1:3" x14ac:dyDescent="0.3">
      <c r="A30" s="8" t="s">
        <v>29</v>
      </c>
      <c r="B30" s="7">
        <v>28</v>
      </c>
      <c r="C30" s="9"/>
    </row>
    <row r="31" spans="1:3" x14ac:dyDescent="0.3">
      <c r="A31" s="8" t="s">
        <v>30</v>
      </c>
      <c r="B31" s="7">
        <v>29</v>
      </c>
      <c r="C31" s="9"/>
    </row>
    <row r="32" spans="1:3" x14ac:dyDescent="0.3">
      <c r="A32" s="8" t="s">
        <v>31</v>
      </c>
      <c r="B32" s="7">
        <v>30</v>
      </c>
      <c r="C32" s="9"/>
    </row>
    <row r="33" spans="1:3" x14ac:dyDescent="0.3">
      <c r="A33" s="8" t="s">
        <v>32</v>
      </c>
      <c r="B33" s="7">
        <v>31</v>
      </c>
      <c r="C33" s="9"/>
    </row>
    <row r="34" spans="1:3" x14ac:dyDescent="0.3">
      <c r="A34" s="8"/>
      <c r="B34" s="7">
        <v>32</v>
      </c>
    </row>
    <row r="35" spans="1:3" x14ac:dyDescent="0.3">
      <c r="A35" s="8"/>
      <c r="B35" s="7">
        <v>33</v>
      </c>
    </row>
    <row r="36" spans="1:3" x14ac:dyDescent="0.3">
      <c r="A36" s="8"/>
      <c r="B36" s="7">
        <v>34</v>
      </c>
    </row>
    <row r="37" spans="1:3" x14ac:dyDescent="0.3">
      <c r="A37" s="8"/>
      <c r="B37" s="7">
        <v>35</v>
      </c>
    </row>
    <row r="38" spans="1:3" x14ac:dyDescent="0.3">
      <c r="A38" s="8"/>
      <c r="B38" s="7">
        <v>36</v>
      </c>
    </row>
    <row r="39" spans="1:3" x14ac:dyDescent="0.3">
      <c r="A39" s="8"/>
      <c r="B39" s="7">
        <v>37</v>
      </c>
    </row>
    <row r="40" spans="1:3" x14ac:dyDescent="0.3">
      <c r="A40" s="8"/>
      <c r="B40" s="7">
        <v>38</v>
      </c>
    </row>
    <row r="41" spans="1:3" x14ac:dyDescent="0.3">
      <c r="A41" s="8"/>
      <c r="B41" s="7">
        <v>39</v>
      </c>
    </row>
    <row r="42" spans="1:3" x14ac:dyDescent="0.3">
      <c r="A42" s="8"/>
      <c r="B42" s="7">
        <v>40</v>
      </c>
    </row>
    <row r="43" spans="1:3" x14ac:dyDescent="0.3">
      <c r="A43" s="8"/>
      <c r="B43" s="7">
        <v>41</v>
      </c>
    </row>
    <row r="44" spans="1:3" x14ac:dyDescent="0.3">
      <c r="A44" s="8"/>
      <c r="B44" s="7">
        <v>42</v>
      </c>
    </row>
    <row r="45" spans="1:3" x14ac:dyDescent="0.3">
      <c r="A45" s="8"/>
      <c r="B45" s="7">
        <v>43</v>
      </c>
    </row>
    <row r="46" spans="1:3" x14ac:dyDescent="0.3">
      <c r="A46" s="8"/>
      <c r="B46" s="7">
        <v>44</v>
      </c>
    </row>
    <row r="47" spans="1:3" x14ac:dyDescent="0.3">
      <c r="A47" s="8"/>
      <c r="B47" s="7">
        <v>45</v>
      </c>
    </row>
    <row r="48" spans="1:3" x14ac:dyDescent="0.3">
      <c r="A48" s="8"/>
      <c r="B48" s="7">
        <v>46</v>
      </c>
    </row>
    <row r="49" spans="1:2" x14ac:dyDescent="0.3">
      <c r="A49" s="8"/>
      <c r="B49" s="7">
        <v>47</v>
      </c>
    </row>
    <row r="50" spans="1:2" x14ac:dyDescent="0.3">
      <c r="A50" s="8"/>
      <c r="B50" s="7">
        <v>48</v>
      </c>
    </row>
    <row r="51" spans="1:2" x14ac:dyDescent="0.3">
      <c r="A51" s="8"/>
      <c r="B51" s="7">
        <v>49</v>
      </c>
    </row>
    <row r="52" spans="1:2" x14ac:dyDescent="0.3">
      <c r="A52" s="8"/>
      <c r="B52" s="7">
        <v>50</v>
      </c>
    </row>
    <row r="53" spans="1:2" x14ac:dyDescent="0.3">
      <c r="A53" s="8"/>
      <c r="B53" s="7">
        <v>51</v>
      </c>
    </row>
    <row r="54" spans="1:2" x14ac:dyDescent="0.3">
      <c r="A54" s="8"/>
      <c r="B54" s="7">
        <v>52</v>
      </c>
    </row>
    <row r="55" spans="1:2" x14ac:dyDescent="0.3">
      <c r="A55" s="8"/>
      <c r="B55" s="7">
        <v>53</v>
      </c>
    </row>
    <row r="56" spans="1:2" x14ac:dyDescent="0.3">
      <c r="A56" s="8"/>
      <c r="B56" s="7">
        <v>54</v>
      </c>
    </row>
    <row r="57" spans="1:2" x14ac:dyDescent="0.3">
      <c r="A57" s="8"/>
      <c r="B57" s="7">
        <v>55</v>
      </c>
    </row>
    <row r="58" spans="1:2" x14ac:dyDescent="0.3">
      <c r="A58" s="8"/>
      <c r="B58" s="7">
        <v>56</v>
      </c>
    </row>
    <row r="59" spans="1:2" x14ac:dyDescent="0.3">
      <c r="A59" s="8"/>
      <c r="B59" s="7">
        <v>57</v>
      </c>
    </row>
    <row r="60" spans="1:2" x14ac:dyDescent="0.3">
      <c r="A60" s="8"/>
      <c r="B60" s="7">
        <v>58</v>
      </c>
    </row>
    <row r="61" spans="1:2" x14ac:dyDescent="0.3">
      <c r="A61" s="8"/>
      <c r="B61" s="7">
        <v>59</v>
      </c>
    </row>
    <row r="62" spans="1:2" x14ac:dyDescent="0.3">
      <c r="A62" s="8"/>
      <c r="B62" s="7">
        <v>60</v>
      </c>
    </row>
    <row r="63" spans="1:2" x14ac:dyDescent="0.3">
      <c r="A63" s="8"/>
      <c r="B63" s="7">
        <v>61</v>
      </c>
    </row>
    <row r="64" spans="1:2" x14ac:dyDescent="0.3">
      <c r="A64" s="8"/>
      <c r="B64" s="7">
        <v>62</v>
      </c>
    </row>
    <row r="65" spans="1:2" x14ac:dyDescent="0.3">
      <c r="A65" s="8"/>
      <c r="B65" s="7">
        <v>63</v>
      </c>
    </row>
    <row r="66" spans="1:2" x14ac:dyDescent="0.3">
      <c r="A66" s="8"/>
      <c r="B66" s="7">
        <v>64</v>
      </c>
    </row>
    <row r="67" spans="1:2" x14ac:dyDescent="0.3">
      <c r="A67" s="8"/>
      <c r="B67" s="7">
        <v>65</v>
      </c>
    </row>
    <row r="68" spans="1:2" x14ac:dyDescent="0.3">
      <c r="A68" s="8"/>
      <c r="B68" s="7">
        <v>66</v>
      </c>
    </row>
    <row r="69" spans="1:2" x14ac:dyDescent="0.3">
      <c r="A69" s="8"/>
      <c r="B69" s="7">
        <v>67</v>
      </c>
    </row>
    <row r="70" spans="1:2" x14ac:dyDescent="0.3">
      <c r="A70" s="8"/>
      <c r="B70" s="7">
        <v>68</v>
      </c>
    </row>
    <row r="71" spans="1:2" x14ac:dyDescent="0.3">
      <c r="A71" s="8"/>
      <c r="B71" s="7">
        <v>69</v>
      </c>
    </row>
    <row r="72" spans="1:2" x14ac:dyDescent="0.3">
      <c r="A72" s="8"/>
      <c r="B72" s="7">
        <v>70</v>
      </c>
    </row>
    <row r="73" spans="1:2" x14ac:dyDescent="0.3">
      <c r="A73" s="8"/>
      <c r="B73" s="7">
        <v>71</v>
      </c>
    </row>
    <row r="74" spans="1:2" x14ac:dyDescent="0.3">
      <c r="A74" s="8"/>
      <c r="B74" s="7">
        <v>72</v>
      </c>
    </row>
    <row r="75" spans="1:2" x14ac:dyDescent="0.3">
      <c r="A75" s="8"/>
      <c r="B75" s="7">
        <v>73</v>
      </c>
    </row>
    <row r="76" spans="1:2" x14ac:dyDescent="0.3">
      <c r="A76" s="8"/>
      <c r="B76" s="7">
        <v>74</v>
      </c>
    </row>
    <row r="77" spans="1:2" x14ac:dyDescent="0.3">
      <c r="A77" s="8"/>
      <c r="B77" s="7">
        <v>75</v>
      </c>
    </row>
    <row r="78" spans="1:2" x14ac:dyDescent="0.3">
      <c r="A78" s="8"/>
      <c r="B78" s="7">
        <v>76</v>
      </c>
    </row>
    <row r="79" spans="1:2" x14ac:dyDescent="0.3">
      <c r="A79" s="8"/>
      <c r="B79" s="7">
        <v>77</v>
      </c>
    </row>
    <row r="80" spans="1:2" x14ac:dyDescent="0.3">
      <c r="A80" s="8"/>
      <c r="B80" s="7">
        <v>78</v>
      </c>
    </row>
    <row r="81" spans="1:2" x14ac:dyDescent="0.3">
      <c r="A81" s="8"/>
      <c r="B81" s="7">
        <v>79</v>
      </c>
    </row>
    <row r="82" spans="1:2" x14ac:dyDescent="0.3">
      <c r="A82" s="8"/>
      <c r="B82" s="7">
        <v>80</v>
      </c>
    </row>
    <row r="83" spans="1:2" x14ac:dyDescent="0.3">
      <c r="A83" s="8"/>
      <c r="B83" s="7">
        <v>81</v>
      </c>
    </row>
    <row r="84" spans="1:2" x14ac:dyDescent="0.3">
      <c r="A84" s="8"/>
      <c r="B84" s="7">
        <v>82</v>
      </c>
    </row>
    <row r="85" spans="1:2" x14ac:dyDescent="0.3">
      <c r="A85" s="8"/>
      <c r="B85" s="7">
        <v>83</v>
      </c>
    </row>
    <row r="86" spans="1:2" x14ac:dyDescent="0.3">
      <c r="A86" s="8"/>
      <c r="B86" s="7">
        <v>84</v>
      </c>
    </row>
    <row r="87" spans="1:2" x14ac:dyDescent="0.3">
      <c r="A87" s="8"/>
      <c r="B87" s="7">
        <v>85</v>
      </c>
    </row>
    <row r="88" spans="1:2" x14ac:dyDescent="0.3">
      <c r="A88" s="8"/>
      <c r="B88" s="7">
        <v>86</v>
      </c>
    </row>
    <row r="89" spans="1:2" x14ac:dyDescent="0.3">
      <c r="A89" s="8"/>
      <c r="B89" s="7">
        <v>87</v>
      </c>
    </row>
    <row r="90" spans="1:2" x14ac:dyDescent="0.3">
      <c r="A90" s="8"/>
      <c r="B90" s="7">
        <v>88</v>
      </c>
    </row>
    <row r="91" spans="1:2" x14ac:dyDescent="0.3">
      <c r="A91" s="8"/>
      <c r="B91" s="7">
        <v>89</v>
      </c>
    </row>
    <row r="92" spans="1:2" x14ac:dyDescent="0.3">
      <c r="A92" s="8"/>
      <c r="B92" s="7">
        <v>90</v>
      </c>
    </row>
    <row r="93" spans="1:2" x14ac:dyDescent="0.3">
      <c r="A93" s="8"/>
      <c r="B93" s="7">
        <v>91</v>
      </c>
    </row>
    <row r="94" spans="1:2" x14ac:dyDescent="0.3">
      <c r="A94" s="8"/>
      <c r="B94" s="7">
        <v>92</v>
      </c>
    </row>
    <row r="95" spans="1:2" x14ac:dyDescent="0.3">
      <c r="A95" s="8"/>
      <c r="B95" s="7">
        <v>93</v>
      </c>
    </row>
    <row r="96" spans="1:2" x14ac:dyDescent="0.3">
      <c r="A96" s="8"/>
      <c r="B96" s="7">
        <v>94</v>
      </c>
    </row>
    <row r="97" spans="1:2" x14ac:dyDescent="0.3">
      <c r="A97" s="8"/>
      <c r="B97" s="7">
        <v>95</v>
      </c>
    </row>
    <row r="98" spans="1:2" x14ac:dyDescent="0.3">
      <c r="A98" s="8"/>
      <c r="B98" s="7">
        <v>96</v>
      </c>
    </row>
    <row r="99" spans="1:2" x14ac:dyDescent="0.3">
      <c r="A99" s="8"/>
      <c r="B99" s="7">
        <v>97</v>
      </c>
    </row>
    <row r="100" spans="1:2" x14ac:dyDescent="0.3">
      <c r="A100" s="8"/>
      <c r="B100" s="7">
        <v>98</v>
      </c>
    </row>
    <row r="101" spans="1:2" x14ac:dyDescent="0.3">
      <c r="A101" s="8"/>
      <c r="B101" s="7">
        <v>99</v>
      </c>
    </row>
    <row r="102" spans="1:2" x14ac:dyDescent="0.3">
      <c r="A102" s="8"/>
      <c r="B102" s="7">
        <v>100</v>
      </c>
    </row>
    <row r="103" spans="1:2" x14ac:dyDescent="0.3">
      <c r="A103" s="8"/>
      <c r="B103" s="7">
        <v>101</v>
      </c>
    </row>
    <row r="104" spans="1:2" x14ac:dyDescent="0.3">
      <c r="A104" s="8"/>
      <c r="B104" s="7">
        <v>102</v>
      </c>
    </row>
    <row r="105" spans="1:2" x14ac:dyDescent="0.3">
      <c r="A105" s="8"/>
      <c r="B105" s="7">
        <v>103</v>
      </c>
    </row>
    <row r="106" spans="1:2" x14ac:dyDescent="0.3">
      <c r="A106" s="8"/>
      <c r="B106" s="7">
        <v>104</v>
      </c>
    </row>
    <row r="107" spans="1:2" x14ac:dyDescent="0.3">
      <c r="A107" s="8"/>
      <c r="B107" s="7">
        <v>105</v>
      </c>
    </row>
    <row r="108" spans="1:2" x14ac:dyDescent="0.3">
      <c r="A108" s="8"/>
      <c r="B108" s="7">
        <v>106</v>
      </c>
    </row>
    <row r="109" spans="1:2" x14ac:dyDescent="0.3">
      <c r="A109" s="8"/>
      <c r="B109" s="7">
        <v>107</v>
      </c>
    </row>
    <row r="110" spans="1:2" x14ac:dyDescent="0.3">
      <c r="A110" s="8"/>
      <c r="B110" s="7">
        <v>108</v>
      </c>
    </row>
    <row r="111" spans="1:2" x14ac:dyDescent="0.3">
      <c r="A111" s="8"/>
      <c r="B111" s="7">
        <v>109</v>
      </c>
    </row>
    <row r="112" spans="1:2" x14ac:dyDescent="0.3">
      <c r="A112" s="8"/>
      <c r="B112" s="7">
        <v>110</v>
      </c>
    </row>
    <row r="113" spans="1:2" x14ac:dyDescent="0.3">
      <c r="A113" s="8"/>
      <c r="B113" s="7">
        <v>111</v>
      </c>
    </row>
    <row r="114" spans="1:2" x14ac:dyDescent="0.3">
      <c r="A114" s="8"/>
      <c r="B114" s="7">
        <v>112</v>
      </c>
    </row>
    <row r="115" spans="1:2" x14ac:dyDescent="0.3">
      <c r="A115" s="8"/>
      <c r="B115" s="7">
        <v>113</v>
      </c>
    </row>
    <row r="116" spans="1:2" x14ac:dyDescent="0.3">
      <c r="A116" s="8"/>
      <c r="B116" s="7">
        <v>114</v>
      </c>
    </row>
    <row r="117" spans="1:2" x14ac:dyDescent="0.3">
      <c r="A117" s="8"/>
      <c r="B117" s="7">
        <v>115</v>
      </c>
    </row>
    <row r="118" spans="1:2" x14ac:dyDescent="0.3">
      <c r="A118" s="8"/>
      <c r="B118" s="7">
        <v>116</v>
      </c>
    </row>
    <row r="119" spans="1:2" x14ac:dyDescent="0.3">
      <c r="A119" s="8"/>
      <c r="B119" s="7">
        <v>117</v>
      </c>
    </row>
    <row r="120" spans="1:2" x14ac:dyDescent="0.3">
      <c r="A120" s="8"/>
      <c r="B120" s="7">
        <v>118</v>
      </c>
    </row>
    <row r="121" spans="1:2" x14ac:dyDescent="0.3">
      <c r="A121" s="8"/>
      <c r="B121" s="7">
        <v>119</v>
      </c>
    </row>
    <row r="122" spans="1:2" x14ac:dyDescent="0.3">
      <c r="A122" s="8"/>
      <c r="B122" s="7">
        <v>120</v>
      </c>
    </row>
    <row r="123" spans="1:2" x14ac:dyDescent="0.3">
      <c r="A123" s="8"/>
      <c r="B123" s="7">
        <v>121</v>
      </c>
    </row>
    <row r="124" spans="1:2" x14ac:dyDescent="0.3">
      <c r="A124" s="8"/>
      <c r="B124" s="7">
        <v>122</v>
      </c>
    </row>
    <row r="125" spans="1:2" x14ac:dyDescent="0.3">
      <c r="A125" s="8"/>
      <c r="B125" s="7">
        <v>123</v>
      </c>
    </row>
    <row r="126" spans="1:2" x14ac:dyDescent="0.3">
      <c r="A126" s="8"/>
      <c r="B126" s="7">
        <v>124</v>
      </c>
    </row>
    <row r="127" spans="1:2" x14ac:dyDescent="0.3">
      <c r="A127" s="8"/>
      <c r="B127" s="7">
        <v>125</v>
      </c>
    </row>
    <row r="128" spans="1:2" x14ac:dyDescent="0.3">
      <c r="A128" s="8"/>
      <c r="B128" s="7">
        <v>126</v>
      </c>
    </row>
    <row r="129" spans="1:2" x14ac:dyDescent="0.3">
      <c r="A129" s="8"/>
      <c r="B129" s="7">
        <v>127</v>
      </c>
    </row>
    <row r="130" spans="1:2" x14ac:dyDescent="0.3">
      <c r="A130" s="8"/>
      <c r="B130" s="7">
        <v>128</v>
      </c>
    </row>
    <row r="131" spans="1:2" x14ac:dyDescent="0.3">
      <c r="A131" s="8"/>
      <c r="B131" s="7">
        <v>129</v>
      </c>
    </row>
    <row r="132" spans="1:2" x14ac:dyDescent="0.3">
      <c r="A132" s="8"/>
      <c r="B132" s="7">
        <v>130</v>
      </c>
    </row>
    <row r="133" spans="1:2" x14ac:dyDescent="0.3">
      <c r="A133" s="8"/>
      <c r="B133" s="7">
        <v>131</v>
      </c>
    </row>
    <row r="134" spans="1:2" x14ac:dyDescent="0.3">
      <c r="A134" s="8"/>
      <c r="B134" s="7">
        <v>132</v>
      </c>
    </row>
    <row r="135" spans="1:2" x14ac:dyDescent="0.3">
      <c r="A135" s="8"/>
      <c r="B135" s="7">
        <v>133</v>
      </c>
    </row>
    <row r="136" spans="1:2" x14ac:dyDescent="0.3">
      <c r="A136" s="8"/>
      <c r="B136" s="7">
        <v>134</v>
      </c>
    </row>
    <row r="137" spans="1:2" x14ac:dyDescent="0.3">
      <c r="A137" s="8"/>
      <c r="B137" s="7">
        <v>135</v>
      </c>
    </row>
    <row r="138" spans="1:2" x14ac:dyDescent="0.3">
      <c r="A138" s="8"/>
      <c r="B138" s="7">
        <v>136</v>
      </c>
    </row>
    <row r="139" spans="1:2" x14ac:dyDescent="0.3">
      <c r="A139" s="8"/>
      <c r="B139" s="7">
        <v>137</v>
      </c>
    </row>
    <row r="140" spans="1:2" x14ac:dyDescent="0.3">
      <c r="A140" s="8"/>
      <c r="B140" s="7">
        <v>138</v>
      </c>
    </row>
  </sheetData>
  <autoFilter ref="A1:B237" xr:uid="{EF94E039-2F33-41C9-886D-383F1FD1D5EA}">
    <sortState xmlns:xlrd2="http://schemas.microsoft.com/office/spreadsheetml/2017/richdata2" ref="A2:B139">
      <sortCondition ref="A1:A237"/>
    </sortState>
  </autoFilter>
  <phoneticPr fontId="1" type="noConversion"/>
  <pageMargins left="0.25" right="0.25" top="0.75" bottom="0.75" header="0.3" footer="0.3"/>
  <pageSetup paperSize="9" scale="9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00CFA-F237-4ECE-B66A-1AEF6BA05129}">
  <dimension ref="A1:U1652"/>
  <sheetViews>
    <sheetView tabSelected="1" zoomScaleNormal="100" workbookViewId="0">
      <pane ySplit="1" topLeftCell="A1545" activePane="bottomLeft" state="frozen"/>
      <selection pane="bottomLeft" activeCell="S1545" sqref="S1545"/>
    </sheetView>
  </sheetViews>
  <sheetFormatPr baseColWidth="10" defaultColWidth="36.42578125" defaultRowHeight="15" x14ac:dyDescent="0.25"/>
  <cols>
    <col min="1" max="1" width="25.28515625" style="2" bestFit="1" customWidth="1"/>
    <col min="2" max="2" width="8.140625" style="2" customWidth="1"/>
    <col min="3" max="3" width="10.42578125" style="2" bestFit="1" customWidth="1"/>
    <col min="4" max="4" width="10.28515625" style="2" bestFit="1" customWidth="1"/>
    <col min="5" max="5" width="10.140625" style="2" bestFit="1" customWidth="1"/>
    <col min="6" max="7" width="10.140625" style="2" customWidth="1"/>
    <col min="8" max="8" width="33.7109375" style="1" bestFit="1" customWidth="1"/>
    <col min="9" max="9" width="3.140625" style="1" bestFit="1" customWidth="1"/>
    <col min="10" max="10" width="21.7109375" style="2" bestFit="1" customWidth="1"/>
    <col min="11" max="11" width="14.28515625" style="17" customWidth="1"/>
    <col min="12" max="12" width="17.140625" style="1" bestFit="1" customWidth="1"/>
    <col min="13" max="13" width="5.28515625" style="1" customWidth="1"/>
    <col min="14" max="15" width="4" style="1" bestFit="1" customWidth="1"/>
    <col min="16" max="18" width="3.42578125" style="1" customWidth="1"/>
    <col min="19" max="19" width="24" style="1" bestFit="1" customWidth="1"/>
    <col min="20" max="20" width="3.28515625" style="1" bestFit="1" customWidth="1"/>
    <col min="21" max="16384" width="36.42578125" style="1"/>
  </cols>
  <sheetData>
    <row r="1" spans="1:21" s="12" customFormat="1" ht="21" x14ac:dyDescent="0.35">
      <c r="A1" s="12" t="s">
        <v>0</v>
      </c>
      <c r="C1" s="12" t="s">
        <v>1</v>
      </c>
      <c r="D1" s="12" t="s">
        <v>2</v>
      </c>
      <c r="E1" s="12" t="s">
        <v>3</v>
      </c>
      <c r="F1" s="12" t="s">
        <v>3</v>
      </c>
      <c r="G1" s="12" t="s">
        <v>104</v>
      </c>
      <c r="H1" s="12" t="s">
        <v>4</v>
      </c>
      <c r="J1" s="12" t="s">
        <v>33</v>
      </c>
      <c r="K1" s="20" t="s">
        <v>111</v>
      </c>
    </row>
    <row r="2" spans="1:21" s="2" customFormat="1" x14ac:dyDescent="0.25">
      <c r="A2" s="2" t="s">
        <v>5</v>
      </c>
      <c r="C2" s="2">
        <v>2.5</v>
      </c>
      <c r="D2" s="2">
        <v>4</v>
      </c>
      <c r="H2" s="1" t="str">
        <f>CONCATENATE(,A2," M",C2,"x",D2,)</f>
        <v>Vis H M2,5x4</v>
      </c>
      <c r="I2" s="1" t="s">
        <v>7</v>
      </c>
      <c r="J2" s="2" t="s">
        <v>106</v>
      </c>
      <c r="K2" s="19" t="str">
        <f>9&amp;INDEX(Matière!$B$2:$B$140,MATCH(J2,Matière!$A$2:$A$140,0))&amp;"-"&amp;TEXT(COUNTA($J$2:J2),"000000")</f>
        <v>921-000001</v>
      </c>
    </row>
    <row r="3" spans="1:21" s="2" customFormat="1" x14ac:dyDescent="0.25">
      <c r="A3" s="2" t="s">
        <v>5</v>
      </c>
      <c r="C3" s="2">
        <v>2.5</v>
      </c>
      <c r="D3" s="2">
        <v>5</v>
      </c>
      <c r="H3" s="15" t="str">
        <f>CONCATENATE(,A3," M",C3,"x",D3,)</f>
        <v>Vis H M2,5x5</v>
      </c>
      <c r="I3" s="1" t="s">
        <v>7</v>
      </c>
      <c r="J3" s="2" t="s">
        <v>106</v>
      </c>
      <c r="K3" s="19" t="str">
        <f>9&amp;INDEX(Matière!$B$2:$B$140,MATCH(J3,Matière!$A$2:$A$140,0))&amp;"-"&amp;TEXT(COUNTA($J$2:J3),"000000")</f>
        <v>921-000002</v>
      </c>
    </row>
    <row r="4" spans="1:21" s="2" customFormat="1" x14ac:dyDescent="0.25">
      <c r="A4" s="2" t="s">
        <v>5</v>
      </c>
      <c r="C4" s="2">
        <v>2.5</v>
      </c>
      <c r="D4" s="2">
        <v>6</v>
      </c>
      <c r="H4" s="15" t="str">
        <f>CONCATENATE(,A4," M",C4,"x",D4,)</f>
        <v>Vis H M2,5x6</v>
      </c>
      <c r="I4" s="1" t="s">
        <v>7</v>
      </c>
      <c r="J4" s="2" t="s">
        <v>106</v>
      </c>
      <c r="K4" s="19" t="str">
        <f>9&amp;INDEX(Matière!$B$2:$B$140,MATCH(J4,Matière!$A$2:$A$140,0))&amp;"-"&amp;TEXT(COUNTA($J$2:J4),"000000")</f>
        <v>921-000003</v>
      </c>
    </row>
    <row r="5" spans="1:21" s="2" customFormat="1" x14ac:dyDescent="0.25">
      <c r="A5" s="2" t="s">
        <v>5</v>
      </c>
      <c r="C5" s="2">
        <v>2.5</v>
      </c>
      <c r="D5" s="2">
        <v>8</v>
      </c>
      <c r="H5" s="15" t="str">
        <f>CONCATENATE(,A5," M",C5,"x",D5,)</f>
        <v>Vis H M2,5x8</v>
      </c>
      <c r="I5" s="1" t="s">
        <v>7</v>
      </c>
      <c r="J5" s="2" t="s">
        <v>106</v>
      </c>
      <c r="K5" s="19" t="str">
        <f>9&amp;INDEX(Matière!$B$2:$B$140,MATCH(J5,Matière!$A$2:$A$140,0))&amp;"-"&amp;TEXT(COUNTA($J$2:J5),"000000")</f>
        <v>921-000004</v>
      </c>
    </row>
    <row r="6" spans="1:21" s="2" customFormat="1" x14ac:dyDescent="0.25">
      <c r="A6" s="2" t="s">
        <v>5</v>
      </c>
      <c r="C6" s="2">
        <v>2.5</v>
      </c>
      <c r="D6" s="2">
        <v>10</v>
      </c>
      <c r="H6" s="15" t="str">
        <f>CONCATENATE(,A6," M",C6,"x",D6,)</f>
        <v>Vis H M2,5x10</v>
      </c>
      <c r="I6" s="1" t="s">
        <v>7</v>
      </c>
      <c r="J6" s="2" t="s">
        <v>106</v>
      </c>
      <c r="K6" s="19" t="str">
        <f>9&amp;INDEX(Matière!$B$2:$B$140,MATCH(J6,Matière!$A$2:$A$140,0))&amp;"-"&amp;TEXT(COUNTA($J$2:J6),"000000")</f>
        <v>921-000005</v>
      </c>
    </row>
    <row r="7" spans="1:21" s="2" customFormat="1" x14ac:dyDescent="0.25">
      <c r="A7" s="2" t="s">
        <v>5</v>
      </c>
      <c r="C7" s="2">
        <v>2.5</v>
      </c>
      <c r="D7" s="2">
        <v>12</v>
      </c>
      <c r="H7" s="15" t="str">
        <f>CONCATENATE(,A7," M",C7,"x",D7,)</f>
        <v>Vis H M2,5x12</v>
      </c>
      <c r="I7" s="1" t="s">
        <v>7</v>
      </c>
      <c r="J7" s="2" t="s">
        <v>106</v>
      </c>
      <c r="K7" s="19" t="str">
        <f>9&amp;INDEX(Matière!$B$2:$B$140,MATCH(J7,Matière!$A$2:$A$140,0))&amp;"-"&amp;TEXT(COUNTA($J$2:J7),"000000")</f>
        <v>921-000006</v>
      </c>
    </row>
    <row r="8" spans="1:21" s="2" customFormat="1" x14ac:dyDescent="0.25">
      <c r="A8" s="2" t="s">
        <v>5</v>
      </c>
      <c r="C8" s="2">
        <v>2.5</v>
      </c>
      <c r="D8" s="2">
        <v>16</v>
      </c>
      <c r="H8" s="15" t="str">
        <f>CONCATENATE(,A8," M",C8,"x",D8,)</f>
        <v>Vis H M2,5x16</v>
      </c>
      <c r="I8" s="1" t="s">
        <v>7</v>
      </c>
      <c r="J8" s="2" t="s">
        <v>106</v>
      </c>
      <c r="K8" s="19" t="str">
        <f>9&amp;INDEX(Matière!$B$2:$B$140,MATCH(J8,Matière!$A$2:$A$140,0))&amp;"-"&amp;TEXT(COUNTA($J$2:J8),"000000")</f>
        <v>921-000007</v>
      </c>
    </row>
    <row r="9" spans="1:21" s="2" customFormat="1" x14ac:dyDescent="0.25">
      <c r="A9" s="2" t="s">
        <v>5</v>
      </c>
      <c r="C9" s="2">
        <v>2.5</v>
      </c>
      <c r="D9" s="2">
        <v>20</v>
      </c>
      <c r="H9" s="15" t="str">
        <f>CONCATENATE(,A9," M",C9,"x",D9,)</f>
        <v>Vis H M2,5x20</v>
      </c>
      <c r="I9" s="1" t="s">
        <v>7</v>
      </c>
      <c r="J9" s="2" t="s">
        <v>106</v>
      </c>
      <c r="K9" s="19" t="str">
        <f>9&amp;INDEX(Matière!$B$2:$B$140,MATCH(J9,Matière!$A$2:$A$140,0))&amp;"-"&amp;TEXT(COUNTA($J$2:J9),"000000")</f>
        <v>921-000008</v>
      </c>
    </row>
    <row r="10" spans="1:21" x14ac:dyDescent="0.25">
      <c r="A10" s="2" t="s">
        <v>5</v>
      </c>
      <c r="C10" s="2">
        <v>3</v>
      </c>
      <c r="D10" s="2">
        <v>6</v>
      </c>
      <c r="H10" s="15" t="str">
        <f>CONCATENATE(,A10," M",C10,"x",D10,)</f>
        <v>Vis H M3x6</v>
      </c>
      <c r="I10" s="1" t="s">
        <v>7</v>
      </c>
      <c r="J10" s="2" t="s">
        <v>106</v>
      </c>
      <c r="K10" s="19" t="str">
        <f>9&amp;INDEX(Matière!$B$2:$B$140,MATCH(J10,Matière!$A$2:$A$140,0))&amp;"-"&amp;TEXT(COUNTA($J$2:J10),"000000")</f>
        <v>921-000009</v>
      </c>
      <c r="Q10" s="2"/>
      <c r="R10" s="2"/>
      <c r="S10" s="2"/>
      <c r="T10" s="2"/>
      <c r="U10" s="2"/>
    </row>
    <row r="11" spans="1:21" x14ac:dyDescent="0.25">
      <c r="A11" s="2" t="s">
        <v>5</v>
      </c>
      <c r="C11" s="2">
        <v>3</v>
      </c>
      <c r="D11" s="2">
        <v>8</v>
      </c>
      <c r="H11" s="15" t="str">
        <f>CONCATENATE(,A11," M",C11,"x",D11,)</f>
        <v>Vis H M3x8</v>
      </c>
      <c r="I11" s="1" t="s">
        <v>7</v>
      </c>
      <c r="J11" s="2" t="s">
        <v>106</v>
      </c>
      <c r="K11" s="19" t="str">
        <f>9&amp;INDEX(Matière!$B$2:$B$140,MATCH(J11,Matière!$A$2:$A$140,0))&amp;"-"&amp;TEXT(COUNTA($J$2:J11),"000000")</f>
        <v>921-000010</v>
      </c>
      <c r="Q11" s="2"/>
      <c r="R11" s="2"/>
      <c r="S11" s="2"/>
      <c r="T11" s="2"/>
      <c r="U11" s="2"/>
    </row>
    <row r="12" spans="1:21" x14ac:dyDescent="0.25">
      <c r="A12" s="2" t="s">
        <v>5</v>
      </c>
      <c r="C12" s="2">
        <v>3</v>
      </c>
      <c r="D12" s="2">
        <v>10</v>
      </c>
      <c r="H12" s="15" t="str">
        <f>CONCATENATE(,A12," M",C12,"x",D12,)</f>
        <v>Vis H M3x10</v>
      </c>
      <c r="I12" s="1" t="s">
        <v>7</v>
      </c>
      <c r="J12" s="2" t="s">
        <v>106</v>
      </c>
      <c r="K12" s="19" t="str">
        <f>9&amp;INDEX(Matière!$B$2:$B$140,MATCH(J12,Matière!$A$2:$A$140,0))&amp;"-"&amp;TEXT(COUNTA($J$2:J12),"000000")</f>
        <v>921-000011</v>
      </c>
      <c r="Q12" s="2"/>
      <c r="R12" s="2"/>
      <c r="S12" s="2"/>
      <c r="T12" s="2"/>
      <c r="U12" s="2"/>
    </row>
    <row r="13" spans="1:21" x14ac:dyDescent="0.25">
      <c r="A13" s="2" t="s">
        <v>5</v>
      </c>
      <c r="C13" s="2">
        <v>3</v>
      </c>
      <c r="D13" s="2">
        <v>12</v>
      </c>
      <c r="H13" s="15" t="str">
        <f>CONCATENATE(,A13," M",C13,"x",D13,)</f>
        <v>Vis H M3x12</v>
      </c>
      <c r="I13" s="1" t="s">
        <v>7</v>
      </c>
      <c r="J13" s="2" t="s">
        <v>106</v>
      </c>
      <c r="K13" s="19" t="str">
        <f>9&amp;INDEX(Matière!$B$2:$B$140,MATCH(J13,Matière!$A$2:$A$140,0))&amp;"-"&amp;TEXT(COUNTA($J$2:J13),"000000")</f>
        <v>921-000012</v>
      </c>
      <c r="Q13" s="2"/>
      <c r="R13" s="2"/>
      <c r="S13" s="2"/>
      <c r="T13" s="2"/>
      <c r="U13" s="2"/>
    </row>
    <row r="14" spans="1:21" x14ac:dyDescent="0.25">
      <c r="A14" s="2" t="s">
        <v>5</v>
      </c>
      <c r="C14" s="2">
        <v>3</v>
      </c>
      <c r="D14" s="2">
        <v>16</v>
      </c>
      <c r="H14" s="15" t="str">
        <f>CONCATENATE(,A14," M",C14,"x",D14,)</f>
        <v>Vis H M3x16</v>
      </c>
      <c r="I14" s="1" t="s">
        <v>7</v>
      </c>
      <c r="J14" s="2" t="s">
        <v>106</v>
      </c>
      <c r="K14" s="19" t="str">
        <f>9&amp;INDEX(Matière!$B$2:$B$140,MATCH(J14,Matière!$A$2:$A$140,0))&amp;"-"&amp;TEXT(COUNTA($J$2:J14),"000000")</f>
        <v>921-000013</v>
      </c>
      <c r="Q14" s="2"/>
      <c r="R14" s="2"/>
      <c r="S14" s="2"/>
      <c r="T14" s="2"/>
      <c r="U14" s="2"/>
    </row>
    <row r="15" spans="1:21" x14ac:dyDescent="0.25">
      <c r="A15" s="2" t="s">
        <v>5</v>
      </c>
      <c r="C15" s="2">
        <v>3</v>
      </c>
      <c r="D15" s="2">
        <v>20</v>
      </c>
      <c r="H15" s="15" t="str">
        <f>CONCATENATE(,A15," M",C15,"x",D15,)</f>
        <v>Vis H M3x20</v>
      </c>
      <c r="I15" s="1" t="s">
        <v>7</v>
      </c>
      <c r="J15" s="2" t="s">
        <v>106</v>
      </c>
      <c r="K15" s="19" t="str">
        <f>9&amp;INDEX(Matière!$B$2:$B$140,MATCH(J15,Matière!$A$2:$A$140,0))&amp;"-"&amp;TEXT(COUNTA($J$2:J15),"000000")</f>
        <v>921-000014</v>
      </c>
      <c r="Q15" s="2"/>
      <c r="R15" s="2"/>
      <c r="S15" s="2"/>
      <c r="T15" s="2"/>
      <c r="U15" s="2"/>
    </row>
    <row r="16" spans="1:21" x14ac:dyDescent="0.25">
      <c r="A16" s="2" t="s">
        <v>5</v>
      </c>
      <c r="C16" s="2">
        <v>3</v>
      </c>
      <c r="D16" s="2">
        <v>25</v>
      </c>
      <c r="H16" s="15" t="str">
        <f>CONCATENATE(,A16," M",C16,"x",D16,)</f>
        <v>Vis H M3x25</v>
      </c>
      <c r="I16" s="1" t="s">
        <v>7</v>
      </c>
      <c r="J16" s="2" t="s">
        <v>106</v>
      </c>
      <c r="K16" s="19" t="str">
        <f>9&amp;INDEX(Matière!$B$2:$B$140,MATCH(J16,Matière!$A$2:$A$140,0))&amp;"-"&amp;TEXT(COUNTA($J$2:J16),"000000")</f>
        <v>921-000015</v>
      </c>
      <c r="Q16" s="2"/>
      <c r="R16" s="2"/>
      <c r="S16" s="2"/>
      <c r="T16" s="2"/>
      <c r="U16" s="2"/>
    </row>
    <row r="17" spans="1:21" x14ac:dyDescent="0.25">
      <c r="A17" s="2" t="s">
        <v>5</v>
      </c>
      <c r="C17" s="2">
        <v>3</v>
      </c>
      <c r="D17" s="2">
        <v>30</v>
      </c>
      <c r="H17" s="15" t="str">
        <f>CONCATENATE(,A17," M",C17,"x",D17,)</f>
        <v>Vis H M3x30</v>
      </c>
      <c r="I17" s="1" t="s">
        <v>7</v>
      </c>
      <c r="J17" s="2" t="s">
        <v>106</v>
      </c>
      <c r="K17" s="19" t="str">
        <f>9&amp;INDEX(Matière!$B$2:$B$140,MATCH(J17,Matière!$A$2:$A$140,0))&amp;"-"&amp;TEXT(COUNTA($J$2:J17),"000000")</f>
        <v>921-000016</v>
      </c>
      <c r="Q17" s="2"/>
      <c r="R17" s="2"/>
      <c r="S17" s="2"/>
      <c r="T17" s="2"/>
      <c r="U17" s="2"/>
    </row>
    <row r="18" spans="1:21" x14ac:dyDescent="0.25">
      <c r="A18" s="2" t="s">
        <v>5</v>
      </c>
      <c r="C18" s="2">
        <v>3</v>
      </c>
      <c r="D18" s="2">
        <v>35</v>
      </c>
      <c r="H18" s="15" t="str">
        <f>CONCATENATE(,A18," M",C18,"x",D18,)</f>
        <v>Vis H M3x35</v>
      </c>
      <c r="I18" s="1" t="s">
        <v>7</v>
      </c>
      <c r="J18" s="2" t="s">
        <v>106</v>
      </c>
      <c r="K18" s="19" t="str">
        <f>9&amp;INDEX(Matière!$B$2:$B$140,MATCH(J18,Matière!$A$2:$A$140,0))&amp;"-"&amp;TEXT(COUNTA($J$2:J18),"000000")</f>
        <v>921-000017</v>
      </c>
      <c r="Q18" s="2"/>
      <c r="R18" s="2"/>
      <c r="S18" s="2"/>
      <c r="T18" s="2"/>
      <c r="U18" s="2"/>
    </row>
    <row r="19" spans="1:21" x14ac:dyDescent="0.25">
      <c r="A19" s="2" t="s">
        <v>5</v>
      </c>
      <c r="C19" s="2">
        <v>3</v>
      </c>
      <c r="D19" s="2">
        <v>40</v>
      </c>
      <c r="H19" s="15" t="str">
        <f>CONCATENATE(,A19," M",C19,"x",D19,)</f>
        <v>Vis H M3x40</v>
      </c>
      <c r="I19" s="1" t="s">
        <v>7</v>
      </c>
      <c r="J19" s="2" t="s">
        <v>106</v>
      </c>
      <c r="K19" s="19" t="str">
        <f>9&amp;INDEX(Matière!$B$2:$B$140,MATCH(J19,Matière!$A$2:$A$140,0))&amp;"-"&amp;TEXT(COUNTA($J$2:J19),"000000")</f>
        <v>921-000018</v>
      </c>
      <c r="Q19" s="2"/>
      <c r="R19" s="2"/>
      <c r="S19" s="2"/>
      <c r="T19" s="2"/>
      <c r="U19" s="2"/>
    </row>
    <row r="20" spans="1:21" x14ac:dyDescent="0.25">
      <c r="A20" s="2" t="s">
        <v>5</v>
      </c>
      <c r="C20" s="2">
        <v>4</v>
      </c>
      <c r="D20" s="2">
        <v>6</v>
      </c>
      <c r="H20" s="15" t="str">
        <f>CONCATENATE(,A20," M",C20,"x",D20,)</f>
        <v>Vis H M4x6</v>
      </c>
      <c r="I20" s="1" t="s">
        <v>7</v>
      </c>
      <c r="J20" s="2" t="s">
        <v>106</v>
      </c>
      <c r="K20" s="19" t="str">
        <f>9&amp;INDEX(Matière!$B$2:$B$140,MATCH(J20,Matière!$A$2:$A$140,0))&amp;"-"&amp;TEXT(COUNTA($J$2:J20),"000000")</f>
        <v>921-000019</v>
      </c>
      <c r="Q20" s="2"/>
      <c r="R20" s="2"/>
      <c r="S20" s="2"/>
      <c r="T20" s="2"/>
      <c r="U20" s="2"/>
    </row>
    <row r="21" spans="1:21" x14ac:dyDescent="0.25">
      <c r="A21" s="2" t="s">
        <v>5</v>
      </c>
      <c r="C21" s="2">
        <v>4</v>
      </c>
      <c r="D21" s="2">
        <v>8</v>
      </c>
      <c r="H21" s="15" t="str">
        <f>CONCATENATE(,A21," M",C21,"x",D21,)</f>
        <v>Vis H M4x8</v>
      </c>
      <c r="I21" s="1" t="s">
        <v>7</v>
      </c>
      <c r="J21" s="2" t="s">
        <v>106</v>
      </c>
      <c r="K21" s="19" t="str">
        <f>9&amp;INDEX(Matière!$B$2:$B$140,MATCH(J21,Matière!$A$2:$A$140,0))&amp;"-"&amp;TEXT(COUNTA($J$2:J21),"000000")</f>
        <v>921-000020</v>
      </c>
      <c r="Q21" s="2"/>
      <c r="R21" s="2"/>
      <c r="S21" s="2"/>
      <c r="T21" s="2"/>
      <c r="U21" s="2"/>
    </row>
    <row r="22" spans="1:21" x14ac:dyDescent="0.25">
      <c r="A22" s="2" t="s">
        <v>5</v>
      </c>
      <c r="C22" s="2">
        <v>4</v>
      </c>
      <c r="D22" s="2">
        <v>10</v>
      </c>
      <c r="H22" s="15" t="str">
        <f>CONCATENATE(,A22," M",C22,"x",D22,)</f>
        <v>Vis H M4x10</v>
      </c>
      <c r="I22" s="1" t="s">
        <v>7</v>
      </c>
      <c r="J22" s="2" t="s">
        <v>106</v>
      </c>
      <c r="K22" s="19" t="str">
        <f>9&amp;INDEX(Matière!$B$2:$B$140,MATCH(J22,Matière!$A$2:$A$140,0))&amp;"-"&amp;TEXT(COUNTA($J$2:J22),"000000")</f>
        <v>921-000021</v>
      </c>
      <c r="Q22" s="2"/>
      <c r="R22" s="2"/>
      <c r="S22" s="2"/>
      <c r="T22" s="2"/>
      <c r="U22" s="2"/>
    </row>
    <row r="23" spans="1:21" x14ac:dyDescent="0.25">
      <c r="A23" s="2" t="s">
        <v>5</v>
      </c>
      <c r="C23" s="2">
        <v>4</v>
      </c>
      <c r="D23" s="2">
        <v>12</v>
      </c>
      <c r="H23" s="15" t="str">
        <f>CONCATENATE(,A23," M",C23,"x",D23,)</f>
        <v>Vis H M4x12</v>
      </c>
      <c r="I23" s="1" t="s">
        <v>7</v>
      </c>
      <c r="J23" s="2" t="s">
        <v>106</v>
      </c>
      <c r="K23" s="19" t="str">
        <f>9&amp;INDEX(Matière!$B$2:$B$140,MATCH(J23,Matière!$A$2:$A$140,0))&amp;"-"&amp;TEXT(COUNTA($J$2:J23),"000000")</f>
        <v>921-000022</v>
      </c>
    </row>
    <row r="24" spans="1:21" x14ac:dyDescent="0.25">
      <c r="A24" s="2" t="s">
        <v>5</v>
      </c>
      <c r="C24" s="2">
        <v>4</v>
      </c>
      <c r="D24" s="2">
        <v>16</v>
      </c>
      <c r="H24" s="15" t="str">
        <f>CONCATENATE(,A24," M",C24,"x",D24,)</f>
        <v>Vis H M4x16</v>
      </c>
      <c r="I24" s="1" t="s">
        <v>7</v>
      </c>
      <c r="J24" s="2" t="s">
        <v>106</v>
      </c>
      <c r="K24" s="19" t="str">
        <f>9&amp;INDEX(Matière!$B$2:$B$140,MATCH(J24,Matière!$A$2:$A$140,0))&amp;"-"&amp;TEXT(COUNTA($J$2:J24),"000000")</f>
        <v>921-000023</v>
      </c>
    </row>
    <row r="25" spans="1:21" x14ac:dyDescent="0.25">
      <c r="A25" s="2" t="s">
        <v>5</v>
      </c>
      <c r="C25" s="2">
        <v>4</v>
      </c>
      <c r="D25" s="2">
        <v>20</v>
      </c>
      <c r="H25" s="15" t="str">
        <f>CONCATENATE(,A25," M",C25,"x",D25,)</f>
        <v>Vis H M4x20</v>
      </c>
      <c r="I25" s="1" t="s">
        <v>7</v>
      </c>
      <c r="J25" s="2" t="s">
        <v>106</v>
      </c>
      <c r="K25" s="19" t="str">
        <f>9&amp;INDEX(Matière!$B$2:$B$140,MATCH(J25,Matière!$A$2:$A$140,0))&amp;"-"&amp;TEXT(COUNTA($J$2:J25),"000000")</f>
        <v>921-000024</v>
      </c>
    </row>
    <row r="26" spans="1:21" x14ac:dyDescent="0.25">
      <c r="A26" s="2" t="s">
        <v>5</v>
      </c>
      <c r="C26" s="2">
        <v>4</v>
      </c>
      <c r="D26" s="2">
        <v>25</v>
      </c>
      <c r="H26" s="15" t="str">
        <f>CONCATENATE(,A26," M",C26,"x",D26,)</f>
        <v>Vis H M4x25</v>
      </c>
      <c r="I26" s="1" t="s">
        <v>7</v>
      </c>
      <c r="J26" s="2" t="s">
        <v>106</v>
      </c>
      <c r="K26" s="19" t="str">
        <f>9&amp;INDEX(Matière!$B$2:$B$140,MATCH(J26,Matière!$A$2:$A$140,0))&amp;"-"&amp;TEXT(COUNTA($J$2:J26),"000000")</f>
        <v>921-000025</v>
      </c>
    </row>
    <row r="27" spans="1:21" x14ac:dyDescent="0.25">
      <c r="A27" s="2" t="s">
        <v>5</v>
      </c>
      <c r="C27" s="2">
        <v>4</v>
      </c>
      <c r="D27" s="2">
        <v>30</v>
      </c>
      <c r="H27" s="15" t="str">
        <f>CONCATENATE(,A27," M",C27,"x",D27,)</f>
        <v>Vis H M4x30</v>
      </c>
      <c r="I27" s="1" t="s">
        <v>7</v>
      </c>
      <c r="J27" s="2" t="s">
        <v>106</v>
      </c>
      <c r="K27" s="19" t="str">
        <f>9&amp;INDEX(Matière!$B$2:$B$140,MATCH(J27,Matière!$A$2:$A$140,0))&amp;"-"&amp;TEXT(COUNTA($J$2:J27),"000000")</f>
        <v>921-000026</v>
      </c>
    </row>
    <row r="28" spans="1:21" x14ac:dyDescent="0.25">
      <c r="A28" s="2" t="s">
        <v>5</v>
      </c>
      <c r="C28" s="2">
        <v>4</v>
      </c>
      <c r="D28" s="2">
        <v>35</v>
      </c>
      <c r="H28" s="15" t="str">
        <f>CONCATENATE(,A28," M",C28,"x",D28,)</f>
        <v>Vis H M4x35</v>
      </c>
      <c r="I28" s="1" t="s">
        <v>7</v>
      </c>
      <c r="J28" s="2" t="s">
        <v>106</v>
      </c>
      <c r="K28" s="19" t="str">
        <f>9&amp;INDEX(Matière!$B$2:$B$140,MATCH(J28,Matière!$A$2:$A$140,0))&amp;"-"&amp;TEXT(COUNTA($J$2:J28),"000000")</f>
        <v>921-000027</v>
      </c>
    </row>
    <row r="29" spans="1:21" x14ac:dyDescent="0.25">
      <c r="A29" s="2" t="s">
        <v>5</v>
      </c>
      <c r="C29" s="2">
        <v>4</v>
      </c>
      <c r="D29" s="2">
        <v>40</v>
      </c>
      <c r="H29" s="15" t="str">
        <f>CONCATENATE(,A29," M",C29,"x",D29,)</f>
        <v>Vis H M4x40</v>
      </c>
      <c r="I29" s="1" t="s">
        <v>7</v>
      </c>
      <c r="J29" s="2" t="s">
        <v>106</v>
      </c>
      <c r="K29" s="19" t="str">
        <f>9&amp;INDEX(Matière!$B$2:$B$140,MATCH(J29,Matière!$A$2:$A$140,0))&amp;"-"&amp;TEXT(COUNTA($J$2:J29),"000000")</f>
        <v>921-000028</v>
      </c>
    </row>
    <row r="30" spans="1:21" x14ac:dyDescent="0.25">
      <c r="A30" s="2" t="s">
        <v>5</v>
      </c>
      <c r="C30" s="2">
        <v>4</v>
      </c>
      <c r="D30" s="2">
        <v>45</v>
      </c>
      <c r="H30" s="15" t="str">
        <f>CONCATENATE(,A30," M",C30,"x",D30,)</f>
        <v>Vis H M4x45</v>
      </c>
      <c r="I30" s="1" t="s">
        <v>7</v>
      </c>
      <c r="J30" s="2" t="s">
        <v>106</v>
      </c>
      <c r="K30" s="19" t="str">
        <f>9&amp;INDEX(Matière!$B$2:$B$140,MATCH(J30,Matière!$A$2:$A$140,0))&amp;"-"&amp;TEXT(COUNTA($J$2:J30),"000000")</f>
        <v>921-000029</v>
      </c>
    </row>
    <row r="31" spans="1:21" x14ac:dyDescent="0.25">
      <c r="A31" s="2" t="s">
        <v>5</v>
      </c>
      <c r="C31" s="2">
        <v>4</v>
      </c>
      <c r="D31" s="2">
        <v>50</v>
      </c>
      <c r="H31" s="15" t="str">
        <f>CONCATENATE(,A31," M",C31,"x",D31,)</f>
        <v>Vis H M4x50</v>
      </c>
      <c r="I31" s="1" t="s">
        <v>7</v>
      </c>
      <c r="J31" s="2" t="s">
        <v>106</v>
      </c>
      <c r="K31" s="19" t="str">
        <f>9&amp;INDEX(Matière!$B$2:$B$140,MATCH(J31,Matière!$A$2:$A$140,0))&amp;"-"&amp;TEXT(COUNTA($J$2:J31),"000000")</f>
        <v>921-000030</v>
      </c>
    </row>
    <row r="32" spans="1:21" x14ac:dyDescent="0.25">
      <c r="A32" s="2" t="s">
        <v>5</v>
      </c>
      <c r="C32" s="2">
        <v>5</v>
      </c>
      <c r="D32" s="2">
        <v>6</v>
      </c>
      <c r="H32" s="15" t="str">
        <f>CONCATENATE(,A32," M",C32,"x",D32,)</f>
        <v>Vis H M5x6</v>
      </c>
      <c r="I32" s="1" t="s">
        <v>7</v>
      </c>
      <c r="J32" s="2" t="s">
        <v>106</v>
      </c>
      <c r="K32" s="19" t="str">
        <f>9&amp;INDEX(Matière!$B$2:$B$140,MATCH(J32,Matière!$A$2:$A$140,0))&amp;"-"&amp;TEXT(COUNTA($J$2:J32),"000000")</f>
        <v>921-000031</v>
      </c>
    </row>
    <row r="33" spans="1:11" x14ac:dyDescent="0.25">
      <c r="A33" s="2" t="s">
        <v>5</v>
      </c>
      <c r="C33" s="2">
        <v>5</v>
      </c>
      <c r="D33" s="2">
        <v>8</v>
      </c>
      <c r="H33" s="15" t="str">
        <f>CONCATENATE(,A33," M",C33,"x",D33,)</f>
        <v>Vis H M5x8</v>
      </c>
      <c r="I33" s="1" t="s">
        <v>7</v>
      </c>
      <c r="J33" s="2" t="s">
        <v>106</v>
      </c>
      <c r="K33" s="19" t="str">
        <f>9&amp;INDEX(Matière!$B$2:$B$140,MATCH(J33,Matière!$A$2:$A$140,0))&amp;"-"&amp;TEXT(COUNTA($J$2:J33),"000000")</f>
        <v>921-000032</v>
      </c>
    </row>
    <row r="34" spans="1:11" x14ac:dyDescent="0.25">
      <c r="A34" s="2" t="s">
        <v>5</v>
      </c>
      <c r="C34" s="2">
        <v>5</v>
      </c>
      <c r="D34" s="2">
        <v>10</v>
      </c>
      <c r="H34" s="15" t="str">
        <f>CONCATENATE(,A34," M",C34,"x",D34,)</f>
        <v>Vis H M5x10</v>
      </c>
      <c r="I34" s="1" t="s">
        <v>7</v>
      </c>
      <c r="J34" s="2" t="s">
        <v>106</v>
      </c>
      <c r="K34" s="19" t="str">
        <f>9&amp;INDEX(Matière!$B$2:$B$140,MATCH(J34,Matière!$A$2:$A$140,0))&amp;"-"&amp;TEXT(COUNTA($J$2:J34),"000000")</f>
        <v>921-000033</v>
      </c>
    </row>
    <row r="35" spans="1:11" x14ac:dyDescent="0.25">
      <c r="A35" s="2" t="s">
        <v>5</v>
      </c>
      <c r="C35" s="2">
        <v>5</v>
      </c>
      <c r="D35" s="2">
        <v>12</v>
      </c>
      <c r="H35" s="15" t="str">
        <f>CONCATENATE(,A35," M",C35,"x",D35,)</f>
        <v>Vis H M5x12</v>
      </c>
      <c r="I35" s="1" t="s">
        <v>7</v>
      </c>
      <c r="J35" s="2" t="s">
        <v>106</v>
      </c>
      <c r="K35" s="19" t="str">
        <f>9&amp;INDEX(Matière!$B$2:$B$140,MATCH(J35,Matière!$A$2:$A$140,0))&amp;"-"&amp;TEXT(COUNTA($J$2:J35),"000000")</f>
        <v>921-000034</v>
      </c>
    </row>
    <row r="36" spans="1:11" x14ac:dyDescent="0.25">
      <c r="A36" s="2" t="s">
        <v>5</v>
      </c>
      <c r="C36" s="2">
        <v>5</v>
      </c>
      <c r="D36" s="2">
        <v>14</v>
      </c>
      <c r="H36" s="15" t="str">
        <f>CONCATENATE(,A36," M",C36,"x",D36,)</f>
        <v>Vis H M5x14</v>
      </c>
      <c r="I36" s="1" t="s">
        <v>7</v>
      </c>
      <c r="J36" s="2" t="s">
        <v>106</v>
      </c>
      <c r="K36" s="19" t="str">
        <f>9&amp;INDEX(Matière!$B$2:$B$140,MATCH(J36,Matière!$A$2:$A$140,0))&amp;"-"&amp;TEXT(COUNTA($J$2:J36),"000000")</f>
        <v>921-000035</v>
      </c>
    </row>
    <row r="37" spans="1:11" x14ac:dyDescent="0.25">
      <c r="A37" s="2" t="s">
        <v>5</v>
      </c>
      <c r="C37" s="2">
        <v>5</v>
      </c>
      <c r="D37" s="2">
        <v>16</v>
      </c>
      <c r="H37" s="15" t="str">
        <f>CONCATENATE(,A37," M",C37,"x",D37,)</f>
        <v>Vis H M5x16</v>
      </c>
      <c r="I37" s="1" t="s">
        <v>7</v>
      </c>
      <c r="J37" s="2" t="s">
        <v>106</v>
      </c>
      <c r="K37" s="19" t="str">
        <f>9&amp;INDEX(Matière!$B$2:$B$140,MATCH(J37,Matière!$A$2:$A$140,0))&amp;"-"&amp;TEXT(COUNTA($J$2:J37),"000000")</f>
        <v>921-000036</v>
      </c>
    </row>
    <row r="38" spans="1:11" x14ac:dyDescent="0.25">
      <c r="A38" s="2" t="s">
        <v>5</v>
      </c>
      <c r="C38" s="2">
        <v>5</v>
      </c>
      <c r="D38" s="2">
        <v>18</v>
      </c>
      <c r="H38" s="15" t="str">
        <f>CONCATENATE(,A38," M",C38,"x",D38,)</f>
        <v>Vis H M5x18</v>
      </c>
      <c r="I38" s="1" t="s">
        <v>7</v>
      </c>
      <c r="J38" s="2" t="s">
        <v>106</v>
      </c>
      <c r="K38" s="19" t="str">
        <f>9&amp;INDEX(Matière!$B$2:$B$140,MATCH(J38,Matière!$A$2:$A$140,0))&amp;"-"&amp;TEXT(COUNTA($J$2:J38),"000000")</f>
        <v>921-000037</v>
      </c>
    </row>
    <row r="39" spans="1:11" x14ac:dyDescent="0.25">
      <c r="A39" s="2" t="s">
        <v>5</v>
      </c>
      <c r="C39" s="2">
        <v>5</v>
      </c>
      <c r="D39" s="2">
        <v>20</v>
      </c>
      <c r="H39" s="15" t="str">
        <f>CONCATENATE(,A39," M",C39,"x",D39,)</f>
        <v>Vis H M5x20</v>
      </c>
      <c r="I39" s="1" t="s">
        <v>7</v>
      </c>
      <c r="J39" s="2" t="s">
        <v>106</v>
      </c>
      <c r="K39" s="19" t="str">
        <f>9&amp;INDEX(Matière!$B$2:$B$140,MATCH(J39,Matière!$A$2:$A$140,0))&amp;"-"&amp;TEXT(COUNTA($J$2:J39),"000000")</f>
        <v>921-000038</v>
      </c>
    </row>
    <row r="40" spans="1:11" x14ac:dyDescent="0.25">
      <c r="A40" s="2" t="s">
        <v>5</v>
      </c>
      <c r="C40" s="2">
        <v>5</v>
      </c>
      <c r="D40" s="2">
        <v>25</v>
      </c>
      <c r="H40" s="15" t="str">
        <f>CONCATENATE(,A40," M",C40,"x",D40,)</f>
        <v>Vis H M5x25</v>
      </c>
      <c r="I40" s="1" t="s">
        <v>7</v>
      </c>
      <c r="J40" s="2" t="s">
        <v>106</v>
      </c>
      <c r="K40" s="19" t="str">
        <f>9&amp;INDEX(Matière!$B$2:$B$140,MATCH(J40,Matière!$A$2:$A$140,0))&amp;"-"&amp;TEXT(COUNTA($J$2:J40),"000000")</f>
        <v>921-000039</v>
      </c>
    </row>
    <row r="41" spans="1:11" x14ac:dyDescent="0.25">
      <c r="A41" s="2" t="s">
        <v>5</v>
      </c>
      <c r="C41" s="2">
        <v>5</v>
      </c>
      <c r="D41" s="2">
        <v>30</v>
      </c>
      <c r="H41" s="15" t="str">
        <f>CONCATENATE(,A41," M",C41,"x",D41,)</f>
        <v>Vis H M5x30</v>
      </c>
      <c r="I41" s="1" t="s">
        <v>7</v>
      </c>
      <c r="J41" s="2" t="s">
        <v>106</v>
      </c>
      <c r="K41" s="19" t="str">
        <f>9&amp;INDEX(Matière!$B$2:$B$140,MATCH(J41,Matière!$A$2:$A$140,0))&amp;"-"&amp;TEXT(COUNTA($J$2:J41),"000000")</f>
        <v>921-000040</v>
      </c>
    </row>
    <row r="42" spans="1:11" x14ac:dyDescent="0.25">
      <c r="A42" s="2" t="s">
        <v>5</v>
      </c>
      <c r="C42" s="2">
        <v>5</v>
      </c>
      <c r="D42" s="2">
        <v>35</v>
      </c>
      <c r="H42" s="15" t="str">
        <f>CONCATENATE(,A42," M",C42,"x",D42,)</f>
        <v>Vis H M5x35</v>
      </c>
      <c r="I42" s="1" t="s">
        <v>7</v>
      </c>
      <c r="J42" s="2" t="s">
        <v>106</v>
      </c>
      <c r="K42" s="19" t="str">
        <f>9&amp;INDEX(Matière!$B$2:$B$140,MATCH(J42,Matière!$A$2:$A$140,0))&amp;"-"&amp;TEXT(COUNTA($J$2:J42),"000000")</f>
        <v>921-000041</v>
      </c>
    </row>
    <row r="43" spans="1:11" x14ac:dyDescent="0.25">
      <c r="A43" s="2" t="s">
        <v>5</v>
      </c>
      <c r="C43" s="2">
        <v>5</v>
      </c>
      <c r="D43" s="2">
        <v>40</v>
      </c>
      <c r="H43" s="15" t="str">
        <f>CONCATENATE(,A43," M",C43,"x",D43,)</f>
        <v>Vis H M5x40</v>
      </c>
      <c r="I43" s="1" t="s">
        <v>7</v>
      </c>
      <c r="J43" s="2" t="s">
        <v>106</v>
      </c>
      <c r="K43" s="19" t="str">
        <f>9&amp;INDEX(Matière!$B$2:$B$140,MATCH(J43,Matière!$A$2:$A$140,0))&amp;"-"&amp;TEXT(COUNTA($J$2:J43),"000000")</f>
        <v>921-000042</v>
      </c>
    </row>
    <row r="44" spans="1:11" x14ac:dyDescent="0.25">
      <c r="A44" s="2" t="s">
        <v>5</v>
      </c>
      <c r="C44" s="2">
        <v>5</v>
      </c>
      <c r="D44" s="2">
        <v>45</v>
      </c>
      <c r="H44" s="15" t="str">
        <f>CONCATENATE(,A44," M",C44,"x",D44,)</f>
        <v>Vis H M5x45</v>
      </c>
      <c r="I44" s="1" t="s">
        <v>7</v>
      </c>
      <c r="J44" s="2" t="s">
        <v>106</v>
      </c>
      <c r="K44" s="19" t="str">
        <f>9&amp;INDEX(Matière!$B$2:$B$140,MATCH(J44,Matière!$A$2:$A$140,0))&amp;"-"&amp;TEXT(COUNTA($J$2:J44),"000000")</f>
        <v>921-000043</v>
      </c>
    </row>
    <row r="45" spans="1:11" x14ac:dyDescent="0.25">
      <c r="A45" s="2" t="s">
        <v>5</v>
      </c>
      <c r="C45" s="2">
        <v>5</v>
      </c>
      <c r="D45" s="2">
        <v>50</v>
      </c>
      <c r="H45" s="15" t="str">
        <f>CONCATENATE(,A45," M",C45,"x",D45,)</f>
        <v>Vis H M5x50</v>
      </c>
      <c r="I45" s="1" t="s">
        <v>7</v>
      </c>
      <c r="J45" s="2" t="s">
        <v>106</v>
      </c>
      <c r="K45" s="19" t="str">
        <f>9&amp;INDEX(Matière!$B$2:$B$140,MATCH(J45,Matière!$A$2:$A$140,0))&amp;"-"&amp;TEXT(COUNTA($J$2:J45),"000000")</f>
        <v>921-000044</v>
      </c>
    </row>
    <row r="46" spans="1:11" x14ac:dyDescent="0.25">
      <c r="A46" s="2" t="s">
        <v>5</v>
      </c>
      <c r="C46" s="2">
        <v>6</v>
      </c>
      <c r="D46" s="2">
        <v>8</v>
      </c>
      <c r="H46" s="15" t="str">
        <f>CONCATENATE(,A46," M",C46,"x",D46,)</f>
        <v>Vis H M6x8</v>
      </c>
      <c r="I46" s="1" t="s">
        <v>7</v>
      </c>
      <c r="J46" s="2" t="s">
        <v>106</v>
      </c>
      <c r="K46" s="19" t="str">
        <f>9&amp;INDEX(Matière!$B$2:$B$140,MATCH(J46,Matière!$A$2:$A$140,0))&amp;"-"&amp;TEXT(COUNTA($J$2:J46),"000000")</f>
        <v>921-000045</v>
      </c>
    </row>
    <row r="47" spans="1:11" x14ac:dyDescent="0.25">
      <c r="A47" s="2" t="s">
        <v>5</v>
      </c>
      <c r="C47" s="2">
        <v>6</v>
      </c>
      <c r="D47" s="2">
        <v>10</v>
      </c>
      <c r="H47" s="15" t="str">
        <f>CONCATENATE(,A47," M",C47,"x",D47,)</f>
        <v>Vis H M6x10</v>
      </c>
      <c r="I47" s="1" t="s">
        <v>7</v>
      </c>
      <c r="J47" s="2" t="s">
        <v>106</v>
      </c>
      <c r="K47" s="19" t="str">
        <f>9&amp;INDEX(Matière!$B$2:$B$140,MATCH(J47,Matière!$A$2:$A$140,0))&amp;"-"&amp;TEXT(COUNTA($J$2:J47),"000000")</f>
        <v>921-000046</v>
      </c>
    </row>
    <row r="48" spans="1:11" x14ac:dyDescent="0.25">
      <c r="A48" s="2" t="s">
        <v>5</v>
      </c>
      <c r="C48" s="2">
        <v>6</v>
      </c>
      <c r="D48" s="2">
        <v>12</v>
      </c>
      <c r="H48" s="15" t="str">
        <f>CONCATENATE(,A48," M",C48,"x",D48,)</f>
        <v>Vis H M6x12</v>
      </c>
      <c r="I48" s="1" t="s">
        <v>7</v>
      </c>
      <c r="J48" s="2" t="s">
        <v>106</v>
      </c>
      <c r="K48" s="19" t="str">
        <f>9&amp;INDEX(Matière!$B$2:$B$140,MATCH(J48,Matière!$A$2:$A$140,0))&amp;"-"&amp;TEXT(COUNTA($J$2:J48),"000000")</f>
        <v>921-000047</v>
      </c>
    </row>
    <row r="49" spans="1:11" x14ac:dyDescent="0.25">
      <c r="A49" s="2" t="s">
        <v>5</v>
      </c>
      <c r="C49" s="2">
        <v>6</v>
      </c>
      <c r="D49" s="2">
        <v>14</v>
      </c>
      <c r="H49" s="15" t="str">
        <f>CONCATENATE(,A49," M",C49,"x",D49,)</f>
        <v>Vis H M6x14</v>
      </c>
      <c r="I49" s="1" t="s">
        <v>7</v>
      </c>
      <c r="J49" s="2" t="s">
        <v>106</v>
      </c>
      <c r="K49" s="19" t="str">
        <f>9&amp;INDEX(Matière!$B$2:$B$140,MATCH(J49,Matière!$A$2:$A$140,0))&amp;"-"&amp;TEXT(COUNTA($J$2:J49),"000000")</f>
        <v>921-000048</v>
      </c>
    </row>
    <row r="50" spans="1:11" x14ac:dyDescent="0.25">
      <c r="A50" s="2" t="s">
        <v>5</v>
      </c>
      <c r="C50" s="2">
        <v>6</v>
      </c>
      <c r="D50" s="2">
        <v>16</v>
      </c>
      <c r="H50" s="15" t="str">
        <f>CONCATENATE(,A50," M",C50,"x",D50,)</f>
        <v>Vis H M6x16</v>
      </c>
      <c r="I50" s="1" t="s">
        <v>7</v>
      </c>
      <c r="J50" s="2" t="s">
        <v>106</v>
      </c>
      <c r="K50" s="19" t="str">
        <f>9&amp;INDEX(Matière!$B$2:$B$140,MATCH(J50,Matière!$A$2:$A$140,0))&amp;"-"&amp;TEXT(COUNTA($J$2:J50),"000000")</f>
        <v>921-000049</v>
      </c>
    </row>
    <row r="51" spans="1:11" x14ac:dyDescent="0.25">
      <c r="A51" s="2" t="s">
        <v>5</v>
      </c>
      <c r="C51" s="2">
        <v>6</v>
      </c>
      <c r="D51" s="2">
        <v>18</v>
      </c>
      <c r="H51" s="15" t="str">
        <f>CONCATENATE(,A51," M",C51,"x",D51,)</f>
        <v>Vis H M6x18</v>
      </c>
      <c r="I51" s="1" t="s">
        <v>7</v>
      </c>
      <c r="J51" s="2" t="s">
        <v>106</v>
      </c>
      <c r="K51" s="19" t="str">
        <f>9&amp;INDEX(Matière!$B$2:$B$140,MATCH(J51,Matière!$A$2:$A$140,0))&amp;"-"&amp;TEXT(COUNTA($J$2:J51),"000000")</f>
        <v>921-000050</v>
      </c>
    </row>
    <row r="52" spans="1:11" x14ac:dyDescent="0.25">
      <c r="A52" s="2" t="s">
        <v>5</v>
      </c>
      <c r="C52" s="2">
        <v>6</v>
      </c>
      <c r="D52" s="2">
        <v>20</v>
      </c>
      <c r="H52" s="15" t="str">
        <f>CONCATENATE(,A52," M",C52,"x",D52,)</f>
        <v>Vis H M6x20</v>
      </c>
      <c r="I52" s="1" t="s">
        <v>7</v>
      </c>
      <c r="J52" s="2" t="s">
        <v>106</v>
      </c>
      <c r="K52" s="19" t="str">
        <f>9&amp;INDEX(Matière!$B$2:$B$140,MATCH(J52,Matière!$A$2:$A$140,0))&amp;"-"&amp;TEXT(COUNTA($J$2:J52),"000000")</f>
        <v>921-000051</v>
      </c>
    </row>
    <row r="53" spans="1:11" x14ac:dyDescent="0.25">
      <c r="A53" s="2" t="s">
        <v>5</v>
      </c>
      <c r="C53" s="2">
        <v>6</v>
      </c>
      <c r="D53" s="2">
        <v>25</v>
      </c>
      <c r="H53" s="15" t="str">
        <f>CONCATENATE(,A53," M",C53,"x",D53,)</f>
        <v>Vis H M6x25</v>
      </c>
      <c r="I53" s="1" t="s">
        <v>7</v>
      </c>
      <c r="J53" s="2" t="s">
        <v>106</v>
      </c>
      <c r="K53" s="19" t="str">
        <f>9&amp;INDEX(Matière!$B$2:$B$140,MATCH(J53,Matière!$A$2:$A$140,0))&amp;"-"&amp;TEXT(COUNTA($J$2:J53),"000000")</f>
        <v>921-000052</v>
      </c>
    </row>
    <row r="54" spans="1:11" x14ac:dyDescent="0.25">
      <c r="A54" s="2" t="s">
        <v>5</v>
      </c>
      <c r="C54" s="2">
        <v>6</v>
      </c>
      <c r="D54" s="2">
        <v>30</v>
      </c>
      <c r="H54" s="15" t="str">
        <f>CONCATENATE(,A54," M",C54,"x",D54,)</f>
        <v>Vis H M6x30</v>
      </c>
      <c r="I54" s="1" t="s">
        <v>7</v>
      </c>
      <c r="J54" s="2" t="s">
        <v>106</v>
      </c>
      <c r="K54" s="19" t="str">
        <f>9&amp;INDEX(Matière!$B$2:$B$140,MATCH(J54,Matière!$A$2:$A$140,0))&amp;"-"&amp;TEXT(COUNTA($J$2:J54),"000000")</f>
        <v>921-000053</v>
      </c>
    </row>
    <row r="55" spans="1:11" x14ac:dyDescent="0.25">
      <c r="A55" s="2" t="s">
        <v>5</v>
      </c>
      <c r="C55" s="2">
        <v>6</v>
      </c>
      <c r="D55" s="2">
        <v>35</v>
      </c>
      <c r="H55" s="15" t="str">
        <f>CONCATENATE(,A55," M",C55,"x",D55,)</f>
        <v>Vis H M6x35</v>
      </c>
      <c r="I55" s="1" t="s">
        <v>7</v>
      </c>
      <c r="J55" s="2" t="s">
        <v>106</v>
      </c>
      <c r="K55" s="19" t="str">
        <f>9&amp;INDEX(Matière!$B$2:$B$140,MATCH(J55,Matière!$A$2:$A$140,0))&amp;"-"&amp;TEXT(COUNTA($J$2:J55),"000000")</f>
        <v>921-000054</v>
      </c>
    </row>
    <row r="56" spans="1:11" x14ac:dyDescent="0.25">
      <c r="A56" s="2" t="s">
        <v>5</v>
      </c>
      <c r="C56" s="2">
        <v>6</v>
      </c>
      <c r="D56" s="2">
        <v>40</v>
      </c>
      <c r="H56" s="15" t="str">
        <f>CONCATENATE(,A56," M",C56,"x",D56,)</f>
        <v>Vis H M6x40</v>
      </c>
      <c r="I56" s="1" t="s">
        <v>7</v>
      </c>
      <c r="J56" s="2" t="s">
        <v>106</v>
      </c>
      <c r="K56" s="19" t="str">
        <f>9&amp;INDEX(Matière!$B$2:$B$140,MATCH(J56,Matière!$A$2:$A$140,0))&amp;"-"&amp;TEXT(COUNTA($J$2:J56),"000000")</f>
        <v>921-000055</v>
      </c>
    </row>
    <row r="57" spans="1:11" x14ac:dyDescent="0.25">
      <c r="A57" s="2" t="s">
        <v>5</v>
      </c>
      <c r="C57" s="2">
        <v>6</v>
      </c>
      <c r="D57" s="2">
        <v>45</v>
      </c>
      <c r="H57" s="15" t="str">
        <f>CONCATENATE(,A57," M",C57,"x",D57,)</f>
        <v>Vis H M6x45</v>
      </c>
      <c r="I57" s="1" t="s">
        <v>7</v>
      </c>
      <c r="J57" s="2" t="s">
        <v>106</v>
      </c>
      <c r="K57" s="19" t="str">
        <f>9&amp;INDEX(Matière!$B$2:$B$140,MATCH(J57,Matière!$A$2:$A$140,0))&amp;"-"&amp;TEXT(COUNTA($J$2:J57),"000000")</f>
        <v>921-000056</v>
      </c>
    </row>
    <row r="58" spans="1:11" x14ac:dyDescent="0.25">
      <c r="A58" s="2" t="s">
        <v>5</v>
      </c>
      <c r="C58" s="2">
        <v>6</v>
      </c>
      <c r="D58" s="2">
        <v>50</v>
      </c>
      <c r="H58" s="15" t="str">
        <f>CONCATENATE(,A58," M",C58,"x",D58,)</f>
        <v>Vis H M6x50</v>
      </c>
      <c r="I58" s="1" t="s">
        <v>7</v>
      </c>
      <c r="J58" s="2" t="s">
        <v>106</v>
      </c>
      <c r="K58" s="19" t="str">
        <f>9&amp;INDEX(Matière!$B$2:$B$140,MATCH(J58,Matière!$A$2:$A$140,0))&amp;"-"&amp;TEXT(COUNTA($J$2:J58),"000000")</f>
        <v>921-000057</v>
      </c>
    </row>
    <row r="59" spans="1:11" x14ac:dyDescent="0.25">
      <c r="A59" s="2" t="s">
        <v>5</v>
      </c>
      <c r="C59" s="2">
        <v>8</v>
      </c>
      <c r="D59" s="2">
        <v>10</v>
      </c>
      <c r="H59" s="15" t="str">
        <f>CONCATENATE(,A59," M",C59,"x",D59,)</f>
        <v>Vis H M8x10</v>
      </c>
      <c r="I59" s="1" t="s">
        <v>7</v>
      </c>
      <c r="J59" s="2" t="s">
        <v>106</v>
      </c>
      <c r="K59" s="19" t="str">
        <f>9&amp;INDEX(Matière!$B$2:$B$140,MATCH(J59,Matière!$A$2:$A$140,0))&amp;"-"&amp;TEXT(COUNTA($J$2:J59),"000000")</f>
        <v>921-000058</v>
      </c>
    </row>
    <row r="60" spans="1:11" x14ac:dyDescent="0.25">
      <c r="A60" s="2" t="s">
        <v>5</v>
      </c>
      <c r="C60" s="2">
        <v>8</v>
      </c>
      <c r="D60" s="2">
        <v>12</v>
      </c>
      <c r="H60" s="15" t="str">
        <f>CONCATENATE(,A60," M",C60,"x",D60,)</f>
        <v>Vis H M8x12</v>
      </c>
      <c r="I60" s="1" t="s">
        <v>7</v>
      </c>
      <c r="J60" s="2" t="s">
        <v>106</v>
      </c>
      <c r="K60" s="19" t="str">
        <f>9&amp;INDEX(Matière!$B$2:$B$140,MATCH(J60,Matière!$A$2:$A$140,0))&amp;"-"&amp;TEXT(COUNTA($J$2:J60),"000000")</f>
        <v>921-000059</v>
      </c>
    </row>
    <row r="61" spans="1:11" x14ac:dyDescent="0.25">
      <c r="A61" s="2" t="s">
        <v>5</v>
      </c>
      <c r="C61" s="2">
        <v>8</v>
      </c>
      <c r="D61" s="2">
        <v>16</v>
      </c>
      <c r="H61" s="15" t="str">
        <f>CONCATENATE(,A61," M",C61,"x",D61,)</f>
        <v>Vis H M8x16</v>
      </c>
      <c r="I61" s="1" t="s">
        <v>7</v>
      </c>
      <c r="J61" s="2" t="s">
        <v>106</v>
      </c>
      <c r="K61" s="19" t="str">
        <f>9&amp;INDEX(Matière!$B$2:$B$140,MATCH(J61,Matière!$A$2:$A$140,0))&amp;"-"&amp;TEXT(COUNTA($J$2:J61),"000000")</f>
        <v>921-000060</v>
      </c>
    </row>
    <row r="62" spans="1:11" x14ac:dyDescent="0.25">
      <c r="A62" s="2" t="s">
        <v>5</v>
      </c>
      <c r="C62" s="2">
        <v>8</v>
      </c>
      <c r="D62" s="2">
        <v>18</v>
      </c>
      <c r="H62" s="15" t="str">
        <f>CONCATENATE(,A62," M",C62,"x",D62,)</f>
        <v>Vis H M8x18</v>
      </c>
      <c r="I62" s="1" t="s">
        <v>7</v>
      </c>
      <c r="J62" s="2" t="s">
        <v>106</v>
      </c>
      <c r="K62" s="19" t="str">
        <f>9&amp;INDEX(Matière!$B$2:$B$140,MATCH(J62,Matière!$A$2:$A$140,0))&amp;"-"&amp;TEXT(COUNTA($J$2:J62),"000000")</f>
        <v>921-000061</v>
      </c>
    </row>
    <row r="63" spans="1:11" x14ac:dyDescent="0.25">
      <c r="A63" s="2" t="s">
        <v>5</v>
      </c>
      <c r="C63" s="2">
        <v>8</v>
      </c>
      <c r="D63" s="2">
        <v>20</v>
      </c>
      <c r="H63" s="15" t="str">
        <f>CONCATENATE(,A63," M",C63,"x",D63,)</f>
        <v>Vis H M8x20</v>
      </c>
      <c r="I63" s="1" t="s">
        <v>7</v>
      </c>
      <c r="J63" s="2" t="s">
        <v>106</v>
      </c>
      <c r="K63" s="19" t="str">
        <f>9&amp;INDEX(Matière!$B$2:$B$140,MATCH(J63,Matière!$A$2:$A$140,0))&amp;"-"&amp;TEXT(COUNTA($J$2:J63),"000000")</f>
        <v>921-000062</v>
      </c>
    </row>
    <row r="64" spans="1:11" x14ac:dyDescent="0.25">
      <c r="A64" s="2" t="s">
        <v>5</v>
      </c>
      <c r="C64" s="2">
        <v>8</v>
      </c>
      <c r="D64" s="2">
        <v>25</v>
      </c>
      <c r="H64" s="15" t="str">
        <f>CONCATENATE(,A64," M",C64,"x",D64,)</f>
        <v>Vis H M8x25</v>
      </c>
      <c r="I64" s="1" t="s">
        <v>7</v>
      </c>
      <c r="J64" s="2" t="s">
        <v>106</v>
      </c>
      <c r="K64" s="19" t="str">
        <f>9&amp;INDEX(Matière!$B$2:$B$140,MATCH(J64,Matière!$A$2:$A$140,0))&amp;"-"&amp;TEXT(COUNTA($J$2:J64),"000000")</f>
        <v>921-000063</v>
      </c>
    </row>
    <row r="65" spans="1:11" x14ac:dyDescent="0.25">
      <c r="A65" s="2" t="s">
        <v>5</v>
      </c>
      <c r="C65" s="2">
        <v>8</v>
      </c>
      <c r="D65" s="2">
        <v>30</v>
      </c>
      <c r="H65" s="15" t="str">
        <f>CONCATENATE(,A65," M",C65,"x",D65,)</f>
        <v>Vis H M8x30</v>
      </c>
      <c r="I65" s="1" t="s">
        <v>7</v>
      </c>
      <c r="J65" s="2" t="s">
        <v>106</v>
      </c>
      <c r="K65" s="19" t="str">
        <f>9&amp;INDEX(Matière!$B$2:$B$140,MATCH(J65,Matière!$A$2:$A$140,0))&amp;"-"&amp;TEXT(COUNTA($J$2:J65),"000000")</f>
        <v>921-000064</v>
      </c>
    </row>
    <row r="66" spans="1:11" x14ac:dyDescent="0.25">
      <c r="A66" s="2" t="s">
        <v>5</v>
      </c>
      <c r="C66" s="2">
        <v>8</v>
      </c>
      <c r="D66" s="2">
        <v>35</v>
      </c>
      <c r="H66" s="15" t="str">
        <f>CONCATENATE(,A66," M",C66,"x",D66,)</f>
        <v>Vis H M8x35</v>
      </c>
      <c r="I66" s="1" t="s">
        <v>7</v>
      </c>
      <c r="J66" s="2" t="s">
        <v>106</v>
      </c>
      <c r="K66" s="19" t="str">
        <f>9&amp;INDEX(Matière!$B$2:$B$140,MATCH(J66,Matière!$A$2:$A$140,0))&amp;"-"&amp;TEXT(COUNTA($J$2:J66),"000000")</f>
        <v>921-000065</v>
      </c>
    </row>
    <row r="67" spans="1:11" x14ac:dyDescent="0.25">
      <c r="A67" s="2" t="s">
        <v>5</v>
      </c>
      <c r="C67" s="2">
        <v>8</v>
      </c>
      <c r="D67" s="2">
        <v>40</v>
      </c>
      <c r="H67" s="15" t="str">
        <f>CONCATENATE(,A67," M",C67,"x",D67,)</f>
        <v>Vis H M8x40</v>
      </c>
      <c r="I67" s="1" t="s">
        <v>7</v>
      </c>
      <c r="J67" s="2" t="s">
        <v>106</v>
      </c>
      <c r="K67" s="19" t="str">
        <f>9&amp;INDEX(Matière!$B$2:$B$140,MATCH(J67,Matière!$A$2:$A$140,0))&amp;"-"&amp;TEXT(COUNTA($J$2:J67),"000000")</f>
        <v>921-000066</v>
      </c>
    </row>
    <row r="68" spans="1:11" x14ac:dyDescent="0.25">
      <c r="A68" s="2" t="s">
        <v>5</v>
      </c>
      <c r="C68" s="2">
        <v>8</v>
      </c>
      <c r="D68" s="2">
        <v>45</v>
      </c>
      <c r="H68" s="15" t="str">
        <f>CONCATENATE(,A68," M",C68,"x",D68,)</f>
        <v>Vis H M8x45</v>
      </c>
      <c r="I68" s="1" t="s">
        <v>7</v>
      </c>
      <c r="J68" s="2" t="s">
        <v>106</v>
      </c>
      <c r="K68" s="19" t="str">
        <f>9&amp;INDEX(Matière!$B$2:$B$140,MATCH(J68,Matière!$A$2:$A$140,0))&amp;"-"&amp;TEXT(COUNTA($J$2:J68),"000000")</f>
        <v>921-000067</v>
      </c>
    </row>
    <row r="69" spans="1:11" x14ac:dyDescent="0.25">
      <c r="A69" s="2" t="s">
        <v>5</v>
      </c>
      <c r="C69" s="2">
        <v>8</v>
      </c>
      <c r="D69" s="2">
        <v>50</v>
      </c>
      <c r="H69" s="15" t="str">
        <f>CONCATENATE(,A69," M",C69,"x",D69,)</f>
        <v>Vis H M8x50</v>
      </c>
      <c r="I69" s="1" t="s">
        <v>7</v>
      </c>
      <c r="J69" s="2" t="s">
        <v>106</v>
      </c>
      <c r="K69" s="19" t="str">
        <f>9&amp;INDEX(Matière!$B$2:$B$140,MATCH(J69,Matière!$A$2:$A$140,0))&amp;"-"&amp;TEXT(COUNTA($J$2:J69),"000000")</f>
        <v>921-000068</v>
      </c>
    </row>
    <row r="70" spans="1:11" x14ac:dyDescent="0.25">
      <c r="A70" s="2" t="s">
        <v>5</v>
      </c>
      <c r="C70" s="2">
        <v>10</v>
      </c>
      <c r="D70" s="2">
        <v>16</v>
      </c>
      <c r="H70" s="15" t="str">
        <f>CONCATENATE(,A70," M",C70,"x",D70,)</f>
        <v>Vis H M10x16</v>
      </c>
      <c r="I70" s="1" t="s">
        <v>7</v>
      </c>
      <c r="J70" s="2" t="s">
        <v>106</v>
      </c>
      <c r="K70" s="19" t="str">
        <f>9&amp;INDEX(Matière!$B$2:$B$140,MATCH(J70,Matière!$A$2:$A$140,0))&amp;"-"&amp;TEXT(COUNTA($J$2:J70),"000000")</f>
        <v>921-000069</v>
      </c>
    </row>
    <row r="71" spans="1:11" x14ac:dyDescent="0.25">
      <c r="A71" s="2" t="s">
        <v>5</v>
      </c>
      <c r="C71" s="2">
        <v>10</v>
      </c>
      <c r="D71" s="2">
        <v>20</v>
      </c>
      <c r="H71" s="15" t="str">
        <f>CONCATENATE(,A71," M",C71,"x",D71,)</f>
        <v>Vis H M10x20</v>
      </c>
      <c r="I71" s="1" t="s">
        <v>7</v>
      </c>
      <c r="J71" s="2" t="s">
        <v>106</v>
      </c>
      <c r="K71" s="19" t="str">
        <f>9&amp;INDEX(Matière!$B$2:$B$140,MATCH(J71,Matière!$A$2:$A$140,0))&amp;"-"&amp;TEXT(COUNTA($J$2:J71),"000000")</f>
        <v>921-000070</v>
      </c>
    </row>
    <row r="72" spans="1:11" x14ac:dyDescent="0.25">
      <c r="A72" s="2" t="s">
        <v>5</v>
      </c>
      <c r="C72" s="2">
        <v>10</v>
      </c>
      <c r="D72" s="2">
        <v>25</v>
      </c>
      <c r="H72" s="15" t="str">
        <f>CONCATENATE(,A72," M",C72,"x",D72,)</f>
        <v>Vis H M10x25</v>
      </c>
      <c r="I72" s="1" t="s">
        <v>7</v>
      </c>
      <c r="J72" s="2" t="s">
        <v>106</v>
      </c>
      <c r="K72" s="19" t="str">
        <f>9&amp;INDEX(Matière!$B$2:$B$140,MATCH(J72,Matière!$A$2:$A$140,0))&amp;"-"&amp;TEXT(COUNTA($J$2:J72),"000000")</f>
        <v>921-000071</v>
      </c>
    </row>
    <row r="73" spans="1:11" x14ac:dyDescent="0.25">
      <c r="A73" s="2" t="s">
        <v>5</v>
      </c>
      <c r="C73" s="2">
        <v>10</v>
      </c>
      <c r="D73" s="2">
        <v>30</v>
      </c>
      <c r="H73" s="15" t="str">
        <f>CONCATENATE(,A73," M",C73,"x",D73,)</f>
        <v>Vis H M10x30</v>
      </c>
      <c r="I73" s="1" t="s">
        <v>7</v>
      </c>
      <c r="J73" s="2" t="s">
        <v>106</v>
      </c>
      <c r="K73" s="19" t="str">
        <f>9&amp;INDEX(Matière!$B$2:$B$140,MATCH(J73,Matière!$A$2:$A$140,0))&amp;"-"&amp;TEXT(COUNTA($J$2:J73),"000000")</f>
        <v>921-000072</v>
      </c>
    </row>
    <row r="74" spans="1:11" x14ac:dyDescent="0.25">
      <c r="A74" s="2" t="s">
        <v>5</v>
      </c>
      <c r="C74" s="2">
        <v>10</v>
      </c>
      <c r="D74" s="2">
        <v>35</v>
      </c>
      <c r="H74" s="15" t="str">
        <f>CONCATENATE(,A74," M",C74,"x",D74,)</f>
        <v>Vis H M10x35</v>
      </c>
      <c r="I74" s="1" t="s">
        <v>7</v>
      </c>
      <c r="J74" s="2" t="s">
        <v>106</v>
      </c>
      <c r="K74" s="19" t="str">
        <f>9&amp;INDEX(Matière!$B$2:$B$140,MATCH(J74,Matière!$A$2:$A$140,0))&amp;"-"&amp;TEXT(COUNTA($J$2:J74),"000000")</f>
        <v>921-000073</v>
      </c>
    </row>
    <row r="75" spans="1:11" x14ac:dyDescent="0.25">
      <c r="A75" s="2" t="s">
        <v>5</v>
      </c>
      <c r="C75" s="2">
        <v>10</v>
      </c>
      <c r="D75" s="2">
        <v>40</v>
      </c>
      <c r="H75" s="15" t="str">
        <f>CONCATENATE(,A75," M",C75,"x",D75,)</f>
        <v>Vis H M10x40</v>
      </c>
      <c r="I75" s="1" t="s">
        <v>7</v>
      </c>
      <c r="J75" s="2" t="s">
        <v>106</v>
      </c>
      <c r="K75" s="19" t="str">
        <f>9&amp;INDEX(Matière!$B$2:$B$140,MATCH(J75,Matière!$A$2:$A$140,0))&amp;"-"&amp;TEXT(COUNTA($J$2:J75),"000000")</f>
        <v>921-000074</v>
      </c>
    </row>
    <row r="76" spans="1:11" x14ac:dyDescent="0.25">
      <c r="A76" s="2" t="s">
        <v>5</v>
      </c>
      <c r="C76" s="2">
        <v>10</v>
      </c>
      <c r="D76" s="2">
        <v>45</v>
      </c>
      <c r="H76" s="15" t="str">
        <f>CONCATENATE(,A76," M",C76,"x",D76,)</f>
        <v>Vis H M10x45</v>
      </c>
      <c r="I76" s="1" t="s">
        <v>7</v>
      </c>
      <c r="J76" s="2" t="s">
        <v>106</v>
      </c>
      <c r="K76" s="19" t="str">
        <f>9&amp;INDEX(Matière!$B$2:$B$140,MATCH(J76,Matière!$A$2:$A$140,0))&amp;"-"&amp;TEXT(COUNTA($J$2:J76),"000000")</f>
        <v>921-000075</v>
      </c>
    </row>
    <row r="77" spans="1:11" x14ac:dyDescent="0.25">
      <c r="A77" s="2" t="s">
        <v>5</v>
      </c>
      <c r="C77" s="2">
        <v>10</v>
      </c>
      <c r="D77" s="2">
        <v>50</v>
      </c>
      <c r="H77" s="15" t="str">
        <f>CONCATENATE(,A77," M",C77,"x",D77,)</f>
        <v>Vis H M10x50</v>
      </c>
      <c r="I77" s="1" t="s">
        <v>7</v>
      </c>
      <c r="J77" s="2" t="s">
        <v>106</v>
      </c>
      <c r="K77" s="19" t="str">
        <f>9&amp;INDEX(Matière!$B$2:$B$140,MATCH(J77,Matière!$A$2:$A$140,0))&amp;"-"&amp;TEXT(COUNTA($J$2:J77),"000000")</f>
        <v>921-000076</v>
      </c>
    </row>
    <row r="78" spans="1:11" x14ac:dyDescent="0.25">
      <c r="A78" s="2" t="s">
        <v>5</v>
      </c>
      <c r="C78" s="2">
        <v>5</v>
      </c>
      <c r="D78" s="2">
        <v>30</v>
      </c>
      <c r="H78" s="15" t="str">
        <f>CONCATENATE(,A78," M",C78,"x",D78,)</f>
        <v>Vis H M5x30</v>
      </c>
      <c r="I78" s="1" t="s">
        <v>8</v>
      </c>
      <c r="J78" s="2" t="s">
        <v>106</v>
      </c>
      <c r="K78" s="19" t="str">
        <f>9&amp;INDEX(Matière!$B$2:$B$140,MATCH(J78,Matière!$A$2:$A$140,0))&amp;"-"&amp;TEXT(COUNTA($J$2:J78),"000000")</f>
        <v>921-000077</v>
      </c>
    </row>
    <row r="79" spans="1:11" x14ac:dyDescent="0.25">
      <c r="A79" s="2" t="s">
        <v>5</v>
      </c>
      <c r="C79" s="2">
        <v>5</v>
      </c>
      <c r="D79" s="2">
        <v>35</v>
      </c>
      <c r="H79" s="15" t="str">
        <f>CONCATENATE(,A79," M",C79,"x",D79,)</f>
        <v>Vis H M5x35</v>
      </c>
      <c r="I79" s="1" t="s">
        <v>8</v>
      </c>
      <c r="J79" s="2" t="s">
        <v>106</v>
      </c>
      <c r="K79" s="19" t="str">
        <f>9&amp;INDEX(Matière!$B$2:$B$140,MATCH(J79,Matière!$A$2:$A$140,0))&amp;"-"&amp;TEXT(COUNTA($J$2:J79),"000000")</f>
        <v>921-000078</v>
      </c>
    </row>
    <row r="80" spans="1:11" x14ac:dyDescent="0.25">
      <c r="A80" s="2" t="s">
        <v>5</v>
      </c>
      <c r="C80" s="2">
        <v>5</v>
      </c>
      <c r="D80" s="2">
        <v>40</v>
      </c>
      <c r="H80" s="15" t="str">
        <f>CONCATENATE(,A80," M",C80,"x",D80,)</f>
        <v>Vis H M5x40</v>
      </c>
      <c r="I80" s="1" t="s">
        <v>8</v>
      </c>
      <c r="J80" s="2" t="s">
        <v>106</v>
      </c>
      <c r="K80" s="19" t="str">
        <f>9&amp;INDEX(Matière!$B$2:$B$140,MATCH(J80,Matière!$A$2:$A$140,0))&amp;"-"&amp;TEXT(COUNTA($J$2:J80),"000000")</f>
        <v>921-000079</v>
      </c>
    </row>
    <row r="81" spans="1:11" x14ac:dyDescent="0.25">
      <c r="A81" s="2" t="s">
        <v>5</v>
      </c>
      <c r="C81" s="2">
        <v>5</v>
      </c>
      <c r="D81" s="2">
        <v>45</v>
      </c>
      <c r="H81" s="15" t="str">
        <f>CONCATENATE(,A81," M",C81,"x",D81,)</f>
        <v>Vis H M5x45</v>
      </c>
      <c r="I81" s="1" t="s">
        <v>8</v>
      </c>
      <c r="J81" s="2" t="s">
        <v>106</v>
      </c>
      <c r="K81" s="19" t="str">
        <f>9&amp;INDEX(Matière!$B$2:$B$140,MATCH(J81,Matière!$A$2:$A$140,0))&amp;"-"&amp;TEXT(COUNTA($J$2:J81),"000000")</f>
        <v>921-000080</v>
      </c>
    </row>
    <row r="82" spans="1:11" x14ac:dyDescent="0.25">
      <c r="A82" s="2" t="s">
        <v>5</v>
      </c>
      <c r="C82" s="2">
        <v>5</v>
      </c>
      <c r="D82" s="2">
        <v>50</v>
      </c>
      <c r="H82" s="15" t="str">
        <f>CONCATENATE(,A82," M",C82,"x",D82,)</f>
        <v>Vis H M5x50</v>
      </c>
      <c r="I82" s="1" t="s">
        <v>8</v>
      </c>
      <c r="J82" s="2" t="s">
        <v>106</v>
      </c>
      <c r="K82" s="19" t="str">
        <f>9&amp;INDEX(Matière!$B$2:$B$140,MATCH(J82,Matière!$A$2:$A$140,0))&amp;"-"&amp;TEXT(COUNTA($J$2:J82),"000000")</f>
        <v>921-000081</v>
      </c>
    </row>
    <row r="83" spans="1:11" x14ac:dyDescent="0.25">
      <c r="A83" s="2" t="s">
        <v>5</v>
      </c>
      <c r="C83" s="2">
        <v>5</v>
      </c>
      <c r="D83" s="2">
        <v>55</v>
      </c>
      <c r="H83" s="15" t="str">
        <f>CONCATENATE(,A83," M",C83,"x",D83,)</f>
        <v>Vis H M5x55</v>
      </c>
      <c r="I83" s="1" t="s">
        <v>8</v>
      </c>
      <c r="J83" s="2" t="s">
        <v>106</v>
      </c>
      <c r="K83" s="19" t="str">
        <f>9&amp;INDEX(Matière!$B$2:$B$140,MATCH(J83,Matière!$A$2:$A$140,0))&amp;"-"&amp;TEXT(COUNTA($J$2:J83),"000000")</f>
        <v>921-000082</v>
      </c>
    </row>
    <row r="84" spans="1:11" x14ac:dyDescent="0.25">
      <c r="A84" s="2" t="s">
        <v>5</v>
      </c>
      <c r="C84" s="2">
        <v>5</v>
      </c>
      <c r="D84" s="2">
        <v>60</v>
      </c>
      <c r="H84" s="15" t="str">
        <f>CONCATENATE(,A84," M",C84,"x",D84,)</f>
        <v>Vis H M5x60</v>
      </c>
      <c r="I84" s="1" t="s">
        <v>8</v>
      </c>
      <c r="J84" s="2" t="s">
        <v>106</v>
      </c>
      <c r="K84" s="19" t="str">
        <f>9&amp;INDEX(Matière!$B$2:$B$140,MATCH(J84,Matière!$A$2:$A$140,0))&amp;"-"&amp;TEXT(COUNTA($J$2:J84),"000000")</f>
        <v>921-000083</v>
      </c>
    </row>
    <row r="85" spans="1:11" x14ac:dyDescent="0.25">
      <c r="A85" s="2" t="s">
        <v>5</v>
      </c>
      <c r="C85" s="2">
        <v>5</v>
      </c>
      <c r="D85" s="2">
        <v>70</v>
      </c>
      <c r="H85" s="15" t="str">
        <f>CONCATENATE(,A85," M",C85,"x",D85,)</f>
        <v>Vis H M5x70</v>
      </c>
      <c r="I85" s="1" t="s">
        <v>8</v>
      </c>
      <c r="J85" s="2" t="s">
        <v>106</v>
      </c>
      <c r="K85" s="19" t="str">
        <f>9&amp;INDEX(Matière!$B$2:$B$140,MATCH(J85,Matière!$A$2:$A$140,0))&amp;"-"&amp;TEXT(COUNTA($J$2:J85),"000000")</f>
        <v>921-000084</v>
      </c>
    </row>
    <row r="86" spans="1:11" x14ac:dyDescent="0.25">
      <c r="A86" s="2" t="s">
        <v>5</v>
      </c>
      <c r="C86" s="2">
        <v>5</v>
      </c>
      <c r="D86" s="2">
        <v>80</v>
      </c>
      <c r="H86" s="15" t="str">
        <f>CONCATENATE(,A86," M",C86,"x",D86,)</f>
        <v>Vis H M5x80</v>
      </c>
      <c r="I86" s="1" t="s">
        <v>8</v>
      </c>
      <c r="J86" s="2" t="s">
        <v>106</v>
      </c>
      <c r="K86" s="19" t="str">
        <f>9&amp;INDEX(Matière!$B$2:$B$140,MATCH(J86,Matière!$A$2:$A$140,0))&amp;"-"&amp;TEXT(COUNTA($J$2:J86),"000000")</f>
        <v>921-000085</v>
      </c>
    </row>
    <row r="87" spans="1:11" x14ac:dyDescent="0.25">
      <c r="A87" s="2" t="s">
        <v>5</v>
      </c>
      <c r="C87" s="2">
        <v>6</v>
      </c>
      <c r="D87" s="2">
        <v>30</v>
      </c>
      <c r="H87" s="15" t="str">
        <f>CONCATENATE(,A87," M",C87,"x",D87,)</f>
        <v>Vis H M6x30</v>
      </c>
      <c r="I87" s="1" t="s">
        <v>8</v>
      </c>
      <c r="J87" s="2" t="s">
        <v>106</v>
      </c>
      <c r="K87" s="19" t="str">
        <f>9&amp;INDEX(Matière!$B$2:$B$140,MATCH(J87,Matière!$A$2:$A$140,0))&amp;"-"&amp;TEXT(COUNTA($J$2:J87),"000000")</f>
        <v>921-000086</v>
      </c>
    </row>
    <row r="88" spans="1:11" x14ac:dyDescent="0.25">
      <c r="A88" s="2" t="s">
        <v>5</v>
      </c>
      <c r="C88" s="2">
        <v>6</v>
      </c>
      <c r="D88" s="2">
        <v>35</v>
      </c>
      <c r="H88" s="15" t="str">
        <f>CONCATENATE(,A88," M",C88,"x",D88,)</f>
        <v>Vis H M6x35</v>
      </c>
      <c r="I88" s="1" t="s">
        <v>8</v>
      </c>
      <c r="J88" s="2" t="s">
        <v>106</v>
      </c>
      <c r="K88" s="19" t="str">
        <f>9&amp;INDEX(Matière!$B$2:$B$140,MATCH(J88,Matière!$A$2:$A$140,0))&amp;"-"&amp;TEXT(COUNTA($J$2:J88),"000000")</f>
        <v>921-000087</v>
      </c>
    </row>
    <row r="89" spans="1:11" x14ac:dyDescent="0.25">
      <c r="A89" s="2" t="s">
        <v>5</v>
      </c>
      <c r="C89" s="2">
        <v>6</v>
      </c>
      <c r="D89" s="2">
        <v>40</v>
      </c>
      <c r="H89" s="15" t="str">
        <f>CONCATENATE(,A89," M",C89,"x",D89,)</f>
        <v>Vis H M6x40</v>
      </c>
      <c r="I89" s="1" t="s">
        <v>8</v>
      </c>
      <c r="J89" s="2" t="s">
        <v>106</v>
      </c>
      <c r="K89" s="19" t="str">
        <f>9&amp;INDEX(Matière!$B$2:$B$140,MATCH(J89,Matière!$A$2:$A$140,0))&amp;"-"&amp;TEXT(COUNTA($J$2:J89),"000000")</f>
        <v>921-000088</v>
      </c>
    </row>
    <row r="90" spans="1:11" x14ac:dyDescent="0.25">
      <c r="A90" s="2" t="s">
        <v>5</v>
      </c>
      <c r="C90" s="2">
        <v>6</v>
      </c>
      <c r="D90" s="2">
        <v>45</v>
      </c>
      <c r="H90" s="15" t="str">
        <f>CONCATENATE(,A90," M",C90,"x",D90,)</f>
        <v>Vis H M6x45</v>
      </c>
      <c r="I90" s="1" t="s">
        <v>8</v>
      </c>
      <c r="J90" s="2" t="s">
        <v>106</v>
      </c>
      <c r="K90" s="19" t="str">
        <f>9&amp;INDEX(Matière!$B$2:$B$140,MATCH(J90,Matière!$A$2:$A$140,0))&amp;"-"&amp;TEXT(COUNTA($J$2:J90),"000000")</f>
        <v>921-000089</v>
      </c>
    </row>
    <row r="91" spans="1:11" x14ac:dyDescent="0.25">
      <c r="A91" s="2" t="s">
        <v>5</v>
      </c>
      <c r="C91" s="2">
        <v>6</v>
      </c>
      <c r="D91" s="2">
        <v>50</v>
      </c>
      <c r="H91" s="15" t="str">
        <f>CONCATENATE(,A91," M",C91,"x",D91,)</f>
        <v>Vis H M6x50</v>
      </c>
      <c r="I91" s="1" t="s">
        <v>8</v>
      </c>
      <c r="J91" s="2" t="s">
        <v>106</v>
      </c>
      <c r="K91" s="19" t="str">
        <f>9&amp;INDEX(Matière!$B$2:$B$140,MATCH(J91,Matière!$A$2:$A$140,0))&amp;"-"&amp;TEXT(COUNTA($J$2:J91),"000000")</f>
        <v>921-000090</v>
      </c>
    </row>
    <row r="92" spans="1:11" x14ac:dyDescent="0.25">
      <c r="A92" s="2" t="s">
        <v>5</v>
      </c>
      <c r="C92" s="2">
        <v>8</v>
      </c>
      <c r="D92" s="2">
        <v>10</v>
      </c>
      <c r="H92" s="15" t="str">
        <f>CONCATENATE(,A92," M",C92,"x",D92,)</f>
        <v>Vis H M8x10</v>
      </c>
      <c r="I92" s="1" t="s">
        <v>8</v>
      </c>
      <c r="J92" s="2" t="s">
        <v>106</v>
      </c>
      <c r="K92" s="19" t="str">
        <f>9&amp;INDEX(Matière!$B$2:$B$140,MATCH(J92,Matière!$A$2:$A$140,0))&amp;"-"&amp;TEXT(COUNTA($J$2:J92),"000000")</f>
        <v>921-000091</v>
      </c>
    </row>
    <row r="93" spans="1:11" x14ac:dyDescent="0.25">
      <c r="A93" s="2" t="s">
        <v>5</v>
      </c>
      <c r="C93" s="2">
        <v>8</v>
      </c>
      <c r="D93" s="2">
        <v>12</v>
      </c>
      <c r="H93" s="15" t="str">
        <f>CONCATENATE(,A93," M",C93,"x",D93,)</f>
        <v>Vis H M8x12</v>
      </c>
      <c r="I93" s="1" t="s">
        <v>8</v>
      </c>
      <c r="J93" s="2" t="s">
        <v>106</v>
      </c>
      <c r="K93" s="19" t="str">
        <f>9&amp;INDEX(Matière!$B$2:$B$140,MATCH(J93,Matière!$A$2:$A$140,0))&amp;"-"&amp;TEXT(COUNTA($J$2:J93),"000000")</f>
        <v>921-000092</v>
      </c>
    </row>
    <row r="94" spans="1:11" x14ac:dyDescent="0.25">
      <c r="A94" s="2" t="s">
        <v>5</v>
      </c>
      <c r="C94" s="2">
        <v>8</v>
      </c>
      <c r="D94" s="2">
        <v>16</v>
      </c>
      <c r="H94" s="15" t="str">
        <f>CONCATENATE(,A94," M",C94,"x",D94,)</f>
        <v>Vis H M8x16</v>
      </c>
      <c r="I94" s="1" t="s">
        <v>8</v>
      </c>
      <c r="J94" s="2" t="s">
        <v>106</v>
      </c>
      <c r="K94" s="19" t="str">
        <f>9&amp;INDEX(Matière!$B$2:$B$140,MATCH(J94,Matière!$A$2:$A$140,0))&amp;"-"&amp;TEXT(COUNTA($J$2:J94),"000000")</f>
        <v>921-000093</v>
      </c>
    </row>
    <row r="95" spans="1:11" x14ac:dyDescent="0.25">
      <c r="A95" s="2" t="s">
        <v>5</v>
      </c>
      <c r="C95" s="2">
        <v>8</v>
      </c>
      <c r="D95" s="2">
        <v>18</v>
      </c>
      <c r="H95" s="15" t="str">
        <f>CONCATENATE(,A95," M",C95,"x",D95,)</f>
        <v>Vis H M8x18</v>
      </c>
      <c r="I95" s="1" t="s">
        <v>8</v>
      </c>
      <c r="J95" s="2" t="s">
        <v>106</v>
      </c>
      <c r="K95" s="19" t="str">
        <f>9&amp;INDEX(Matière!$B$2:$B$140,MATCH(J95,Matière!$A$2:$A$140,0))&amp;"-"&amp;TEXT(COUNTA($J$2:J95),"000000")</f>
        <v>921-000094</v>
      </c>
    </row>
    <row r="96" spans="1:11" x14ac:dyDescent="0.25">
      <c r="A96" s="2" t="s">
        <v>5</v>
      </c>
      <c r="C96" s="2">
        <v>8</v>
      </c>
      <c r="D96" s="2">
        <v>20</v>
      </c>
      <c r="H96" s="15" t="str">
        <f>CONCATENATE(,A96," M",C96,"x",D96,)</f>
        <v>Vis H M8x20</v>
      </c>
      <c r="I96" s="1" t="s">
        <v>8</v>
      </c>
      <c r="J96" s="2" t="s">
        <v>106</v>
      </c>
      <c r="K96" s="19" t="str">
        <f>9&amp;INDEX(Matière!$B$2:$B$140,MATCH(J96,Matière!$A$2:$A$140,0))&amp;"-"&amp;TEXT(COUNTA($J$2:J96),"000000")</f>
        <v>921-000095</v>
      </c>
    </row>
    <row r="97" spans="1:11" x14ac:dyDescent="0.25">
      <c r="A97" s="2" t="s">
        <v>5</v>
      </c>
      <c r="C97" s="2">
        <v>8</v>
      </c>
      <c r="D97" s="2">
        <v>25</v>
      </c>
      <c r="H97" s="15" t="str">
        <f>CONCATENATE(,A97," M",C97,"x",D97,)</f>
        <v>Vis H M8x25</v>
      </c>
      <c r="I97" s="1" t="s">
        <v>8</v>
      </c>
      <c r="J97" s="2" t="s">
        <v>106</v>
      </c>
      <c r="K97" s="19" t="str">
        <f>9&amp;INDEX(Matière!$B$2:$B$140,MATCH(J97,Matière!$A$2:$A$140,0))&amp;"-"&amp;TEXT(COUNTA($J$2:J97),"000000")</f>
        <v>921-000096</v>
      </c>
    </row>
    <row r="98" spans="1:11" x14ac:dyDescent="0.25">
      <c r="A98" s="2" t="s">
        <v>5</v>
      </c>
      <c r="C98" s="2">
        <v>8</v>
      </c>
      <c r="D98" s="2">
        <v>30</v>
      </c>
      <c r="H98" s="15" t="str">
        <f>CONCATENATE(,A98," M",C98,"x",D98,)</f>
        <v>Vis H M8x30</v>
      </c>
      <c r="I98" s="1" t="s">
        <v>8</v>
      </c>
      <c r="J98" s="2" t="s">
        <v>106</v>
      </c>
      <c r="K98" s="19" t="str">
        <f>9&amp;INDEX(Matière!$B$2:$B$140,MATCH(J98,Matière!$A$2:$A$140,0))&amp;"-"&amp;TEXT(COUNTA($J$2:J98),"000000")</f>
        <v>921-000097</v>
      </c>
    </row>
    <row r="99" spans="1:11" x14ac:dyDescent="0.25">
      <c r="A99" s="2" t="s">
        <v>5</v>
      </c>
      <c r="C99" s="2">
        <v>8</v>
      </c>
      <c r="D99" s="2">
        <v>35</v>
      </c>
      <c r="H99" s="15" t="str">
        <f>CONCATENATE(,A99," M",C99,"x",D99,)</f>
        <v>Vis H M8x35</v>
      </c>
      <c r="I99" s="1" t="s">
        <v>8</v>
      </c>
      <c r="J99" s="2" t="s">
        <v>106</v>
      </c>
      <c r="K99" s="19" t="str">
        <f>9&amp;INDEX(Matière!$B$2:$B$140,MATCH(J99,Matière!$A$2:$A$140,0))&amp;"-"&amp;TEXT(COUNTA($J$2:J99),"000000")</f>
        <v>921-000098</v>
      </c>
    </row>
    <row r="100" spans="1:11" x14ac:dyDescent="0.25">
      <c r="A100" s="2" t="s">
        <v>5</v>
      </c>
      <c r="C100" s="2">
        <v>8</v>
      </c>
      <c r="D100" s="2">
        <v>40</v>
      </c>
      <c r="H100" s="15" t="str">
        <f>CONCATENATE(,A100," M",C100,"x",D100,)</f>
        <v>Vis H M8x40</v>
      </c>
      <c r="I100" s="1" t="s">
        <v>8</v>
      </c>
      <c r="J100" s="2" t="s">
        <v>106</v>
      </c>
      <c r="K100" s="19" t="str">
        <f>9&amp;INDEX(Matière!$B$2:$B$140,MATCH(J100,Matière!$A$2:$A$140,0))&amp;"-"&amp;TEXT(COUNTA($J$2:J100),"000000")</f>
        <v>921-000099</v>
      </c>
    </row>
    <row r="101" spans="1:11" x14ac:dyDescent="0.25">
      <c r="A101" s="2" t="s">
        <v>5</v>
      </c>
      <c r="C101" s="2">
        <v>8</v>
      </c>
      <c r="D101" s="2">
        <v>45</v>
      </c>
      <c r="H101" s="15" t="str">
        <f>CONCATENATE(,A101," M",C101,"x",D101,)</f>
        <v>Vis H M8x45</v>
      </c>
      <c r="I101" s="1" t="s">
        <v>8</v>
      </c>
      <c r="J101" s="2" t="s">
        <v>106</v>
      </c>
      <c r="K101" s="19" t="str">
        <f>9&amp;INDEX(Matière!$B$2:$B$140,MATCH(J101,Matière!$A$2:$A$140,0))&amp;"-"&amp;TEXT(COUNTA($J$2:J101),"000000")</f>
        <v>921-000100</v>
      </c>
    </row>
    <row r="102" spans="1:11" x14ac:dyDescent="0.25">
      <c r="A102" s="2" t="s">
        <v>5</v>
      </c>
      <c r="C102" s="2">
        <v>8</v>
      </c>
      <c r="D102" s="2">
        <v>50</v>
      </c>
      <c r="H102" s="15" t="str">
        <f>CONCATENATE(,A102," M",C102,"x",D102,)</f>
        <v>Vis H M8x50</v>
      </c>
      <c r="I102" s="1" t="s">
        <v>8</v>
      </c>
      <c r="J102" s="2" t="s">
        <v>106</v>
      </c>
      <c r="K102" s="19" t="str">
        <f>9&amp;INDEX(Matière!$B$2:$B$140,MATCH(J102,Matière!$A$2:$A$140,0))&amp;"-"&amp;TEXT(COUNTA($J$2:J102),"000000")</f>
        <v>921-000101</v>
      </c>
    </row>
    <row r="103" spans="1:11" x14ac:dyDescent="0.25">
      <c r="A103" s="2" t="s">
        <v>5</v>
      </c>
      <c r="C103" s="2">
        <v>10</v>
      </c>
      <c r="D103" s="2">
        <v>16</v>
      </c>
      <c r="H103" s="15" t="str">
        <f>CONCATENATE(,A103," M",C103,"x",D103,)</f>
        <v>Vis H M10x16</v>
      </c>
      <c r="I103" s="1" t="s">
        <v>8</v>
      </c>
      <c r="J103" s="2" t="s">
        <v>106</v>
      </c>
      <c r="K103" s="19" t="str">
        <f>9&amp;INDEX(Matière!$B$2:$B$140,MATCH(J103,Matière!$A$2:$A$140,0))&amp;"-"&amp;TEXT(COUNTA($J$2:J103),"000000")</f>
        <v>921-000102</v>
      </c>
    </row>
    <row r="104" spans="1:11" x14ac:dyDescent="0.25">
      <c r="A104" s="2" t="s">
        <v>5</v>
      </c>
      <c r="C104" s="2">
        <v>10</v>
      </c>
      <c r="D104" s="2">
        <v>20</v>
      </c>
      <c r="H104" s="15" t="str">
        <f>CONCATENATE(,A104," M",C104,"x",D104,)</f>
        <v>Vis H M10x20</v>
      </c>
      <c r="I104" s="1" t="s">
        <v>8</v>
      </c>
      <c r="J104" s="2" t="s">
        <v>106</v>
      </c>
      <c r="K104" s="19" t="str">
        <f>9&amp;INDEX(Matière!$B$2:$B$140,MATCH(J104,Matière!$A$2:$A$140,0))&amp;"-"&amp;TEXT(COUNTA($J$2:J104),"000000")</f>
        <v>921-000103</v>
      </c>
    </row>
    <row r="105" spans="1:11" x14ac:dyDescent="0.25">
      <c r="A105" s="2" t="s">
        <v>5</v>
      </c>
      <c r="C105" s="2">
        <v>10</v>
      </c>
      <c r="D105" s="2">
        <v>25</v>
      </c>
      <c r="H105" s="15" t="str">
        <f>CONCATENATE(,A105," M",C105,"x",D105,)</f>
        <v>Vis H M10x25</v>
      </c>
      <c r="I105" s="1" t="s">
        <v>8</v>
      </c>
      <c r="J105" s="2" t="s">
        <v>106</v>
      </c>
      <c r="K105" s="19" t="str">
        <f>9&amp;INDEX(Matière!$B$2:$B$140,MATCH(J105,Matière!$A$2:$A$140,0))&amp;"-"&amp;TEXT(COUNTA($J$2:J105),"000000")</f>
        <v>921-000104</v>
      </c>
    </row>
    <row r="106" spans="1:11" x14ac:dyDescent="0.25">
      <c r="A106" s="2" t="s">
        <v>5</v>
      </c>
      <c r="C106" s="2">
        <v>10</v>
      </c>
      <c r="D106" s="2">
        <v>30</v>
      </c>
      <c r="H106" s="15" t="str">
        <f>CONCATENATE(,A106," M",C106,"x",D106,)</f>
        <v>Vis H M10x30</v>
      </c>
      <c r="I106" s="1" t="s">
        <v>8</v>
      </c>
      <c r="J106" s="2" t="s">
        <v>106</v>
      </c>
      <c r="K106" s="19" t="str">
        <f>9&amp;INDEX(Matière!$B$2:$B$140,MATCH(J106,Matière!$A$2:$A$140,0))&amp;"-"&amp;TEXT(COUNTA($J$2:J106),"000000")</f>
        <v>921-000105</v>
      </c>
    </row>
    <row r="107" spans="1:11" x14ac:dyDescent="0.25">
      <c r="A107" s="2" t="s">
        <v>5</v>
      </c>
      <c r="C107" s="2">
        <v>10</v>
      </c>
      <c r="D107" s="2">
        <v>35</v>
      </c>
      <c r="H107" s="15" t="str">
        <f>CONCATENATE(,A107," M",C107,"x",D107,)</f>
        <v>Vis H M10x35</v>
      </c>
      <c r="I107" s="1" t="s">
        <v>8</v>
      </c>
      <c r="J107" s="2" t="s">
        <v>106</v>
      </c>
      <c r="K107" s="19" t="str">
        <f>9&amp;INDEX(Matière!$B$2:$B$140,MATCH(J107,Matière!$A$2:$A$140,0))&amp;"-"&amp;TEXT(COUNTA($J$2:J107),"000000")</f>
        <v>921-000106</v>
      </c>
    </row>
    <row r="108" spans="1:11" x14ac:dyDescent="0.25">
      <c r="A108" s="2" t="s">
        <v>5</v>
      </c>
      <c r="C108" s="2">
        <v>10</v>
      </c>
      <c r="D108" s="2">
        <v>40</v>
      </c>
      <c r="H108" s="15" t="str">
        <f>CONCATENATE(,A108," M",C108,"x",D108,)</f>
        <v>Vis H M10x40</v>
      </c>
      <c r="I108" s="1" t="s">
        <v>8</v>
      </c>
      <c r="J108" s="2" t="s">
        <v>106</v>
      </c>
      <c r="K108" s="19" t="str">
        <f>9&amp;INDEX(Matière!$B$2:$B$140,MATCH(J108,Matière!$A$2:$A$140,0))&amp;"-"&amp;TEXT(COUNTA($J$2:J108),"000000")</f>
        <v>921-000107</v>
      </c>
    </row>
    <row r="109" spans="1:11" x14ac:dyDescent="0.25">
      <c r="A109" s="2" t="s">
        <v>5</v>
      </c>
      <c r="C109" s="2">
        <v>10</v>
      </c>
      <c r="D109" s="2">
        <v>45</v>
      </c>
      <c r="H109" s="15" t="str">
        <f>CONCATENATE(,A109," M",C109,"x",D109,)</f>
        <v>Vis H M10x45</v>
      </c>
      <c r="I109" s="1" t="s">
        <v>8</v>
      </c>
      <c r="J109" s="2" t="s">
        <v>106</v>
      </c>
      <c r="K109" s="19" t="str">
        <f>9&amp;INDEX(Matière!$B$2:$B$140,MATCH(J109,Matière!$A$2:$A$140,0))&amp;"-"&amp;TEXT(COUNTA($J$2:J109),"000000")</f>
        <v>921-000108</v>
      </c>
    </row>
    <row r="110" spans="1:11" x14ac:dyDescent="0.25">
      <c r="A110" s="2" t="s">
        <v>5</v>
      </c>
      <c r="C110" s="2">
        <v>10</v>
      </c>
      <c r="D110" s="2">
        <v>50</v>
      </c>
      <c r="H110" s="15" t="str">
        <f>CONCATENATE(,A110," M",C110,"x",D110,)</f>
        <v>Vis H M10x50</v>
      </c>
      <c r="I110" s="1" t="s">
        <v>8</v>
      </c>
      <c r="J110" s="2" t="s">
        <v>106</v>
      </c>
      <c r="K110" s="19" t="str">
        <f>9&amp;INDEX(Matière!$B$2:$B$140,MATCH(J110,Matière!$A$2:$A$140,0))&amp;"-"&amp;TEXT(COUNTA($J$2:J110),"000000")</f>
        <v>921-000109</v>
      </c>
    </row>
    <row r="111" spans="1:11" s="11" customFormat="1" x14ac:dyDescent="0.25">
      <c r="A111" s="2" t="s">
        <v>5</v>
      </c>
      <c r="B111" s="2"/>
      <c r="C111" s="2">
        <v>2.5</v>
      </c>
      <c r="D111" s="2">
        <v>4</v>
      </c>
      <c r="E111" s="2"/>
      <c r="F111" s="2"/>
      <c r="G111" s="2"/>
      <c r="H111" s="15" t="str">
        <f>CONCATENATE(,A111," M",C111,"x",D111,)</f>
        <v>Vis H M2,5x4</v>
      </c>
      <c r="I111" s="15" t="s">
        <v>7</v>
      </c>
      <c r="J111" s="2" t="s">
        <v>105</v>
      </c>
      <c r="K111" s="19" t="str">
        <f>9&amp;INDEX(Matière!$B$2:$B$140,MATCH(J111,Matière!$A$2:$A$140,0))&amp;"-"&amp;TEXT(COUNTA($J$2:J111),"000000")</f>
        <v>922-000110</v>
      </c>
    </row>
    <row r="112" spans="1:11" x14ac:dyDescent="0.25">
      <c r="A112" s="2" t="s">
        <v>5</v>
      </c>
      <c r="C112" s="2">
        <v>2.5</v>
      </c>
      <c r="D112" s="2">
        <v>5</v>
      </c>
      <c r="H112" s="15" t="str">
        <f>CONCATENATE(,A112," M",C112,"x",D112,)</f>
        <v>Vis H M2,5x5</v>
      </c>
      <c r="I112" s="15" t="s">
        <v>7</v>
      </c>
      <c r="J112" s="2" t="s">
        <v>105</v>
      </c>
      <c r="K112" s="19" t="str">
        <f>9&amp;INDEX(Matière!$B$2:$B$140,MATCH(J112,Matière!$A$2:$A$140,0))&amp;"-"&amp;TEXT(COUNTA($J$2:J112),"000000")</f>
        <v>922-000111</v>
      </c>
    </row>
    <row r="113" spans="1:11" s="11" customFormat="1" x14ac:dyDescent="0.25">
      <c r="A113" s="2" t="s">
        <v>5</v>
      </c>
      <c r="B113" s="2"/>
      <c r="C113" s="2">
        <v>2.5</v>
      </c>
      <c r="D113" s="2">
        <v>6</v>
      </c>
      <c r="E113" s="2"/>
      <c r="F113" s="2"/>
      <c r="G113" s="2"/>
      <c r="H113" s="15" t="str">
        <f>CONCATENATE(,A113," M",C113,"x",D113,)</f>
        <v>Vis H M2,5x6</v>
      </c>
      <c r="I113" s="15" t="s">
        <v>7</v>
      </c>
      <c r="J113" s="2" t="s">
        <v>105</v>
      </c>
      <c r="K113" s="19" t="str">
        <f>9&amp;INDEX(Matière!$B$2:$B$140,MATCH(J113,Matière!$A$2:$A$140,0))&amp;"-"&amp;TEXT(COUNTA($J$2:J113),"000000")</f>
        <v>922-000112</v>
      </c>
    </row>
    <row r="114" spans="1:11" s="11" customFormat="1" x14ac:dyDescent="0.25">
      <c r="A114" s="2" t="s">
        <v>5</v>
      </c>
      <c r="B114" s="2"/>
      <c r="C114" s="2">
        <v>2.5</v>
      </c>
      <c r="D114" s="2">
        <v>8</v>
      </c>
      <c r="E114" s="2"/>
      <c r="F114" s="2"/>
      <c r="G114" s="2"/>
      <c r="H114" s="15" t="str">
        <f>CONCATENATE(,A114," M",C114,"x",D114,)</f>
        <v>Vis H M2,5x8</v>
      </c>
      <c r="I114" s="15" t="s">
        <v>7</v>
      </c>
      <c r="J114" s="2" t="s">
        <v>105</v>
      </c>
      <c r="K114" s="19" t="str">
        <f>9&amp;INDEX(Matière!$B$2:$B$140,MATCH(J114,Matière!$A$2:$A$140,0))&amp;"-"&amp;TEXT(COUNTA($J$2:J114),"000000")</f>
        <v>922-000113</v>
      </c>
    </row>
    <row r="115" spans="1:11" s="11" customFormat="1" x14ac:dyDescent="0.25">
      <c r="A115" s="2" t="s">
        <v>5</v>
      </c>
      <c r="B115" s="2"/>
      <c r="C115" s="2">
        <v>2.5</v>
      </c>
      <c r="D115" s="2">
        <v>10</v>
      </c>
      <c r="E115" s="2"/>
      <c r="F115" s="2"/>
      <c r="G115" s="2"/>
      <c r="H115" s="15" t="str">
        <f>CONCATENATE(,A115," M",C115,"x",D115,)</f>
        <v>Vis H M2,5x10</v>
      </c>
      <c r="I115" s="15" t="s">
        <v>7</v>
      </c>
      <c r="J115" s="2" t="s">
        <v>105</v>
      </c>
      <c r="K115" s="19" t="str">
        <f>9&amp;INDEX(Matière!$B$2:$B$140,MATCH(J115,Matière!$A$2:$A$140,0))&amp;"-"&amp;TEXT(COUNTA($J$2:J115),"000000")</f>
        <v>922-000114</v>
      </c>
    </row>
    <row r="116" spans="1:11" s="11" customFormat="1" x14ac:dyDescent="0.25">
      <c r="A116" s="2" t="s">
        <v>5</v>
      </c>
      <c r="B116" s="2"/>
      <c r="C116" s="2">
        <v>2.5</v>
      </c>
      <c r="D116" s="2">
        <v>12</v>
      </c>
      <c r="E116" s="2"/>
      <c r="F116" s="2"/>
      <c r="G116" s="2"/>
      <c r="H116" s="15" t="str">
        <f>CONCATENATE(,A116," M",C116,"x",D116,)</f>
        <v>Vis H M2,5x12</v>
      </c>
      <c r="I116" s="15" t="s">
        <v>7</v>
      </c>
      <c r="J116" s="2" t="s">
        <v>105</v>
      </c>
      <c r="K116" s="19" t="str">
        <f>9&amp;INDEX(Matière!$B$2:$B$140,MATCH(J116,Matière!$A$2:$A$140,0))&amp;"-"&amp;TEXT(COUNTA($J$2:J116),"000000")</f>
        <v>922-000115</v>
      </c>
    </row>
    <row r="117" spans="1:11" s="11" customFormat="1" x14ac:dyDescent="0.25">
      <c r="A117" s="2" t="s">
        <v>5</v>
      </c>
      <c r="B117" s="2"/>
      <c r="C117" s="2">
        <v>2.5</v>
      </c>
      <c r="D117" s="2">
        <v>16</v>
      </c>
      <c r="E117" s="2"/>
      <c r="F117" s="2"/>
      <c r="G117" s="2"/>
      <c r="H117" s="15" t="str">
        <f>CONCATENATE(,A117," M",C117,"x",D117,)</f>
        <v>Vis H M2,5x16</v>
      </c>
      <c r="I117" s="15" t="s">
        <v>7</v>
      </c>
      <c r="J117" s="2" t="s">
        <v>105</v>
      </c>
      <c r="K117" s="19" t="str">
        <f>9&amp;INDEX(Matière!$B$2:$B$140,MATCH(J117,Matière!$A$2:$A$140,0))&amp;"-"&amp;TEXT(COUNTA($J$2:J117),"000000")</f>
        <v>922-000116</v>
      </c>
    </row>
    <row r="118" spans="1:11" s="11" customFormat="1" x14ac:dyDescent="0.25">
      <c r="A118" s="2" t="s">
        <v>5</v>
      </c>
      <c r="B118" s="2"/>
      <c r="C118" s="2">
        <v>2.5</v>
      </c>
      <c r="D118" s="2">
        <v>20</v>
      </c>
      <c r="E118" s="2"/>
      <c r="F118" s="2"/>
      <c r="G118" s="2"/>
      <c r="H118" s="15" t="str">
        <f>CONCATENATE(,A118," M",C118,"x",D118,)</f>
        <v>Vis H M2,5x20</v>
      </c>
      <c r="I118" s="15" t="s">
        <v>7</v>
      </c>
      <c r="J118" s="2" t="s">
        <v>105</v>
      </c>
      <c r="K118" s="19" t="str">
        <f>9&amp;INDEX(Matière!$B$2:$B$140,MATCH(J118,Matière!$A$2:$A$140,0))&amp;"-"&amp;TEXT(COUNTA($J$2:J118),"000000")</f>
        <v>922-000117</v>
      </c>
    </row>
    <row r="119" spans="1:11" s="11" customFormat="1" x14ac:dyDescent="0.25">
      <c r="A119" s="2" t="s">
        <v>5</v>
      </c>
      <c r="B119" s="2"/>
      <c r="C119" s="2">
        <v>3</v>
      </c>
      <c r="D119" s="2">
        <v>6</v>
      </c>
      <c r="E119" s="2"/>
      <c r="F119" s="2"/>
      <c r="G119" s="2"/>
      <c r="H119" s="15" t="str">
        <f>CONCATENATE(,A119," M",C119,"x",D119,)</f>
        <v>Vis H M3x6</v>
      </c>
      <c r="I119" s="15" t="s">
        <v>7</v>
      </c>
      <c r="J119" s="2" t="s">
        <v>105</v>
      </c>
      <c r="K119" s="19" t="str">
        <f>9&amp;INDEX(Matière!$B$2:$B$140,MATCH(J119,Matière!$A$2:$A$140,0))&amp;"-"&amp;TEXT(COUNTA($J$2:J119),"000000")</f>
        <v>922-000118</v>
      </c>
    </row>
    <row r="120" spans="1:11" s="11" customFormat="1" x14ac:dyDescent="0.25">
      <c r="A120" s="2" t="s">
        <v>5</v>
      </c>
      <c r="B120" s="2"/>
      <c r="C120" s="2">
        <v>3</v>
      </c>
      <c r="D120" s="2">
        <v>8</v>
      </c>
      <c r="E120" s="2"/>
      <c r="F120" s="2"/>
      <c r="G120" s="2"/>
      <c r="H120" s="15" t="str">
        <f>CONCATENATE(,A120," M",C120,"x",D120,)</f>
        <v>Vis H M3x8</v>
      </c>
      <c r="I120" s="15" t="s">
        <v>7</v>
      </c>
      <c r="J120" s="2" t="s">
        <v>105</v>
      </c>
      <c r="K120" s="19" t="str">
        <f>9&amp;INDEX(Matière!$B$2:$B$140,MATCH(J120,Matière!$A$2:$A$140,0))&amp;"-"&amp;TEXT(COUNTA($J$2:J120),"000000")</f>
        <v>922-000119</v>
      </c>
    </row>
    <row r="121" spans="1:11" s="11" customFormat="1" x14ac:dyDescent="0.25">
      <c r="A121" s="2" t="s">
        <v>5</v>
      </c>
      <c r="B121" s="2"/>
      <c r="C121" s="2">
        <v>3</v>
      </c>
      <c r="D121" s="2">
        <v>10</v>
      </c>
      <c r="E121" s="2"/>
      <c r="F121" s="2"/>
      <c r="G121" s="2"/>
      <c r="H121" s="15" t="str">
        <f>CONCATENATE(,A121," M",C121,"x",D121,)</f>
        <v>Vis H M3x10</v>
      </c>
      <c r="I121" s="15" t="s">
        <v>7</v>
      </c>
      <c r="J121" s="2" t="s">
        <v>105</v>
      </c>
      <c r="K121" s="19" t="str">
        <f>9&amp;INDEX(Matière!$B$2:$B$140,MATCH(J121,Matière!$A$2:$A$140,0))&amp;"-"&amp;TEXT(COUNTA($J$2:J121),"000000")</f>
        <v>922-000120</v>
      </c>
    </row>
    <row r="122" spans="1:11" s="11" customFormat="1" x14ac:dyDescent="0.25">
      <c r="A122" s="2" t="s">
        <v>5</v>
      </c>
      <c r="B122" s="2"/>
      <c r="C122" s="2">
        <v>3</v>
      </c>
      <c r="D122" s="2">
        <v>12</v>
      </c>
      <c r="E122" s="2"/>
      <c r="F122" s="2"/>
      <c r="G122" s="2"/>
      <c r="H122" s="15" t="str">
        <f>CONCATENATE(,A122," M",C122,"x",D122,)</f>
        <v>Vis H M3x12</v>
      </c>
      <c r="I122" s="15" t="s">
        <v>7</v>
      </c>
      <c r="J122" s="2" t="s">
        <v>105</v>
      </c>
      <c r="K122" s="19" t="str">
        <f>9&amp;INDEX(Matière!$B$2:$B$140,MATCH(J122,Matière!$A$2:$A$140,0))&amp;"-"&amp;TEXT(COUNTA($J$2:J122),"000000")</f>
        <v>922-000121</v>
      </c>
    </row>
    <row r="123" spans="1:11" s="11" customFormat="1" x14ac:dyDescent="0.25">
      <c r="A123" s="2" t="s">
        <v>5</v>
      </c>
      <c r="B123" s="2"/>
      <c r="C123" s="2">
        <v>3</v>
      </c>
      <c r="D123" s="2">
        <v>16</v>
      </c>
      <c r="E123" s="2"/>
      <c r="F123" s="2"/>
      <c r="G123" s="2"/>
      <c r="H123" s="15" t="str">
        <f>CONCATENATE(,A123," M",C123,"x",D123,)</f>
        <v>Vis H M3x16</v>
      </c>
      <c r="I123" s="15" t="s">
        <v>7</v>
      </c>
      <c r="J123" s="2" t="s">
        <v>105</v>
      </c>
      <c r="K123" s="19" t="str">
        <f>9&amp;INDEX(Matière!$B$2:$B$140,MATCH(J123,Matière!$A$2:$A$140,0))&amp;"-"&amp;TEXT(COUNTA($J$2:J123),"000000")</f>
        <v>922-000122</v>
      </c>
    </row>
    <row r="124" spans="1:11" s="11" customFormat="1" x14ac:dyDescent="0.25">
      <c r="A124" s="2" t="s">
        <v>5</v>
      </c>
      <c r="B124" s="2"/>
      <c r="C124" s="2">
        <v>3</v>
      </c>
      <c r="D124" s="2">
        <v>20</v>
      </c>
      <c r="E124" s="2"/>
      <c r="F124" s="2"/>
      <c r="G124" s="2"/>
      <c r="H124" s="15" t="str">
        <f>CONCATENATE(,A124," M",C124,"x",D124,)</f>
        <v>Vis H M3x20</v>
      </c>
      <c r="I124" s="15" t="s">
        <v>7</v>
      </c>
      <c r="J124" s="2" t="s">
        <v>105</v>
      </c>
      <c r="K124" s="19" t="str">
        <f>9&amp;INDEX(Matière!$B$2:$B$140,MATCH(J124,Matière!$A$2:$A$140,0))&amp;"-"&amp;TEXT(COUNTA($J$2:J124),"000000")</f>
        <v>922-000123</v>
      </c>
    </row>
    <row r="125" spans="1:11" s="11" customFormat="1" x14ac:dyDescent="0.25">
      <c r="A125" s="2" t="s">
        <v>5</v>
      </c>
      <c r="B125" s="2"/>
      <c r="C125" s="2">
        <v>3</v>
      </c>
      <c r="D125" s="2">
        <v>25</v>
      </c>
      <c r="E125" s="2"/>
      <c r="F125" s="2"/>
      <c r="G125" s="2"/>
      <c r="H125" s="15" t="str">
        <f>CONCATENATE(,A125," M",C125,"x",D125,)</f>
        <v>Vis H M3x25</v>
      </c>
      <c r="I125" s="15" t="s">
        <v>7</v>
      </c>
      <c r="J125" s="2" t="s">
        <v>105</v>
      </c>
      <c r="K125" s="19" t="str">
        <f>9&amp;INDEX(Matière!$B$2:$B$140,MATCH(J125,Matière!$A$2:$A$140,0))&amp;"-"&amp;TEXT(COUNTA($J$2:J125),"000000")</f>
        <v>922-000124</v>
      </c>
    </row>
    <row r="126" spans="1:11" s="11" customFormat="1" x14ac:dyDescent="0.25">
      <c r="A126" s="2" t="s">
        <v>5</v>
      </c>
      <c r="B126" s="2"/>
      <c r="C126" s="2">
        <v>3</v>
      </c>
      <c r="D126" s="2">
        <v>30</v>
      </c>
      <c r="E126" s="2"/>
      <c r="F126" s="2"/>
      <c r="G126" s="2"/>
      <c r="H126" s="15" t="str">
        <f>CONCATENATE(,A126," M",C126,"x",D126,)</f>
        <v>Vis H M3x30</v>
      </c>
      <c r="I126" s="15" t="s">
        <v>7</v>
      </c>
      <c r="J126" s="2" t="s">
        <v>105</v>
      </c>
      <c r="K126" s="19" t="str">
        <f>9&amp;INDEX(Matière!$B$2:$B$140,MATCH(J126,Matière!$A$2:$A$140,0))&amp;"-"&amp;TEXT(COUNTA($J$2:J126),"000000")</f>
        <v>922-000125</v>
      </c>
    </row>
    <row r="127" spans="1:11" s="11" customFormat="1" x14ac:dyDescent="0.25">
      <c r="A127" s="2" t="s">
        <v>5</v>
      </c>
      <c r="B127" s="2"/>
      <c r="C127" s="2">
        <v>3</v>
      </c>
      <c r="D127" s="2">
        <v>35</v>
      </c>
      <c r="E127" s="2"/>
      <c r="F127" s="2"/>
      <c r="G127" s="2"/>
      <c r="H127" s="15" t="str">
        <f>CONCATENATE(,A127," M",C127,"x",D127,)</f>
        <v>Vis H M3x35</v>
      </c>
      <c r="I127" s="15" t="s">
        <v>7</v>
      </c>
      <c r="J127" s="2" t="s">
        <v>105</v>
      </c>
      <c r="K127" s="19" t="str">
        <f>9&amp;INDEX(Matière!$B$2:$B$140,MATCH(J127,Matière!$A$2:$A$140,0))&amp;"-"&amp;TEXT(COUNTA($J$2:J127),"000000")</f>
        <v>922-000126</v>
      </c>
    </row>
    <row r="128" spans="1:11" s="11" customFormat="1" x14ac:dyDescent="0.25">
      <c r="A128" s="2" t="s">
        <v>5</v>
      </c>
      <c r="B128" s="2"/>
      <c r="C128" s="2">
        <v>3</v>
      </c>
      <c r="D128" s="2">
        <v>40</v>
      </c>
      <c r="E128" s="2"/>
      <c r="F128" s="2"/>
      <c r="G128" s="2"/>
      <c r="H128" s="15" t="str">
        <f>CONCATENATE(,A128," M",C128,"x",D128,)</f>
        <v>Vis H M3x40</v>
      </c>
      <c r="I128" s="15" t="s">
        <v>7</v>
      </c>
      <c r="J128" s="2" t="s">
        <v>105</v>
      </c>
      <c r="K128" s="19" t="str">
        <f>9&amp;INDEX(Matière!$B$2:$B$140,MATCH(J128,Matière!$A$2:$A$140,0))&amp;"-"&amp;TEXT(COUNTA($J$2:J128),"000000")</f>
        <v>922-000127</v>
      </c>
    </row>
    <row r="129" spans="1:11" s="11" customFormat="1" x14ac:dyDescent="0.25">
      <c r="A129" s="2" t="s">
        <v>5</v>
      </c>
      <c r="B129" s="2"/>
      <c r="C129" s="2">
        <v>4</v>
      </c>
      <c r="D129" s="2">
        <v>6</v>
      </c>
      <c r="E129" s="2"/>
      <c r="F129" s="2"/>
      <c r="G129" s="2"/>
      <c r="H129" s="15" t="str">
        <f>CONCATENATE(,A129," M",C129,"x",D129,)</f>
        <v>Vis H M4x6</v>
      </c>
      <c r="I129" s="15" t="s">
        <v>7</v>
      </c>
      <c r="J129" s="2" t="s">
        <v>105</v>
      </c>
      <c r="K129" s="19" t="str">
        <f>9&amp;INDEX(Matière!$B$2:$B$140,MATCH(J129,Matière!$A$2:$A$140,0))&amp;"-"&amp;TEXT(COUNTA($J$2:J129),"000000")</f>
        <v>922-000128</v>
      </c>
    </row>
    <row r="130" spans="1:11" s="11" customFormat="1" x14ac:dyDescent="0.25">
      <c r="A130" s="2" t="s">
        <v>5</v>
      </c>
      <c r="B130" s="2"/>
      <c r="C130" s="2">
        <v>4</v>
      </c>
      <c r="D130" s="2">
        <v>8</v>
      </c>
      <c r="E130" s="2"/>
      <c r="F130" s="2"/>
      <c r="G130" s="2"/>
      <c r="H130" s="15" t="str">
        <f>CONCATENATE(,A130," M",C130,"x",D130,)</f>
        <v>Vis H M4x8</v>
      </c>
      <c r="I130" s="15" t="s">
        <v>7</v>
      </c>
      <c r="J130" s="2" t="s">
        <v>105</v>
      </c>
      <c r="K130" s="19" t="str">
        <f>9&amp;INDEX(Matière!$B$2:$B$140,MATCH(J130,Matière!$A$2:$A$140,0))&amp;"-"&amp;TEXT(COUNTA($J$2:J130),"000000")</f>
        <v>922-000129</v>
      </c>
    </row>
    <row r="131" spans="1:11" s="11" customFormat="1" x14ac:dyDescent="0.25">
      <c r="A131" s="2" t="s">
        <v>5</v>
      </c>
      <c r="B131" s="2"/>
      <c r="C131" s="2">
        <v>4</v>
      </c>
      <c r="D131" s="2">
        <v>10</v>
      </c>
      <c r="E131" s="2"/>
      <c r="F131" s="2"/>
      <c r="G131" s="2"/>
      <c r="H131" s="15" t="str">
        <f>CONCATENATE(,A131," M",C131,"x",D131,)</f>
        <v>Vis H M4x10</v>
      </c>
      <c r="I131" s="15" t="s">
        <v>7</v>
      </c>
      <c r="J131" s="2" t="s">
        <v>105</v>
      </c>
      <c r="K131" s="19" t="str">
        <f>9&amp;INDEX(Matière!$B$2:$B$140,MATCH(J131,Matière!$A$2:$A$140,0))&amp;"-"&amp;TEXT(COUNTA($J$2:J131),"000000")</f>
        <v>922-000130</v>
      </c>
    </row>
    <row r="132" spans="1:11" s="11" customFormat="1" x14ac:dyDescent="0.25">
      <c r="A132" s="2" t="s">
        <v>5</v>
      </c>
      <c r="B132" s="2"/>
      <c r="C132" s="2">
        <v>4</v>
      </c>
      <c r="D132" s="2">
        <v>12</v>
      </c>
      <c r="E132" s="2"/>
      <c r="F132" s="2"/>
      <c r="G132" s="2"/>
      <c r="H132" s="15" t="str">
        <f>CONCATENATE(,A132," M",C132,"x",D132,)</f>
        <v>Vis H M4x12</v>
      </c>
      <c r="I132" s="15" t="s">
        <v>7</v>
      </c>
      <c r="J132" s="2" t="s">
        <v>105</v>
      </c>
      <c r="K132" s="19" t="str">
        <f>9&amp;INDEX(Matière!$B$2:$B$140,MATCH(J132,Matière!$A$2:$A$140,0))&amp;"-"&amp;TEXT(COUNTA($J$2:J132),"000000")</f>
        <v>922-000131</v>
      </c>
    </row>
    <row r="133" spans="1:11" s="11" customFormat="1" x14ac:dyDescent="0.25">
      <c r="A133" s="2" t="s">
        <v>5</v>
      </c>
      <c r="B133" s="2"/>
      <c r="C133" s="2">
        <v>4</v>
      </c>
      <c r="D133" s="2">
        <v>16</v>
      </c>
      <c r="E133" s="2"/>
      <c r="F133" s="2"/>
      <c r="G133" s="2"/>
      <c r="H133" s="15" t="str">
        <f>CONCATENATE(,A133," M",C133,"x",D133,)</f>
        <v>Vis H M4x16</v>
      </c>
      <c r="I133" s="15" t="s">
        <v>7</v>
      </c>
      <c r="J133" s="2" t="s">
        <v>105</v>
      </c>
      <c r="K133" s="19" t="str">
        <f>9&amp;INDEX(Matière!$B$2:$B$140,MATCH(J133,Matière!$A$2:$A$140,0))&amp;"-"&amp;TEXT(COUNTA($J$2:J133),"000000")</f>
        <v>922-000132</v>
      </c>
    </row>
    <row r="134" spans="1:11" s="11" customFormat="1" x14ac:dyDescent="0.25">
      <c r="A134" s="2" t="s">
        <v>5</v>
      </c>
      <c r="B134" s="2"/>
      <c r="C134" s="2">
        <v>4</v>
      </c>
      <c r="D134" s="2">
        <v>20</v>
      </c>
      <c r="E134" s="2"/>
      <c r="F134" s="2"/>
      <c r="G134" s="2"/>
      <c r="H134" s="15" t="str">
        <f>CONCATENATE(,A134," M",C134,"x",D134,)</f>
        <v>Vis H M4x20</v>
      </c>
      <c r="I134" s="15" t="s">
        <v>7</v>
      </c>
      <c r="J134" s="2" t="s">
        <v>105</v>
      </c>
      <c r="K134" s="19" t="str">
        <f>9&amp;INDEX(Matière!$B$2:$B$140,MATCH(J134,Matière!$A$2:$A$140,0))&amp;"-"&amp;TEXT(COUNTA($J$2:J134),"000000")</f>
        <v>922-000133</v>
      </c>
    </row>
    <row r="135" spans="1:11" s="11" customFormat="1" x14ac:dyDescent="0.25">
      <c r="A135" s="2" t="s">
        <v>5</v>
      </c>
      <c r="B135" s="2"/>
      <c r="C135" s="2">
        <v>4</v>
      </c>
      <c r="D135" s="2">
        <v>25</v>
      </c>
      <c r="E135" s="2"/>
      <c r="F135" s="2"/>
      <c r="G135" s="2"/>
      <c r="H135" s="15" t="str">
        <f>CONCATENATE(,A135," M",C135,"x",D135,)</f>
        <v>Vis H M4x25</v>
      </c>
      <c r="I135" s="15" t="s">
        <v>7</v>
      </c>
      <c r="J135" s="2" t="s">
        <v>105</v>
      </c>
      <c r="K135" s="19" t="str">
        <f>9&amp;INDEX(Matière!$B$2:$B$140,MATCH(J135,Matière!$A$2:$A$140,0))&amp;"-"&amp;TEXT(COUNTA($J$2:J135),"000000")</f>
        <v>922-000134</v>
      </c>
    </row>
    <row r="136" spans="1:11" s="11" customFormat="1" x14ac:dyDescent="0.25">
      <c r="A136" s="2" t="s">
        <v>5</v>
      </c>
      <c r="B136" s="2"/>
      <c r="C136" s="2">
        <v>4</v>
      </c>
      <c r="D136" s="2">
        <v>30</v>
      </c>
      <c r="E136" s="2"/>
      <c r="F136" s="2"/>
      <c r="G136" s="2"/>
      <c r="H136" s="15" t="str">
        <f>CONCATENATE(,A136," M",C136,"x",D136,)</f>
        <v>Vis H M4x30</v>
      </c>
      <c r="I136" s="15" t="s">
        <v>7</v>
      </c>
      <c r="J136" s="2" t="s">
        <v>105</v>
      </c>
      <c r="K136" s="19" t="str">
        <f>9&amp;INDEX(Matière!$B$2:$B$140,MATCH(J136,Matière!$A$2:$A$140,0))&amp;"-"&amp;TEXT(COUNTA($J$2:J136),"000000")</f>
        <v>922-000135</v>
      </c>
    </row>
    <row r="137" spans="1:11" s="11" customFormat="1" x14ac:dyDescent="0.25">
      <c r="A137" s="2" t="s">
        <v>5</v>
      </c>
      <c r="B137" s="2"/>
      <c r="C137" s="2">
        <v>4</v>
      </c>
      <c r="D137" s="2">
        <v>35</v>
      </c>
      <c r="E137" s="2"/>
      <c r="F137" s="2"/>
      <c r="G137" s="2"/>
      <c r="H137" s="15" t="str">
        <f>CONCATENATE(,A137," M",C137,"x",D137,)</f>
        <v>Vis H M4x35</v>
      </c>
      <c r="I137" s="15" t="s">
        <v>7</v>
      </c>
      <c r="J137" s="2" t="s">
        <v>105</v>
      </c>
      <c r="K137" s="19" t="str">
        <f>9&amp;INDEX(Matière!$B$2:$B$140,MATCH(J137,Matière!$A$2:$A$140,0))&amp;"-"&amp;TEXT(COUNTA($J$2:J137),"000000")</f>
        <v>922-000136</v>
      </c>
    </row>
    <row r="138" spans="1:11" s="11" customFormat="1" x14ac:dyDescent="0.25">
      <c r="A138" s="2" t="s">
        <v>5</v>
      </c>
      <c r="B138" s="2"/>
      <c r="C138" s="2">
        <v>4</v>
      </c>
      <c r="D138" s="2">
        <v>40</v>
      </c>
      <c r="E138" s="2"/>
      <c r="F138" s="2"/>
      <c r="G138" s="2"/>
      <c r="H138" s="15" t="str">
        <f>CONCATENATE(,A138," M",C138,"x",D138,)</f>
        <v>Vis H M4x40</v>
      </c>
      <c r="I138" s="15" t="s">
        <v>7</v>
      </c>
      <c r="J138" s="2" t="s">
        <v>105</v>
      </c>
      <c r="K138" s="19" t="str">
        <f>9&amp;INDEX(Matière!$B$2:$B$140,MATCH(J138,Matière!$A$2:$A$140,0))&amp;"-"&amp;TEXT(COUNTA($J$2:J138),"000000")</f>
        <v>922-000137</v>
      </c>
    </row>
    <row r="139" spans="1:11" s="11" customFormat="1" x14ac:dyDescent="0.25">
      <c r="A139" s="2" t="s">
        <v>5</v>
      </c>
      <c r="B139" s="2"/>
      <c r="C139" s="2">
        <v>4</v>
      </c>
      <c r="D139" s="2">
        <v>45</v>
      </c>
      <c r="E139" s="2"/>
      <c r="F139" s="2"/>
      <c r="G139" s="2"/>
      <c r="H139" s="15" t="str">
        <f>CONCATENATE(,A139," M",C139,"x",D139,)</f>
        <v>Vis H M4x45</v>
      </c>
      <c r="I139" s="15" t="s">
        <v>7</v>
      </c>
      <c r="J139" s="2" t="s">
        <v>105</v>
      </c>
      <c r="K139" s="19" t="str">
        <f>9&amp;INDEX(Matière!$B$2:$B$140,MATCH(J139,Matière!$A$2:$A$140,0))&amp;"-"&amp;TEXT(COUNTA($J$2:J139),"000000")</f>
        <v>922-000138</v>
      </c>
    </row>
    <row r="140" spans="1:11" s="11" customFormat="1" x14ac:dyDescent="0.25">
      <c r="A140" s="2" t="s">
        <v>5</v>
      </c>
      <c r="B140" s="2"/>
      <c r="C140" s="2">
        <v>4</v>
      </c>
      <c r="D140" s="2">
        <v>50</v>
      </c>
      <c r="E140" s="2"/>
      <c r="F140" s="2"/>
      <c r="G140" s="2"/>
      <c r="H140" s="15" t="str">
        <f>CONCATENATE(,A140," M",C140,"x",D140,)</f>
        <v>Vis H M4x50</v>
      </c>
      <c r="I140" s="15" t="s">
        <v>7</v>
      </c>
      <c r="J140" s="2" t="s">
        <v>105</v>
      </c>
      <c r="K140" s="19" t="str">
        <f>9&amp;INDEX(Matière!$B$2:$B$140,MATCH(J140,Matière!$A$2:$A$140,0))&amp;"-"&amp;TEXT(COUNTA($J$2:J140),"000000")</f>
        <v>922-000139</v>
      </c>
    </row>
    <row r="141" spans="1:11" s="11" customFormat="1" x14ac:dyDescent="0.25">
      <c r="A141" s="2" t="s">
        <v>5</v>
      </c>
      <c r="B141" s="2"/>
      <c r="C141" s="2">
        <v>5</v>
      </c>
      <c r="D141" s="2">
        <v>6</v>
      </c>
      <c r="E141" s="2"/>
      <c r="F141" s="2"/>
      <c r="G141" s="2"/>
      <c r="H141" s="15" t="str">
        <f>CONCATENATE(,A141," M",C141,"x",D141,)</f>
        <v>Vis H M5x6</v>
      </c>
      <c r="I141" s="15" t="s">
        <v>7</v>
      </c>
      <c r="J141" s="2" t="s">
        <v>105</v>
      </c>
      <c r="K141" s="19" t="str">
        <f>9&amp;INDEX(Matière!$B$2:$B$140,MATCH(J141,Matière!$A$2:$A$140,0))&amp;"-"&amp;TEXT(COUNTA($J$2:J141),"000000")</f>
        <v>922-000140</v>
      </c>
    </row>
    <row r="142" spans="1:11" s="11" customFormat="1" x14ac:dyDescent="0.25">
      <c r="A142" s="2" t="s">
        <v>5</v>
      </c>
      <c r="B142" s="2"/>
      <c r="C142" s="2">
        <v>5</v>
      </c>
      <c r="D142" s="2">
        <v>8</v>
      </c>
      <c r="E142" s="2"/>
      <c r="F142" s="2"/>
      <c r="G142" s="2"/>
      <c r="H142" s="15" t="str">
        <f>CONCATENATE(,A142," M",C142,"x",D142,)</f>
        <v>Vis H M5x8</v>
      </c>
      <c r="I142" s="15" t="s">
        <v>7</v>
      </c>
      <c r="J142" s="2" t="s">
        <v>105</v>
      </c>
      <c r="K142" s="19" t="str">
        <f>9&amp;INDEX(Matière!$B$2:$B$140,MATCH(J142,Matière!$A$2:$A$140,0))&amp;"-"&amp;TEXT(COUNTA($J$2:J142),"000000")</f>
        <v>922-000141</v>
      </c>
    </row>
    <row r="143" spans="1:11" s="11" customFormat="1" x14ac:dyDescent="0.25">
      <c r="A143" s="2" t="s">
        <v>5</v>
      </c>
      <c r="B143" s="2"/>
      <c r="C143" s="2">
        <v>5</v>
      </c>
      <c r="D143" s="2">
        <v>10</v>
      </c>
      <c r="E143" s="2"/>
      <c r="F143" s="2"/>
      <c r="G143" s="2"/>
      <c r="H143" s="15" t="str">
        <f>CONCATENATE(,A143," M",C143,"x",D143,)</f>
        <v>Vis H M5x10</v>
      </c>
      <c r="I143" s="15" t="s">
        <v>7</v>
      </c>
      <c r="J143" s="2" t="s">
        <v>105</v>
      </c>
      <c r="K143" s="19" t="str">
        <f>9&amp;INDEX(Matière!$B$2:$B$140,MATCH(J143,Matière!$A$2:$A$140,0))&amp;"-"&amp;TEXT(COUNTA($J$2:J143),"000000")</f>
        <v>922-000142</v>
      </c>
    </row>
    <row r="144" spans="1:11" s="11" customFormat="1" x14ac:dyDescent="0.25">
      <c r="A144" s="2" t="s">
        <v>5</v>
      </c>
      <c r="B144" s="2"/>
      <c r="C144" s="2">
        <v>5</v>
      </c>
      <c r="D144" s="2">
        <v>12</v>
      </c>
      <c r="E144" s="2"/>
      <c r="F144" s="2"/>
      <c r="G144" s="2"/>
      <c r="H144" s="15" t="str">
        <f>CONCATENATE(,A144," M",C144,"x",D144,)</f>
        <v>Vis H M5x12</v>
      </c>
      <c r="I144" s="15" t="s">
        <v>7</v>
      </c>
      <c r="J144" s="2" t="s">
        <v>105</v>
      </c>
      <c r="K144" s="19" t="str">
        <f>9&amp;INDEX(Matière!$B$2:$B$140,MATCH(J144,Matière!$A$2:$A$140,0))&amp;"-"&amp;TEXT(COUNTA($J$2:J144),"000000")</f>
        <v>922-000143</v>
      </c>
    </row>
    <row r="145" spans="1:11" s="11" customFormat="1" x14ac:dyDescent="0.25">
      <c r="A145" s="2" t="s">
        <v>5</v>
      </c>
      <c r="B145" s="2"/>
      <c r="C145" s="2">
        <v>5</v>
      </c>
      <c r="D145" s="2">
        <v>14</v>
      </c>
      <c r="E145" s="2"/>
      <c r="F145" s="2"/>
      <c r="G145" s="2"/>
      <c r="H145" s="15" t="str">
        <f>CONCATENATE(,A145," M",C145,"x",D145,)</f>
        <v>Vis H M5x14</v>
      </c>
      <c r="I145" s="15" t="s">
        <v>7</v>
      </c>
      <c r="J145" s="2" t="s">
        <v>105</v>
      </c>
      <c r="K145" s="19" t="str">
        <f>9&amp;INDEX(Matière!$B$2:$B$140,MATCH(J145,Matière!$A$2:$A$140,0))&amp;"-"&amp;TEXT(COUNTA($J$2:J145),"000000")</f>
        <v>922-000144</v>
      </c>
    </row>
    <row r="146" spans="1:11" s="11" customFormat="1" x14ac:dyDescent="0.25">
      <c r="A146" s="2" t="s">
        <v>5</v>
      </c>
      <c r="B146" s="2"/>
      <c r="C146" s="2">
        <v>5</v>
      </c>
      <c r="D146" s="2">
        <v>16</v>
      </c>
      <c r="E146" s="2"/>
      <c r="F146" s="2"/>
      <c r="G146" s="2"/>
      <c r="H146" s="15" t="str">
        <f>CONCATENATE(,A146," M",C146,"x",D146,)</f>
        <v>Vis H M5x16</v>
      </c>
      <c r="I146" s="15" t="s">
        <v>7</v>
      </c>
      <c r="J146" s="2" t="s">
        <v>105</v>
      </c>
      <c r="K146" s="19" t="str">
        <f>9&amp;INDEX(Matière!$B$2:$B$140,MATCH(J146,Matière!$A$2:$A$140,0))&amp;"-"&amp;TEXT(COUNTA($J$2:J146),"000000")</f>
        <v>922-000145</v>
      </c>
    </row>
    <row r="147" spans="1:11" s="11" customFormat="1" x14ac:dyDescent="0.25">
      <c r="A147" s="2" t="s">
        <v>5</v>
      </c>
      <c r="B147" s="2"/>
      <c r="C147" s="2">
        <v>5</v>
      </c>
      <c r="D147" s="2">
        <v>18</v>
      </c>
      <c r="E147" s="2"/>
      <c r="F147" s="2"/>
      <c r="G147" s="2"/>
      <c r="H147" s="15" t="str">
        <f>CONCATENATE(,A147," M",C147,"x",D147,)</f>
        <v>Vis H M5x18</v>
      </c>
      <c r="I147" s="15" t="s">
        <v>7</v>
      </c>
      <c r="J147" s="2" t="s">
        <v>105</v>
      </c>
      <c r="K147" s="19" t="str">
        <f>9&amp;INDEX(Matière!$B$2:$B$140,MATCH(J147,Matière!$A$2:$A$140,0))&amp;"-"&amp;TEXT(COUNTA($J$2:J147),"000000")</f>
        <v>922-000146</v>
      </c>
    </row>
    <row r="148" spans="1:11" s="11" customFormat="1" x14ac:dyDescent="0.25">
      <c r="A148" s="2" t="s">
        <v>5</v>
      </c>
      <c r="B148" s="2"/>
      <c r="C148" s="2">
        <v>5</v>
      </c>
      <c r="D148" s="2">
        <v>20</v>
      </c>
      <c r="E148" s="2"/>
      <c r="F148" s="2"/>
      <c r="G148" s="2"/>
      <c r="H148" s="15" t="str">
        <f>CONCATENATE(,A148," M",C148,"x",D148,)</f>
        <v>Vis H M5x20</v>
      </c>
      <c r="I148" s="15" t="s">
        <v>7</v>
      </c>
      <c r="J148" s="2" t="s">
        <v>105</v>
      </c>
      <c r="K148" s="19" t="str">
        <f>9&amp;INDEX(Matière!$B$2:$B$140,MATCH(J148,Matière!$A$2:$A$140,0))&amp;"-"&amp;TEXT(COUNTA($J$2:J148),"000000")</f>
        <v>922-000147</v>
      </c>
    </row>
    <row r="149" spans="1:11" s="11" customFormat="1" x14ac:dyDescent="0.25">
      <c r="A149" s="2" t="s">
        <v>5</v>
      </c>
      <c r="B149" s="2"/>
      <c r="C149" s="2">
        <v>5</v>
      </c>
      <c r="D149" s="2">
        <v>25</v>
      </c>
      <c r="E149" s="2"/>
      <c r="F149" s="2"/>
      <c r="G149" s="2"/>
      <c r="H149" s="15" t="str">
        <f>CONCATENATE(,A149," M",C149,"x",D149,)</f>
        <v>Vis H M5x25</v>
      </c>
      <c r="I149" s="15" t="s">
        <v>7</v>
      </c>
      <c r="J149" s="2" t="s">
        <v>105</v>
      </c>
      <c r="K149" s="19" t="str">
        <f>9&amp;INDEX(Matière!$B$2:$B$140,MATCH(J149,Matière!$A$2:$A$140,0))&amp;"-"&amp;TEXT(COUNTA($J$2:J149),"000000")</f>
        <v>922-000148</v>
      </c>
    </row>
    <row r="150" spans="1:11" s="11" customFormat="1" x14ac:dyDescent="0.25">
      <c r="A150" s="2" t="s">
        <v>5</v>
      </c>
      <c r="B150" s="2"/>
      <c r="C150" s="2">
        <v>5</v>
      </c>
      <c r="D150" s="2">
        <v>30</v>
      </c>
      <c r="E150" s="2"/>
      <c r="F150" s="2"/>
      <c r="G150" s="2"/>
      <c r="H150" s="15" t="str">
        <f>CONCATENATE(,A150," M",C150,"x",D150,)</f>
        <v>Vis H M5x30</v>
      </c>
      <c r="I150" s="15" t="s">
        <v>7</v>
      </c>
      <c r="J150" s="2" t="s">
        <v>105</v>
      </c>
      <c r="K150" s="19" t="str">
        <f>9&amp;INDEX(Matière!$B$2:$B$140,MATCH(J150,Matière!$A$2:$A$140,0))&amp;"-"&amp;TEXT(COUNTA($J$2:J150),"000000")</f>
        <v>922-000149</v>
      </c>
    </row>
    <row r="151" spans="1:11" s="11" customFormat="1" x14ac:dyDescent="0.25">
      <c r="A151" s="2" t="s">
        <v>5</v>
      </c>
      <c r="B151" s="2"/>
      <c r="C151" s="2">
        <v>5</v>
      </c>
      <c r="D151" s="2">
        <v>35</v>
      </c>
      <c r="E151" s="2"/>
      <c r="F151" s="2"/>
      <c r="G151" s="2"/>
      <c r="H151" s="15" t="str">
        <f>CONCATENATE(,A151," M",C151,"x",D151,)</f>
        <v>Vis H M5x35</v>
      </c>
      <c r="I151" s="15" t="s">
        <v>7</v>
      </c>
      <c r="J151" s="2" t="s">
        <v>105</v>
      </c>
      <c r="K151" s="19" t="str">
        <f>9&amp;INDEX(Matière!$B$2:$B$140,MATCH(J151,Matière!$A$2:$A$140,0))&amp;"-"&amp;TEXT(COUNTA($J$2:J151),"000000")</f>
        <v>922-000150</v>
      </c>
    </row>
    <row r="152" spans="1:11" s="11" customFormat="1" x14ac:dyDescent="0.25">
      <c r="A152" s="2" t="s">
        <v>5</v>
      </c>
      <c r="B152" s="2"/>
      <c r="C152" s="2">
        <v>5</v>
      </c>
      <c r="D152" s="2">
        <v>40</v>
      </c>
      <c r="E152" s="2"/>
      <c r="F152" s="2"/>
      <c r="G152" s="2"/>
      <c r="H152" s="15" t="str">
        <f>CONCATENATE(,A152," M",C152,"x",D152,)</f>
        <v>Vis H M5x40</v>
      </c>
      <c r="I152" s="15" t="s">
        <v>7</v>
      </c>
      <c r="J152" s="2" t="s">
        <v>105</v>
      </c>
      <c r="K152" s="19" t="str">
        <f>9&amp;INDEX(Matière!$B$2:$B$140,MATCH(J152,Matière!$A$2:$A$140,0))&amp;"-"&amp;TEXT(COUNTA($J$2:J152),"000000")</f>
        <v>922-000151</v>
      </c>
    </row>
    <row r="153" spans="1:11" s="11" customFormat="1" x14ac:dyDescent="0.25">
      <c r="A153" s="2" t="s">
        <v>5</v>
      </c>
      <c r="B153" s="2"/>
      <c r="C153" s="2">
        <v>5</v>
      </c>
      <c r="D153" s="2">
        <v>45</v>
      </c>
      <c r="E153" s="2"/>
      <c r="F153" s="2"/>
      <c r="G153" s="2"/>
      <c r="H153" s="15" t="str">
        <f>CONCATENATE(,A153," M",C153,"x",D153,)</f>
        <v>Vis H M5x45</v>
      </c>
      <c r="I153" s="15" t="s">
        <v>7</v>
      </c>
      <c r="J153" s="2" t="s">
        <v>105</v>
      </c>
      <c r="K153" s="19" t="str">
        <f>9&amp;INDEX(Matière!$B$2:$B$140,MATCH(J153,Matière!$A$2:$A$140,0))&amp;"-"&amp;TEXT(COUNTA($J$2:J153),"000000")</f>
        <v>922-000152</v>
      </c>
    </row>
    <row r="154" spans="1:11" s="11" customFormat="1" x14ac:dyDescent="0.25">
      <c r="A154" s="2" t="s">
        <v>5</v>
      </c>
      <c r="B154" s="2"/>
      <c r="C154" s="2">
        <v>5</v>
      </c>
      <c r="D154" s="2">
        <v>50</v>
      </c>
      <c r="E154" s="2"/>
      <c r="F154" s="2"/>
      <c r="G154" s="2"/>
      <c r="H154" s="15" t="str">
        <f>CONCATENATE(,A154," M",C154,"x",D154,)</f>
        <v>Vis H M5x50</v>
      </c>
      <c r="I154" s="15" t="s">
        <v>7</v>
      </c>
      <c r="J154" s="2" t="s">
        <v>105</v>
      </c>
      <c r="K154" s="19" t="str">
        <f>9&amp;INDEX(Matière!$B$2:$B$140,MATCH(J154,Matière!$A$2:$A$140,0))&amp;"-"&amp;TEXT(COUNTA($J$2:J154),"000000")</f>
        <v>922-000153</v>
      </c>
    </row>
    <row r="155" spans="1:11" s="11" customFormat="1" x14ac:dyDescent="0.25">
      <c r="A155" s="2" t="s">
        <v>5</v>
      </c>
      <c r="B155" s="2"/>
      <c r="C155" s="2">
        <v>6</v>
      </c>
      <c r="D155" s="2">
        <v>8</v>
      </c>
      <c r="E155" s="2"/>
      <c r="F155" s="2"/>
      <c r="G155" s="2"/>
      <c r="H155" s="15" t="str">
        <f>CONCATENATE(,A155," M",C155,"x",D155,)</f>
        <v>Vis H M6x8</v>
      </c>
      <c r="I155" s="15" t="s">
        <v>7</v>
      </c>
      <c r="J155" s="2" t="s">
        <v>105</v>
      </c>
      <c r="K155" s="19" t="str">
        <f>9&amp;INDEX(Matière!$B$2:$B$140,MATCH(J155,Matière!$A$2:$A$140,0))&amp;"-"&amp;TEXT(COUNTA($J$2:J155),"000000")</f>
        <v>922-000154</v>
      </c>
    </row>
    <row r="156" spans="1:11" s="11" customFormat="1" x14ac:dyDescent="0.25">
      <c r="A156" s="2" t="s">
        <v>5</v>
      </c>
      <c r="B156" s="2"/>
      <c r="C156" s="2">
        <v>6</v>
      </c>
      <c r="D156" s="2">
        <v>10</v>
      </c>
      <c r="E156" s="2"/>
      <c r="F156" s="2"/>
      <c r="G156" s="2"/>
      <c r="H156" s="15" t="str">
        <f>CONCATENATE(,A156," M",C156,"x",D156,)</f>
        <v>Vis H M6x10</v>
      </c>
      <c r="I156" s="15" t="s">
        <v>7</v>
      </c>
      <c r="J156" s="2" t="s">
        <v>105</v>
      </c>
      <c r="K156" s="19" t="str">
        <f>9&amp;INDEX(Matière!$B$2:$B$140,MATCH(J156,Matière!$A$2:$A$140,0))&amp;"-"&amp;TEXT(COUNTA($J$2:J156),"000000")</f>
        <v>922-000155</v>
      </c>
    </row>
    <row r="157" spans="1:11" s="11" customFormat="1" x14ac:dyDescent="0.25">
      <c r="A157" s="2" t="s">
        <v>5</v>
      </c>
      <c r="B157" s="2"/>
      <c r="C157" s="2">
        <v>6</v>
      </c>
      <c r="D157" s="2">
        <v>12</v>
      </c>
      <c r="E157" s="2"/>
      <c r="F157" s="2"/>
      <c r="G157" s="2"/>
      <c r="H157" s="15" t="str">
        <f>CONCATENATE(,A157," M",C157,"x",D157,)</f>
        <v>Vis H M6x12</v>
      </c>
      <c r="I157" s="15" t="s">
        <v>7</v>
      </c>
      <c r="J157" s="2" t="s">
        <v>105</v>
      </c>
      <c r="K157" s="19" t="str">
        <f>9&amp;INDEX(Matière!$B$2:$B$140,MATCH(J157,Matière!$A$2:$A$140,0))&amp;"-"&amp;TEXT(COUNTA($J$2:J157),"000000")</f>
        <v>922-000156</v>
      </c>
    </row>
    <row r="158" spans="1:11" s="11" customFormat="1" x14ac:dyDescent="0.25">
      <c r="A158" s="2" t="s">
        <v>5</v>
      </c>
      <c r="B158" s="2"/>
      <c r="C158" s="2">
        <v>6</v>
      </c>
      <c r="D158" s="2">
        <v>14</v>
      </c>
      <c r="E158" s="2"/>
      <c r="F158" s="2"/>
      <c r="G158" s="2"/>
      <c r="H158" s="15" t="str">
        <f>CONCATENATE(,A158," M",C158,"x",D158,)</f>
        <v>Vis H M6x14</v>
      </c>
      <c r="I158" s="15" t="s">
        <v>7</v>
      </c>
      <c r="J158" s="2" t="s">
        <v>105</v>
      </c>
      <c r="K158" s="19" t="str">
        <f>9&amp;INDEX(Matière!$B$2:$B$140,MATCH(J158,Matière!$A$2:$A$140,0))&amp;"-"&amp;TEXT(COUNTA($J$2:J158),"000000")</f>
        <v>922-000157</v>
      </c>
    </row>
    <row r="159" spans="1:11" s="11" customFormat="1" x14ac:dyDescent="0.25">
      <c r="A159" s="2" t="s">
        <v>5</v>
      </c>
      <c r="B159" s="2"/>
      <c r="C159" s="2">
        <v>6</v>
      </c>
      <c r="D159" s="2">
        <v>16</v>
      </c>
      <c r="E159" s="2"/>
      <c r="F159" s="2"/>
      <c r="G159" s="2"/>
      <c r="H159" s="15" t="str">
        <f>CONCATENATE(,A159," M",C159,"x",D159,)</f>
        <v>Vis H M6x16</v>
      </c>
      <c r="I159" s="15" t="s">
        <v>7</v>
      </c>
      <c r="J159" s="2" t="s">
        <v>105</v>
      </c>
      <c r="K159" s="19" t="str">
        <f>9&amp;INDEX(Matière!$B$2:$B$140,MATCH(J159,Matière!$A$2:$A$140,0))&amp;"-"&amp;TEXT(COUNTA($J$2:J159),"000000")</f>
        <v>922-000158</v>
      </c>
    </row>
    <row r="160" spans="1:11" s="11" customFormat="1" x14ac:dyDescent="0.25">
      <c r="A160" s="2" t="s">
        <v>5</v>
      </c>
      <c r="B160" s="2"/>
      <c r="C160" s="2">
        <v>6</v>
      </c>
      <c r="D160" s="2">
        <v>18</v>
      </c>
      <c r="E160" s="2"/>
      <c r="F160" s="2"/>
      <c r="G160" s="2"/>
      <c r="H160" s="15" t="str">
        <f>CONCATENATE(,A160," M",C160,"x",D160,)</f>
        <v>Vis H M6x18</v>
      </c>
      <c r="I160" s="15" t="s">
        <v>7</v>
      </c>
      <c r="J160" s="2" t="s">
        <v>105</v>
      </c>
      <c r="K160" s="19" t="str">
        <f>9&amp;INDEX(Matière!$B$2:$B$140,MATCH(J160,Matière!$A$2:$A$140,0))&amp;"-"&amp;TEXT(COUNTA($J$2:J160),"000000")</f>
        <v>922-000159</v>
      </c>
    </row>
    <row r="161" spans="1:11" s="11" customFormat="1" x14ac:dyDescent="0.25">
      <c r="A161" s="2" t="s">
        <v>5</v>
      </c>
      <c r="B161" s="2"/>
      <c r="C161" s="2">
        <v>6</v>
      </c>
      <c r="D161" s="2">
        <v>20</v>
      </c>
      <c r="E161" s="2"/>
      <c r="F161" s="2"/>
      <c r="G161" s="2"/>
      <c r="H161" s="15" t="str">
        <f>CONCATENATE(,A161," M",C161,"x",D161,)</f>
        <v>Vis H M6x20</v>
      </c>
      <c r="I161" s="15" t="s">
        <v>7</v>
      </c>
      <c r="J161" s="2" t="s">
        <v>105</v>
      </c>
      <c r="K161" s="19" t="str">
        <f>9&amp;INDEX(Matière!$B$2:$B$140,MATCH(J161,Matière!$A$2:$A$140,0))&amp;"-"&amp;TEXT(COUNTA($J$2:J161),"000000")</f>
        <v>922-000160</v>
      </c>
    </row>
    <row r="162" spans="1:11" s="11" customFormat="1" x14ac:dyDescent="0.25">
      <c r="A162" s="2" t="s">
        <v>5</v>
      </c>
      <c r="B162" s="2"/>
      <c r="C162" s="2">
        <v>6</v>
      </c>
      <c r="D162" s="2">
        <v>25</v>
      </c>
      <c r="E162" s="2"/>
      <c r="F162" s="2"/>
      <c r="G162" s="2"/>
      <c r="H162" s="15" t="str">
        <f>CONCATENATE(,A162," M",C162,"x",D162,)</f>
        <v>Vis H M6x25</v>
      </c>
      <c r="I162" s="15" t="s">
        <v>7</v>
      </c>
      <c r="J162" s="2" t="s">
        <v>105</v>
      </c>
      <c r="K162" s="19" t="str">
        <f>9&amp;INDEX(Matière!$B$2:$B$140,MATCH(J162,Matière!$A$2:$A$140,0))&amp;"-"&amp;TEXT(COUNTA($J$2:J162),"000000")</f>
        <v>922-000161</v>
      </c>
    </row>
    <row r="163" spans="1:11" s="11" customFormat="1" x14ac:dyDescent="0.25">
      <c r="A163" s="2" t="s">
        <v>5</v>
      </c>
      <c r="B163" s="2"/>
      <c r="C163" s="2">
        <v>6</v>
      </c>
      <c r="D163" s="2">
        <v>30</v>
      </c>
      <c r="E163" s="2"/>
      <c r="F163" s="2"/>
      <c r="G163" s="2"/>
      <c r="H163" s="15" t="str">
        <f>CONCATENATE(,A163," M",C163,"x",D163,)</f>
        <v>Vis H M6x30</v>
      </c>
      <c r="I163" s="15" t="s">
        <v>7</v>
      </c>
      <c r="J163" s="2" t="s">
        <v>105</v>
      </c>
      <c r="K163" s="19" t="str">
        <f>9&amp;INDEX(Matière!$B$2:$B$140,MATCH(J163,Matière!$A$2:$A$140,0))&amp;"-"&amp;TEXT(COUNTA($J$2:J163),"000000")</f>
        <v>922-000162</v>
      </c>
    </row>
    <row r="164" spans="1:11" s="11" customFormat="1" x14ac:dyDescent="0.25">
      <c r="A164" s="2" t="s">
        <v>5</v>
      </c>
      <c r="B164" s="2"/>
      <c r="C164" s="2">
        <v>6</v>
      </c>
      <c r="D164" s="2">
        <v>35</v>
      </c>
      <c r="E164" s="2"/>
      <c r="F164" s="2"/>
      <c r="G164" s="2"/>
      <c r="H164" s="15" t="str">
        <f>CONCATENATE(,A164," M",C164,"x",D164,)</f>
        <v>Vis H M6x35</v>
      </c>
      <c r="I164" s="15" t="s">
        <v>7</v>
      </c>
      <c r="J164" s="2" t="s">
        <v>105</v>
      </c>
      <c r="K164" s="19" t="str">
        <f>9&amp;INDEX(Matière!$B$2:$B$140,MATCH(J164,Matière!$A$2:$A$140,0))&amp;"-"&amp;TEXT(COUNTA($J$2:J164),"000000")</f>
        <v>922-000163</v>
      </c>
    </row>
    <row r="165" spans="1:11" s="11" customFormat="1" x14ac:dyDescent="0.25">
      <c r="A165" s="2" t="s">
        <v>5</v>
      </c>
      <c r="B165" s="2"/>
      <c r="C165" s="2">
        <v>6</v>
      </c>
      <c r="D165" s="2">
        <v>40</v>
      </c>
      <c r="E165" s="2"/>
      <c r="F165" s="2"/>
      <c r="G165" s="2"/>
      <c r="H165" s="15" t="str">
        <f>CONCATENATE(,A165," M",C165,"x",D165,)</f>
        <v>Vis H M6x40</v>
      </c>
      <c r="I165" s="15" t="s">
        <v>7</v>
      </c>
      <c r="J165" s="2" t="s">
        <v>105</v>
      </c>
      <c r="K165" s="19" t="str">
        <f>9&amp;INDEX(Matière!$B$2:$B$140,MATCH(J165,Matière!$A$2:$A$140,0))&amp;"-"&amp;TEXT(COUNTA($J$2:J165),"000000")</f>
        <v>922-000164</v>
      </c>
    </row>
    <row r="166" spans="1:11" s="11" customFormat="1" x14ac:dyDescent="0.25">
      <c r="A166" s="2" t="s">
        <v>5</v>
      </c>
      <c r="B166" s="2"/>
      <c r="C166" s="2">
        <v>6</v>
      </c>
      <c r="D166" s="2">
        <v>45</v>
      </c>
      <c r="E166" s="2"/>
      <c r="F166" s="2"/>
      <c r="G166" s="2"/>
      <c r="H166" s="15" t="str">
        <f>CONCATENATE(,A166," M",C166,"x",D166,)</f>
        <v>Vis H M6x45</v>
      </c>
      <c r="I166" s="15" t="s">
        <v>7</v>
      </c>
      <c r="J166" s="2" t="s">
        <v>105</v>
      </c>
      <c r="K166" s="19" t="str">
        <f>9&amp;INDEX(Matière!$B$2:$B$140,MATCH(J166,Matière!$A$2:$A$140,0))&amp;"-"&amp;TEXT(COUNTA($J$2:J166),"000000")</f>
        <v>922-000165</v>
      </c>
    </row>
    <row r="167" spans="1:11" s="11" customFormat="1" x14ac:dyDescent="0.25">
      <c r="A167" s="2" t="s">
        <v>5</v>
      </c>
      <c r="B167" s="2"/>
      <c r="C167" s="2">
        <v>6</v>
      </c>
      <c r="D167" s="2">
        <v>50</v>
      </c>
      <c r="E167" s="2"/>
      <c r="F167" s="2"/>
      <c r="G167" s="2"/>
      <c r="H167" s="15" t="str">
        <f>CONCATENATE(,A167," M",C167,"x",D167,)</f>
        <v>Vis H M6x50</v>
      </c>
      <c r="I167" s="15" t="s">
        <v>7</v>
      </c>
      <c r="J167" s="2" t="s">
        <v>105</v>
      </c>
      <c r="K167" s="19" t="str">
        <f>9&amp;INDEX(Matière!$B$2:$B$140,MATCH(J167,Matière!$A$2:$A$140,0))&amp;"-"&amp;TEXT(COUNTA($J$2:J167),"000000")</f>
        <v>922-000166</v>
      </c>
    </row>
    <row r="168" spans="1:11" s="11" customFormat="1" x14ac:dyDescent="0.25">
      <c r="A168" s="2" t="s">
        <v>5</v>
      </c>
      <c r="B168" s="2"/>
      <c r="C168" s="2">
        <v>8</v>
      </c>
      <c r="D168" s="2">
        <v>10</v>
      </c>
      <c r="E168" s="2"/>
      <c r="F168" s="2"/>
      <c r="G168" s="2"/>
      <c r="H168" s="15" t="str">
        <f>CONCATENATE(,A168," M",C168,"x",D168,)</f>
        <v>Vis H M8x10</v>
      </c>
      <c r="I168" s="15" t="s">
        <v>7</v>
      </c>
      <c r="J168" s="2" t="s">
        <v>105</v>
      </c>
      <c r="K168" s="19" t="str">
        <f>9&amp;INDEX(Matière!$B$2:$B$140,MATCH(J168,Matière!$A$2:$A$140,0))&amp;"-"&amp;TEXT(COUNTA($J$2:J168),"000000")</f>
        <v>922-000167</v>
      </c>
    </row>
    <row r="169" spans="1:11" s="11" customFormat="1" x14ac:dyDescent="0.25">
      <c r="A169" s="2" t="s">
        <v>5</v>
      </c>
      <c r="B169" s="2"/>
      <c r="C169" s="2">
        <v>8</v>
      </c>
      <c r="D169" s="2">
        <v>12</v>
      </c>
      <c r="E169" s="2"/>
      <c r="F169" s="2"/>
      <c r="G169" s="2"/>
      <c r="H169" s="15" t="str">
        <f>CONCATENATE(,A169," M",C169,"x",D169,)</f>
        <v>Vis H M8x12</v>
      </c>
      <c r="I169" s="15" t="s">
        <v>7</v>
      </c>
      <c r="J169" s="2" t="s">
        <v>105</v>
      </c>
      <c r="K169" s="19" t="str">
        <f>9&amp;INDEX(Matière!$B$2:$B$140,MATCH(J169,Matière!$A$2:$A$140,0))&amp;"-"&amp;TEXT(COUNTA($J$2:J169),"000000")</f>
        <v>922-000168</v>
      </c>
    </row>
    <row r="170" spans="1:11" s="11" customFormat="1" x14ac:dyDescent="0.25">
      <c r="A170" s="2" t="s">
        <v>5</v>
      </c>
      <c r="B170" s="2"/>
      <c r="C170" s="2">
        <v>8</v>
      </c>
      <c r="D170" s="2">
        <v>16</v>
      </c>
      <c r="E170" s="2"/>
      <c r="F170" s="2"/>
      <c r="G170" s="2"/>
      <c r="H170" s="15" t="str">
        <f>CONCATENATE(,A170," M",C170,"x",D170,)</f>
        <v>Vis H M8x16</v>
      </c>
      <c r="I170" s="15" t="s">
        <v>7</v>
      </c>
      <c r="J170" s="2" t="s">
        <v>105</v>
      </c>
      <c r="K170" s="19" t="str">
        <f>9&amp;INDEX(Matière!$B$2:$B$140,MATCH(J170,Matière!$A$2:$A$140,0))&amp;"-"&amp;TEXT(COUNTA($J$2:J170),"000000")</f>
        <v>922-000169</v>
      </c>
    </row>
    <row r="171" spans="1:11" s="11" customFormat="1" x14ac:dyDescent="0.25">
      <c r="A171" s="2" t="s">
        <v>5</v>
      </c>
      <c r="B171" s="2"/>
      <c r="C171" s="2">
        <v>8</v>
      </c>
      <c r="D171" s="2">
        <v>18</v>
      </c>
      <c r="E171" s="2"/>
      <c r="F171" s="2"/>
      <c r="G171" s="2"/>
      <c r="H171" s="15" t="str">
        <f>CONCATENATE(,A171," M",C171,"x",D171,)</f>
        <v>Vis H M8x18</v>
      </c>
      <c r="I171" s="15" t="s">
        <v>7</v>
      </c>
      <c r="J171" s="2" t="s">
        <v>105</v>
      </c>
      <c r="K171" s="19" t="str">
        <f>9&amp;INDEX(Matière!$B$2:$B$140,MATCH(J171,Matière!$A$2:$A$140,0))&amp;"-"&amp;TEXT(COUNTA($J$2:J171),"000000")</f>
        <v>922-000170</v>
      </c>
    </row>
    <row r="172" spans="1:11" s="11" customFormat="1" x14ac:dyDescent="0.25">
      <c r="A172" s="2" t="s">
        <v>5</v>
      </c>
      <c r="B172" s="2"/>
      <c r="C172" s="2">
        <v>8</v>
      </c>
      <c r="D172" s="2">
        <v>20</v>
      </c>
      <c r="E172" s="2"/>
      <c r="F172" s="2"/>
      <c r="G172" s="2"/>
      <c r="H172" s="15" t="str">
        <f>CONCATENATE(,A172," M",C172,"x",D172,)</f>
        <v>Vis H M8x20</v>
      </c>
      <c r="I172" s="15" t="s">
        <v>7</v>
      </c>
      <c r="J172" s="2" t="s">
        <v>105</v>
      </c>
      <c r="K172" s="19" t="str">
        <f>9&amp;INDEX(Matière!$B$2:$B$140,MATCH(J172,Matière!$A$2:$A$140,0))&amp;"-"&amp;TEXT(COUNTA($J$2:J172),"000000")</f>
        <v>922-000171</v>
      </c>
    </row>
    <row r="173" spans="1:11" s="11" customFormat="1" x14ac:dyDescent="0.25">
      <c r="A173" s="2" t="s">
        <v>5</v>
      </c>
      <c r="B173" s="2"/>
      <c r="C173" s="2">
        <v>8</v>
      </c>
      <c r="D173" s="2">
        <v>25</v>
      </c>
      <c r="E173" s="2"/>
      <c r="F173" s="2"/>
      <c r="G173" s="2"/>
      <c r="H173" s="15" t="str">
        <f>CONCATENATE(,A173," M",C173,"x",D173,)</f>
        <v>Vis H M8x25</v>
      </c>
      <c r="I173" s="15" t="s">
        <v>7</v>
      </c>
      <c r="J173" s="2" t="s">
        <v>105</v>
      </c>
      <c r="K173" s="19" t="str">
        <f>9&amp;INDEX(Matière!$B$2:$B$140,MATCH(J173,Matière!$A$2:$A$140,0))&amp;"-"&amp;TEXT(COUNTA($J$2:J173),"000000")</f>
        <v>922-000172</v>
      </c>
    </row>
    <row r="174" spans="1:11" s="11" customFormat="1" x14ac:dyDescent="0.25">
      <c r="A174" s="2" t="s">
        <v>5</v>
      </c>
      <c r="B174" s="2"/>
      <c r="C174" s="2">
        <v>8</v>
      </c>
      <c r="D174" s="2">
        <v>30</v>
      </c>
      <c r="E174" s="2"/>
      <c r="F174" s="2"/>
      <c r="G174" s="2"/>
      <c r="H174" s="15" t="str">
        <f>CONCATENATE(,A174," M",C174,"x",D174,)</f>
        <v>Vis H M8x30</v>
      </c>
      <c r="I174" s="15" t="s">
        <v>7</v>
      </c>
      <c r="J174" s="2" t="s">
        <v>105</v>
      </c>
      <c r="K174" s="19" t="str">
        <f>9&amp;INDEX(Matière!$B$2:$B$140,MATCH(J174,Matière!$A$2:$A$140,0))&amp;"-"&amp;TEXT(COUNTA($J$2:J174),"000000")</f>
        <v>922-000173</v>
      </c>
    </row>
    <row r="175" spans="1:11" s="11" customFormat="1" x14ac:dyDescent="0.25">
      <c r="A175" s="2" t="s">
        <v>5</v>
      </c>
      <c r="B175" s="2"/>
      <c r="C175" s="2">
        <v>8</v>
      </c>
      <c r="D175" s="2">
        <v>35</v>
      </c>
      <c r="E175" s="2"/>
      <c r="F175" s="2"/>
      <c r="G175" s="2"/>
      <c r="H175" s="15" t="str">
        <f>CONCATENATE(,A175," M",C175,"x",D175,)</f>
        <v>Vis H M8x35</v>
      </c>
      <c r="I175" s="15" t="s">
        <v>7</v>
      </c>
      <c r="J175" s="2" t="s">
        <v>105</v>
      </c>
      <c r="K175" s="19" t="str">
        <f>9&amp;INDEX(Matière!$B$2:$B$140,MATCH(J175,Matière!$A$2:$A$140,0))&amp;"-"&amp;TEXT(COUNTA($J$2:J175),"000000")</f>
        <v>922-000174</v>
      </c>
    </row>
    <row r="176" spans="1:11" s="11" customFormat="1" x14ac:dyDescent="0.25">
      <c r="A176" s="2" t="s">
        <v>5</v>
      </c>
      <c r="B176" s="2"/>
      <c r="C176" s="2">
        <v>8</v>
      </c>
      <c r="D176" s="2">
        <v>40</v>
      </c>
      <c r="E176" s="2"/>
      <c r="F176" s="2"/>
      <c r="G176" s="2"/>
      <c r="H176" s="15" t="str">
        <f>CONCATENATE(,A176," M",C176,"x",D176,)</f>
        <v>Vis H M8x40</v>
      </c>
      <c r="I176" s="15" t="s">
        <v>7</v>
      </c>
      <c r="J176" s="2" t="s">
        <v>105</v>
      </c>
      <c r="K176" s="19" t="str">
        <f>9&amp;INDEX(Matière!$B$2:$B$140,MATCH(J176,Matière!$A$2:$A$140,0))&amp;"-"&amp;TEXT(COUNTA($J$2:J176),"000000")</f>
        <v>922-000175</v>
      </c>
    </row>
    <row r="177" spans="1:11" s="11" customFormat="1" x14ac:dyDescent="0.25">
      <c r="A177" s="2" t="s">
        <v>5</v>
      </c>
      <c r="B177" s="2"/>
      <c r="C177" s="2">
        <v>8</v>
      </c>
      <c r="D177" s="2">
        <v>45</v>
      </c>
      <c r="E177" s="2"/>
      <c r="F177" s="2"/>
      <c r="G177" s="2"/>
      <c r="H177" s="15" t="str">
        <f>CONCATENATE(,A177," M",C177,"x",D177,)</f>
        <v>Vis H M8x45</v>
      </c>
      <c r="I177" s="15" t="s">
        <v>7</v>
      </c>
      <c r="J177" s="2" t="s">
        <v>105</v>
      </c>
      <c r="K177" s="19" t="str">
        <f>9&amp;INDEX(Matière!$B$2:$B$140,MATCH(J177,Matière!$A$2:$A$140,0))&amp;"-"&amp;TEXT(COUNTA($J$2:J177),"000000")</f>
        <v>922-000176</v>
      </c>
    </row>
    <row r="178" spans="1:11" s="11" customFormat="1" x14ac:dyDescent="0.25">
      <c r="A178" s="2" t="s">
        <v>5</v>
      </c>
      <c r="B178" s="2"/>
      <c r="C178" s="2">
        <v>8</v>
      </c>
      <c r="D178" s="2">
        <v>50</v>
      </c>
      <c r="E178" s="2"/>
      <c r="F178" s="2"/>
      <c r="G178" s="2"/>
      <c r="H178" s="15" t="str">
        <f>CONCATENATE(,A178," M",C178,"x",D178,)</f>
        <v>Vis H M8x50</v>
      </c>
      <c r="I178" s="15" t="s">
        <v>7</v>
      </c>
      <c r="J178" s="2" t="s">
        <v>105</v>
      </c>
      <c r="K178" s="19" t="str">
        <f>9&amp;INDEX(Matière!$B$2:$B$140,MATCH(J178,Matière!$A$2:$A$140,0))&amp;"-"&amp;TEXT(COUNTA($J$2:J178),"000000")</f>
        <v>922-000177</v>
      </c>
    </row>
    <row r="179" spans="1:11" s="11" customFormat="1" x14ac:dyDescent="0.25">
      <c r="A179" s="2" t="s">
        <v>5</v>
      </c>
      <c r="B179" s="2"/>
      <c r="C179" s="2">
        <v>10</v>
      </c>
      <c r="D179" s="2">
        <v>16</v>
      </c>
      <c r="E179" s="2"/>
      <c r="F179" s="2"/>
      <c r="G179" s="2"/>
      <c r="H179" s="15" t="str">
        <f>CONCATENATE(,A179," M",C179,"x",D179,)</f>
        <v>Vis H M10x16</v>
      </c>
      <c r="I179" s="15" t="s">
        <v>7</v>
      </c>
      <c r="J179" s="2" t="s">
        <v>105</v>
      </c>
      <c r="K179" s="19" t="str">
        <f>9&amp;INDEX(Matière!$B$2:$B$140,MATCH(J179,Matière!$A$2:$A$140,0))&amp;"-"&amp;TEXT(COUNTA($J$2:J179),"000000")</f>
        <v>922-000178</v>
      </c>
    </row>
    <row r="180" spans="1:11" s="11" customFormat="1" x14ac:dyDescent="0.25">
      <c r="A180" s="2" t="s">
        <v>5</v>
      </c>
      <c r="B180" s="2"/>
      <c r="C180" s="2">
        <v>10</v>
      </c>
      <c r="D180" s="2">
        <v>20</v>
      </c>
      <c r="E180" s="2"/>
      <c r="F180" s="2"/>
      <c r="G180" s="2"/>
      <c r="H180" s="15" t="str">
        <f>CONCATENATE(,A180," M",C180,"x",D180,)</f>
        <v>Vis H M10x20</v>
      </c>
      <c r="I180" s="15" t="s">
        <v>7</v>
      </c>
      <c r="J180" s="2" t="s">
        <v>105</v>
      </c>
      <c r="K180" s="19" t="str">
        <f>9&amp;INDEX(Matière!$B$2:$B$140,MATCH(J180,Matière!$A$2:$A$140,0))&amp;"-"&amp;TEXT(COUNTA($J$2:J180),"000000")</f>
        <v>922-000179</v>
      </c>
    </row>
    <row r="181" spans="1:11" s="11" customFormat="1" x14ac:dyDescent="0.25">
      <c r="A181" s="2" t="s">
        <v>5</v>
      </c>
      <c r="B181" s="2"/>
      <c r="C181" s="2">
        <v>10</v>
      </c>
      <c r="D181" s="2">
        <v>25</v>
      </c>
      <c r="E181" s="2"/>
      <c r="F181" s="2"/>
      <c r="G181" s="2"/>
      <c r="H181" s="15" t="str">
        <f>CONCATENATE(,A181," M",C181,"x",D181,)</f>
        <v>Vis H M10x25</v>
      </c>
      <c r="I181" s="15" t="s">
        <v>7</v>
      </c>
      <c r="J181" s="2" t="s">
        <v>105</v>
      </c>
      <c r="K181" s="19" t="str">
        <f>9&amp;INDEX(Matière!$B$2:$B$140,MATCH(J181,Matière!$A$2:$A$140,0))&amp;"-"&amp;TEXT(COUNTA($J$2:J181),"000000")</f>
        <v>922-000180</v>
      </c>
    </row>
    <row r="182" spans="1:11" s="11" customFormat="1" x14ac:dyDescent="0.25">
      <c r="A182" s="2" t="s">
        <v>5</v>
      </c>
      <c r="B182" s="2"/>
      <c r="C182" s="2">
        <v>10</v>
      </c>
      <c r="D182" s="2">
        <v>30</v>
      </c>
      <c r="E182" s="2"/>
      <c r="F182" s="2"/>
      <c r="G182" s="2"/>
      <c r="H182" s="15" t="str">
        <f>CONCATENATE(,A182," M",C182,"x",D182,)</f>
        <v>Vis H M10x30</v>
      </c>
      <c r="I182" s="15" t="s">
        <v>7</v>
      </c>
      <c r="J182" s="2" t="s">
        <v>105</v>
      </c>
      <c r="K182" s="19" t="str">
        <f>9&amp;INDEX(Matière!$B$2:$B$140,MATCH(J182,Matière!$A$2:$A$140,0))&amp;"-"&amp;TEXT(COUNTA($J$2:J182),"000000")</f>
        <v>922-000181</v>
      </c>
    </row>
    <row r="183" spans="1:11" s="11" customFormat="1" x14ac:dyDescent="0.25">
      <c r="A183" s="2" t="s">
        <v>5</v>
      </c>
      <c r="B183" s="2"/>
      <c r="C183" s="2">
        <v>10</v>
      </c>
      <c r="D183" s="2">
        <v>35</v>
      </c>
      <c r="E183" s="2"/>
      <c r="F183" s="2"/>
      <c r="G183" s="2"/>
      <c r="H183" s="15" t="str">
        <f>CONCATENATE(,A183," M",C183,"x",D183,)</f>
        <v>Vis H M10x35</v>
      </c>
      <c r="I183" s="15" t="s">
        <v>7</v>
      </c>
      <c r="J183" s="2" t="s">
        <v>105</v>
      </c>
      <c r="K183" s="19" t="str">
        <f>9&amp;INDEX(Matière!$B$2:$B$140,MATCH(J183,Matière!$A$2:$A$140,0))&amp;"-"&amp;TEXT(COUNTA($J$2:J183),"000000")</f>
        <v>922-000182</v>
      </c>
    </row>
    <row r="184" spans="1:11" s="11" customFormat="1" x14ac:dyDescent="0.25">
      <c r="A184" s="2" t="s">
        <v>5</v>
      </c>
      <c r="B184" s="2"/>
      <c r="C184" s="2">
        <v>10</v>
      </c>
      <c r="D184" s="2">
        <v>40</v>
      </c>
      <c r="E184" s="2"/>
      <c r="F184" s="2"/>
      <c r="G184" s="2"/>
      <c r="H184" s="15" t="str">
        <f>CONCATENATE(,A184," M",C184,"x",D184,)</f>
        <v>Vis H M10x40</v>
      </c>
      <c r="I184" s="15" t="s">
        <v>7</v>
      </c>
      <c r="J184" s="2" t="s">
        <v>105</v>
      </c>
      <c r="K184" s="19" t="str">
        <f>9&amp;INDEX(Matière!$B$2:$B$140,MATCH(J184,Matière!$A$2:$A$140,0))&amp;"-"&amp;TEXT(COUNTA($J$2:J184),"000000")</f>
        <v>922-000183</v>
      </c>
    </row>
    <row r="185" spans="1:11" s="11" customFormat="1" x14ac:dyDescent="0.25">
      <c r="A185" s="2" t="s">
        <v>5</v>
      </c>
      <c r="B185" s="2"/>
      <c r="C185" s="2">
        <v>10</v>
      </c>
      <c r="D185" s="2">
        <v>45</v>
      </c>
      <c r="E185" s="2"/>
      <c r="F185" s="2"/>
      <c r="G185" s="2"/>
      <c r="H185" s="15" t="str">
        <f>CONCATENATE(,A185," M",C185,"x",D185,)</f>
        <v>Vis H M10x45</v>
      </c>
      <c r="I185" s="15" t="s">
        <v>7</v>
      </c>
      <c r="J185" s="2" t="s">
        <v>105</v>
      </c>
      <c r="K185" s="19" t="str">
        <f>9&amp;INDEX(Matière!$B$2:$B$140,MATCH(J185,Matière!$A$2:$A$140,0))&amp;"-"&amp;TEXT(COUNTA($J$2:J185),"000000")</f>
        <v>922-000184</v>
      </c>
    </row>
    <row r="186" spans="1:11" s="11" customFormat="1" x14ac:dyDescent="0.25">
      <c r="A186" s="2" t="s">
        <v>5</v>
      </c>
      <c r="B186" s="2"/>
      <c r="C186" s="2">
        <v>10</v>
      </c>
      <c r="D186" s="2">
        <v>50</v>
      </c>
      <c r="E186" s="2"/>
      <c r="F186" s="2"/>
      <c r="G186" s="2"/>
      <c r="H186" s="15" t="str">
        <f>CONCATENATE(,A186," M",C186,"x",D186,)</f>
        <v>Vis H M10x50</v>
      </c>
      <c r="I186" s="15" t="s">
        <v>7</v>
      </c>
      <c r="J186" s="2" t="s">
        <v>105</v>
      </c>
      <c r="K186" s="19" t="str">
        <f>9&amp;INDEX(Matière!$B$2:$B$140,MATCH(J186,Matière!$A$2:$A$140,0))&amp;"-"&amp;TEXT(COUNTA($J$2:J186),"000000")</f>
        <v>922-000185</v>
      </c>
    </row>
    <row r="187" spans="1:11" s="11" customFormat="1" x14ac:dyDescent="0.25">
      <c r="A187" s="2" t="s">
        <v>5</v>
      </c>
      <c r="B187" s="2"/>
      <c r="C187" s="2">
        <v>5</v>
      </c>
      <c r="D187" s="2">
        <v>30</v>
      </c>
      <c r="E187" s="2"/>
      <c r="F187" s="2"/>
      <c r="G187" s="2"/>
      <c r="H187" s="15" t="str">
        <f>CONCATENATE(,A187," M",C187,"x",D187,)</f>
        <v>Vis H M5x30</v>
      </c>
      <c r="I187" s="15" t="s">
        <v>8</v>
      </c>
      <c r="J187" s="2" t="s">
        <v>105</v>
      </c>
      <c r="K187" s="19" t="str">
        <f>9&amp;INDEX(Matière!$B$2:$B$140,MATCH(J187,Matière!$A$2:$A$140,0))&amp;"-"&amp;TEXT(COUNTA($J$2:J187),"000000")</f>
        <v>922-000186</v>
      </c>
    </row>
    <row r="188" spans="1:11" s="11" customFormat="1" x14ac:dyDescent="0.25">
      <c r="A188" s="2" t="s">
        <v>5</v>
      </c>
      <c r="B188" s="2"/>
      <c r="C188" s="2">
        <v>5</v>
      </c>
      <c r="D188" s="2">
        <v>35</v>
      </c>
      <c r="E188" s="2"/>
      <c r="F188" s="2"/>
      <c r="G188" s="2"/>
      <c r="H188" s="15" t="str">
        <f>CONCATENATE(,A188," M",C188,"x",D188,)</f>
        <v>Vis H M5x35</v>
      </c>
      <c r="I188" s="15" t="s">
        <v>8</v>
      </c>
      <c r="J188" s="2" t="s">
        <v>105</v>
      </c>
      <c r="K188" s="19" t="str">
        <f>9&amp;INDEX(Matière!$B$2:$B$140,MATCH(J188,Matière!$A$2:$A$140,0))&amp;"-"&amp;TEXT(COUNTA($J$2:J188),"000000")</f>
        <v>922-000187</v>
      </c>
    </row>
    <row r="189" spans="1:11" s="11" customFormat="1" x14ac:dyDescent="0.25">
      <c r="A189" s="2" t="s">
        <v>5</v>
      </c>
      <c r="B189" s="2"/>
      <c r="C189" s="2">
        <v>5</v>
      </c>
      <c r="D189" s="2">
        <v>40</v>
      </c>
      <c r="E189" s="2"/>
      <c r="F189" s="2"/>
      <c r="G189" s="2"/>
      <c r="H189" s="15" t="str">
        <f>CONCATENATE(,A189," M",C189,"x",D189,)</f>
        <v>Vis H M5x40</v>
      </c>
      <c r="I189" s="15" t="s">
        <v>8</v>
      </c>
      <c r="J189" s="2" t="s">
        <v>105</v>
      </c>
      <c r="K189" s="19" t="str">
        <f>9&amp;INDEX(Matière!$B$2:$B$140,MATCH(J189,Matière!$A$2:$A$140,0))&amp;"-"&amp;TEXT(COUNTA($J$2:J189),"000000")</f>
        <v>922-000188</v>
      </c>
    </row>
    <row r="190" spans="1:11" s="11" customFormat="1" x14ac:dyDescent="0.25">
      <c r="A190" s="2" t="s">
        <v>5</v>
      </c>
      <c r="B190" s="2"/>
      <c r="C190" s="2">
        <v>5</v>
      </c>
      <c r="D190" s="2">
        <v>45</v>
      </c>
      <c r="E190" s="2"/>
      <c r="F190" s="2"/>
      <c r="G190" s="2"/>
      <c r="H190" s="15" t="str">
        <f>CONCATENATE(,A190," M",C190,"x",D190,)</f>
        <v>Vis H M5x45</v>
      </c>
      <c r="I190" s="15" t="s">
        <v>8</v>
      </c>
      <c r="J190" s="2" t="s">
        <v>105</v>
      </c>
      <c r="K190" s="19" t="str">
        <f>9&amp;INDEX(Matière!$B$2:$B$140,MATCH(J190,Matière!$A$2:$A$140,0))&amp;"-"&amp;TEXT(COUNTA($J$2:J190),"000000")</f>
        <v>922-000189</v>
      </c>
    </row>
    <row r="191" spans="1:11" s="11" customFormat="1" x14ac:dyDescent="0.25">
      <c r="A191" s="2" t="s">
        <v>5</v>
      </c>
      <c r="B191" s="2"/>
      <c r="C191" s="2">
        <v>5</v>
      </c>
      <c r="D191" s="2">
        <v>50</v>
      </c>
      <c r="E191" s="2"/>
      <c r="F191" s="2"/>
      <c r="G191" s="2"/>
      <c r="H191" s="15" t="str">
        <f>CONCATENATE(,A191," M",C191,"x",D191,)</f>
        <v>Vis H M5x50</v>
      </c>
      <c r="I191" s="15" t="s">
        <v>8</v>
      </c>
      <c r="J191" s="2" t="s">
        <v>105</v>
      </c>
      <c r="K191" s="19" t="str">
        <f>9&amp;INDEX(Matière!$B$2:$B$140,MATCH(J191,Matière!$A$2:$A$140,0))&amp;"-"&amp;TEXT(COUNTA($J$2:J191),"000000")</f>
        <v>922-000190</v>
      </c>
    </row>
    <row r="192" spans="1:11" s="11" customFormat="1" x14ac:dyDescent="0.25">
      <c r="A192" s="2" t="s">
        <v>5</v>
      </c>
      <c r="B192" s="2"/>
      <c r="C192" s="2">
        <v>5</v>
      </c>
      <c r="D192" s="2">
        <v>55</v>
      </c>
      <c r="E192" s="2"/>
      <c r="F192" s="2"/>
      <c r="G192" s="2"/>
      <c r="H192" s="15" t="str">
        <f>CONCATENATE(,A192," M",C192,"x",D192,)</f>
        <v>Vis H M5x55</v>
      </c>
      <c r="I192" s="15" t="s">
        <v>8</v>
      </c>
      <c r="J192" s="2" t="s">
        <v>105</v>
      </c>
      <c r="K192" s="19" t="str">
        <f>9&amp;INDEX(Matière!$B$2:$B$140,MATCH(J192,Matière!$A$2:$A$140,0))&amp;"-"&amp;TEXT(COUNTA($J$2:J192),"000000")</f>
        <v>922-000191</v>
      </c>
    </row>
    <row r="193" spans="1:11" s="11" customFormat="1" x14ac:dyDescent="0.25">
      <c r="A193" s="2" t="s">
        <v>5</v>
      </c>
      <c r="B193" s="2"/>
      <c r="C193" s="2">
        <v>5</v>
      </c>
      <c r="D193" s="2">
        <v>60</v>
      </c>
      <c r="E193" s="2"/>
      <c r="F193" s="2"/>
      <c r="G193" s="2"/>
      <c r="H193" s="15" t="str">
        <f>CONCATENATE(,A193," M",C193,"x",D193,)</f>
        <v>Vis H M5x60</v>
      </c>
      <c r="I193" s="15" t="s">
        <v>8</v>
      </c>
      <c r="J193" s="2" t="s">
        <v>105</v>
      </c>
      <c r="K193" s="19" t="str">
        <f>9&amp;INDEX(Matière!$B$2:$B$140,MATCH(J193,Matière!$A$2:$A$140,0))&amp;"-"&amp;TEXT(COUNTA($J$2:J193),"000000")</f>
        <v>922-000192</v>
      </c>
    </row>
    <row r="194" spans="1:11" s="11" customFormat="1" x14ac:dyDescent="0.25">
      <c r="A194" s="2" t="s">
        <v>5</v>
      </c>
      <c r="B194" s="2"/>
      <c r="C194" s="2">
        <v>5</v>
      </c>
      <c r="D194" s="2">
        <v>70</v>
      </c>
      <c r="E194" s="2"/>
      <c r="F194" s="2"/>
      <c r="G194" s="2"/>
      <c r="H194" s="15" t="str">
        <f>CONCATENATE(,A194," M",C194,"x",D194,)</f>
        <v>Vis H M5x70</v>
      </c>
      <c r="I194" s="15" t="s">
        <v>8</v>
      </c>
      <c r="J194" s="2" t="s">
        <v>105</v>
      </c>
      <c r="K194" s="19" t="str">
        <f>9&amp;INDEX(Matière!$B$2:$B$140,MATCH(J194,Matière!$A$2:$A$140,0))&amp;"-"&amp;TEXT(COUNTA($J$2:J194),"000000")</f>
        <v>922-000193</v>
      </c>
    </row>
    <row r="195" spans="1:11" s="11" customFormat="1" x14ac:dyDescent="0.25">
      <c r="A195" s="2" t="s">
        <v>5</v>
      </c>
      <c r="B195" s="2"/>
      <c r="C195" s="2">
        <v>5</v>
      </c>
      <c r="D195" s="2">
        <v>80</v>
      </c>
      <c r="E195" s="2"/>
      <c r="F195" s="2"/>
      <c r="G195" s="2"/>
      <c r="H195" s="15" t="str">
        <f>CONCATENATE(,A195," M",C195,"x",D195,)</f>
        <v>Vis H M5x80</v>
      </c>
      <c r="I195" s="15" t="s">
        <v>8</v>
      </c>
      <c r="J195" s="2" t="s">
        <v>105</v>
      </c>
      <c r="K195" s="19" t="str">
        <f>9&amp;INDEX(Matière!$B$2:$B$140,MATCH(J195,Matière!$A$2:$A$140,0))&amp;"-"&amp;TEXT(COUNTA($J$2:J195),"000000")</f>
        <v>922-000194</v>
      </c>
    </row>
    <row r="196" spans="1:11" s="11" customFormat="1" x14ac:dyDescent="0.25">
      <c r="A196" s="2" t="s">
        <v>5</v>
      </c>
      <c r="B196" s="2"/>
      <c r="C196" s="2">
        <v>6</v>
      </c>
      <c r="D196" s="2">
        <v>30</v>
      </c>
      <c r="E196" s="2"/>
      <c r="F196" s="2"/>
      <c r="G196" s="2"/>
      <c r="H196" s="15" t="str">
        <f>CONCATENATE(,A196," M",C196,"x",D196,)</f>
        <v>Vis H M6x30</v>
      </c>
      <c r="I196" s="15" t="s">
        <v>8</v>
      </c>
      <c r="J196" s="2" t="s">
        <v>105</v>
      </c>
      <c r="K196" s="19" t="str">
        <f>9&amp;INDEX(Matière!$B$2:$B$140,MATCH(J196,Matière!$A$2:$A$140,0))&amp;"-"&amp;TEXT(COUNTA($J$2:J196),"000000")</f>
        <v>922-000195</v>
      </c>
    </row>
    <row r="197" spans="1:11" s="11" customFormat="1" x14ac:dyDescent="0.25">
      <c r="A197" s="2" t="s">
        <v>5</v>
      </c>
      <c r="B197" s="2"/>
      <c r="C197" s="2">
        <v>6</v>
      </c>
      <c r="D197" s="2">
        <v>35</v>
      </c>
      <c r="E197" s="2"/>
      <c r="F197" s="2"/>
      <c r="G197" s="2"/>
      <c r="H197" s="15" t="str">
        <f>CONCATENATE(,A197," M",C197,"x",D197,)</f>
        <v>Vis H M6x35</v>
      </c>
      <c r="I197" s="15" t="s">
        <v>8</v>
      </c>
      <c r="J197" s="2" t="s">
        <v>105</v>
      </c>
      <c r="K197" s="19" t="str">
        <f>9&amp;INDEX(Matière!$B$2:$B$140,MATCH(J197,Matière!$A$2:$A$140,0))&amp;"-"&amp;TEXT(COUNTA($J$2:J197),"000000")</f>
        <v>922-000196</v>
      </c>
    </row>
    <row r="198" spans="1:11" s="11" customFormat="1" x14ac:dyDescent="0.25">
      <c r="A198" s="2" t="s">
        <v>5</v>
      </c>
      <c r="B198" s="2"/>
      <c r="C198" s="2">
        <v>6</v>
      </c>
      <c r="D198" s="2">
        <v>40</v>
      </c>
      <c r="E198" s="2"/>
      <c r="F198" s="2"/>
      <c r="G198" s="2"/>
      <c r="H198" s="15" t="str">
        <f>CONCATENATE(,A198," M",C198,"x",D198,)</f>
        <v>Vis H M6x40</v>
      </c>
      <c r="I198" s="15" t="s">
        <v>8</v>
      </c>
      <c r="J198" s="2" t="s">
        <v>105</v>
      </c>
      <c r="K198" s="19" t="str">
        <f>9&amp;INDEX(Matière!$B$2:$B$140,MATCH(J198,Matière!$A$2:$A$140,0))&amp;"-"&amp;TEXT(COUNTA($J$2:J198),"000000")</f>
        <v>922-000197</v>
      </c>
    </row>
    <row r="199" spans="1:11" s="11" customFormat="1" x14ac:dyDescent="0.25">
      <c r="A199" s="2" t="s">
        <v>5</v>
      </c>
      <c r="B199" s="2"/>
      <c r="C199" s="2">
        <v>6</v>
      </c>
      <c r="D199" s="2">
        <v>45</v>
      </c>
      <c r="E199" s="2"/>
      <c r="F199" s="2"/>
      <c r="G199" s="2"/>
      <c r="H199" s="15" t="str">
        <f>CONCATENATE(,A199," M",C199,"x",D199,)</f>
        <v>Vis H M6x45</v>
      </c>
      <c r="I199" s="15" t="s">
        <v>8</v>
      </c>
      <c r="J199" s="2" t="s">
        <v>105</v>
      </c>
      <c r="K199" s="19" t="str">
        <f>9&amp;INDEX(Matière!$B$2:$B$140,MATCH(J199,Matière!$A$2:$A$140,0))&amp;"-"&amp;TEXT(COUNTA($J$2:J199),"000000")</f>
        <v>922-000198</v>
      </c>
    </row>
    <row r="200" spans="1:11" s="11" customFormat="1" x14ac:dyDescent="0.25">
      <c r="A200" s="2" t="s">
        <v>5</v>
      </c>
      <c r="B200" s="2"/>
      <c r="C200" s="2">
        <v>6</v>
      </c>
      <c r="D200" s="2">
        <v>50</v>
      </c>
      <c r="E200" s="2"/>
      <c r="F200" s="2"/>
      <c r="G200" s="2"/>
      <c r="H200" s="15" t="str">
        <f>CONCATENATE(,A200," M",C200,"x",D200,)</f>
        <v>Vis H M6x50</v>
      </c>
      <c r="I200" s="15" t="s">
        <v>8</v>
      </c>
      <c r="J200" s="2" t="s">
        <v>105</v>
      </c>
      <c r="K200" s="19" t="str">
        <f>9&amp;INDEX(Matière!$B$2:$B$140,MATCH(J200,Matière!$A$2:$A$140,0))&amp;"-"&amp;TEXT(COUNTA($J$2:J200),"000000")</f>
        <v>922-000199</v>
      </c>
    </row>
    <row r="201" spans="1:11" s="11" customFormat="1" x14ac:dyDescent="0.25">
      <c r="A201" s="2" t="s">
        <v>5</v>
      </c>
      <c r="B201" s="2"/>
      <c r="C201" s="2">
        <v>8</v>
      </c>
      <c r="D201" s="2">
        <v>10</v>
      </c>
      <c r="E201" s="2"/>
      <c r="F201" s="2"/>
      <c r="G201" s="2"/>
      <c r="H201" s="15" t="str">
        <f>CONCATENATE(,A201," M",C201,"x",D201,)</f>
        <v>Vis H M8x10</v>
      </c>
      <c r="I201" s="15" t="s">
        <v>8</v>
      </c>
      <c r="J201" s="2" t="s">
        <v>105</v>
      </c>
      <c r="K201" s="19" t="str">
        <f>9&amp;INDEX(Matière!$B$2:$B$140,MATCH(J201,Matière!$A$2:$A$140,0))&amp;"-"&amp;TEXT(COUNTA($J$2:J201),"000000")</f>
        <v>922-000200</v>
      </c>
    </row>
    <row r="202" spans="1:11" s="11" customFormat="1" x14ac:dyDescent="0.25">
      <c r="A202" s="2" t="s">
        <v>5</v>
      </c>
      <c r="B202" s="2"/>
      <c r="C202" s="2">
        <v>8</v>
      </c>
      <c r="D202" s="2">
        <v>12</v>
      </c>
      <c r="E202" s="2"/>
      <c r="F202" s="2"/>
      <c r="G202" s="2"/>
      <c r="H202" s="15" t="str">
        <f>CONCATENATE(,A202," M",C202,"x",D202,)</f>
        <v>Vis H M8x12</v>
      </c>
      <c r="I202" s="15" t="s">
        <v>8</v>
      </c>
      <c r="J202" s="2" t="s">
        <v>105</v>
      </c>
      <c r="K202" s="19" t="str">
        <f>9&amp;INDEX(Matière!$B$2:$B$140,MATCH(J202,Matière!$A$2:$A$140,0))&amp;"-"&amp;TEXT(COUNTA($J$2:J202),"000000")</f>
        <v>922-000201</v>
      </c>
    </row>
    <row r="203" spans="1:11" s="11" customFormat="1" x14ac:dyDescent="0.25">
      <c r="A203" s="2" t="s">
        <v>5</v>
      </c>
      <c r="B203" s="2"/>
      <c r="C203" s="2">
        <v>8</v>
      </c>
      <c r="D203" s="2">
        <v>16</v>
      </c>
      <c r="E203" s="2"/>
      <c r="F203" s="2"/>
      <c r="G203" s="2"/>
      <c r="H203" s="15" t="str">
        <f>CONCATENATE(,A203," M",C203,"x",D203,)</f>
        <v>Vis H M8x16</v>
      </c>
      <c r="I203" s="15" t="s">
        <v>8</v>
      </c>
      <c r="J203" s="2" t="s">
        <v>105</v>
      </c>
      <c r="K203" s="19" t="str">
        <f>9&amp;INDEX(Matière!$B$2:$B$140,MATCH(J203,Matière!$A$2:$A$140,0))&amp;"-"&amp;TEXT(COUNTA($J$2:J203),"000000")</f>
        <v>922-000202</v>
      </c>
    </row>
    <row r="204" spans="1:11" s="11" customFormat="1" x14ac:dyDescent="0.25">
      <c r="A204" s="2" t="s">
        <v>5</v>
      </c>
      <c r="B204" s="2"/>
      <c r="C204" s="2">
        <v>8</v>
      </c>
      <c r="D204" s="2">
        <v>18</v>
      </c>
      <c r="E204" s="2"/>
      <c r="F204" s="2"/>
      <c r="G204" s="2"/>
      <c r="H204" s="15" t="str">
        <f>CONCATENATE(,A204," M",C204,"x",D204,)</f>
        <v>Vis H M8x18</v>
      </c>
      <c r="I204" s="15" t="s">
        <v>8</v>
      </c>
      <c r="J204" s="2" t="s">
        <v>105</v>
      </c>
      <c r="K204" s="19" t="str">
        <f>9&amp;INDEX(Matière!$B$2:$B$140,MATCH(J204,Matière!$A$2:$A$140,0))&amp;"-"&amp;TEXT(COUNTA($J$2:J204),"000000")</f>
        <v>922-000203</v>
      </c>
    </row>
    <row r="205" spans="1:11" s="11" customFormat="1" x14ac:dyDescent="0.25">
      <c r="A205" s="2" t="s">
        <v>5</v>
      </c>
      <c r="B205" s="2"/>
      <c r="C205" s="2">
        <v>8</v>
      </c>
      <c r="D205" s="2">
        <v>20</v>
      </c>
      <c r="E205" s="2"/>
      <c r="F205" s="2"/>
      <c r="G205" s="2"/>
      <c r="H205" s="15" t="str">
        <f>CONCATENATE(,A205," M",C205,"x",D205,)</f>
        <v>Vis H M8x20</v>
      </c>
      <c r="I205" s="15" t="s">
        <v>8</v>
      </c>
      <c r="J205" s="2" t="s">
        <v>105</v>
      </c>
      <c r="K205" s="19" t="str">
        <f>9&amp;INDEX(Matière!$B$2:$B$140,MATCH(J205,Matière!$A$2:$A$140,0))&amp;"-"&amp;TEXT(COUNTA($J$2:J205),"000000")</f>
        <v>922-000204</v>
      </c>
    </row>
    <row r="206" spans="1:11" s="11" customFormat="1" x14ac:dyDescent="0.25">
      <c r="A206" s="2" t="s">
        <v>5</v>
      </c>
      <c r="B206" s="2"/>
      <c r="C206" s="2">
        <v>8</v>
      </c>
      <c r="D206" s="2">
        <v>25</v>
      </c>
      <c r="E206" s="2"/>
      <c r="F206" s="2"/>
      <c r="G206" s="2"/>
      <c r="H206" s="15" t="str">
        <f>CONCATENATE(,A206," M",C206,"x",D206,)</f>
        <v>Vis H M8x25</v>
      </c>
      <c r="I206" s="15" t="s">
        <v>8</v>
      </c>
      <c r="J206" s="2" t="s">
        <v>105</v>
      </c>
      <c r="K206" s="19" t="str">
        <f>9&amp;INDEX(Matière!$B$2:$B$140,MATCH(J206,Matière!$A$2:$A$140,0))&amp;"-"&amp;TEXT(COUNTA($J$2:J206),"000000")</f>
        <v>922-000205</v>
      </c>
    </row>
    <row r="207" spans="1:11" s="15" customFormat="1" x14ac:dyDescent="0.25">
      <c r="A207" s="2" t="s">
        <v>5</v>
      </c>
      <c r="B207" s="2"/>
      <c r="C207" s="2">
        <v>8</v>
      </c>
      <c r="D207" s="2">
        <v>30</v>
      </c>
      <c r="E207" s="2"/>
      <c r="F207" s="2"/>
      <c r="G207" s="2"/>
      <c r="H207" s="15" t="str">
        <f>CONCATENATE(,A207," M",C207,"x",D207,)</f>
        <v>Vis H M8x30</v>
      </c>
      <c r="I207" s="15" t="s">
        <v>8</v>
      </c>
      <c r="J207" s="2" t="s">
        <v>105</v>
      </c>
      <c r="K207" s="19" t="str">
        <f>9&amp;INDEX(Matière!$B$2:$B$140,MATCH(J207,Matière!$A$2:$A$140,0))&amp;"-"&amp;TEXT(COUNTA($J$2:J207),"000000")</f>
        <v>922-000206</v>
      </c>
    </row>
    <row r="208" spans="1:11" s="11" customFormat="1" x14ac:dyDescent="0.25">
      <c r="A208" s="2" t="s">
        <v>5</v>
      </c>
      <c r="B208" s="2"/>
      <c r="C208" s="2">
        <v>8</v>
      </c>
      <c r="D208" s="2">
        <v>35</v>
      </c>
      <c r="E208" s="2"/>
      <c r="F208" s="2"/>
      <c r="G208" s="2"/>
      <c r="H208" s="15" t="str">
        <f>CONCATENATE(,A208," M",C208,"x",D208,)</f>
        <v>Vis H M8x35</v>
      </c>
      <c r="I208" s="15" t="s">
        <v>8</v>
      </c>
      <c r="J208" s="2" t="s">
        <v>105</v>
      </c>
      <c r="K208" s="19" t="str">
        <f>9&amp;INDEX(Matière!$B$2:$B$140,MATCH(J208,Matière!$A$2:$A$140,0))&amp;"-"&amp;TEXT(COUNTA($J$2:J208),"000000")</f>
        <v>922-000207</v>
      </c>
    </row>
    <row r="209" spans="1:11" s="11" customFormat="1" x14ac:dyDescent="0.25">
      <c r="A209" s="2" t="s">
        <v>5</v>
      </c>
      <c r="B209" s="2"/>
      <c r="C209" s="2">
        <v>8</v>
      </c>
      <c r="D209" s="2">
        <v>40</v>
      </c>
      <c r="E209" s="2"/>
      <c r="F209" s="2"/>
      <c r="G209" s="2"/>
      <c r="H209" s="15" t="str">
        <f>CONCATENATE(,A209," M",C209,"x",D209,)</f>
        <v>Vis H M8x40</v>
      </c>
      <c r="I209" s="15" t="s">
        <v>8</v>
      </c>
      <c r="J209" s="2" t="s">
        <v>105</v>
      </c>
      <c r="K209" s="19" t="str">
        <f>9&amp;INDEX(Matière!$B$2:$B$140,MATCH(J209,Matière!$A$2:$A$140,0))&amp;"-"&amp;TEXT(COUNTA($J$2:J209),"000000")</f>
        <v>922-000208</v>
      </c>
    </row>
    <row r="210" spans="1:11" s="11" customFormat="1" x14ac:dyDescent="0.25">
      <c r="A210" s="2" t="s">
        <v>5</v>
      </c>
      <c r="B210" s="2"/>
      <c r="C210" s="2">
        <v>8</v>
      </c>
      <c r="D210" s="2">
        <v>45</v>
      </c>
      <c r="E210" s="2"/>
      <c r="F210" s="2"/>
      <c r="G210" s="2"/>
      <c r="H210" s="15" t="str">
        <f>CONCATENATE(,A210," M",C210,"x",D210,)</f>
        <v>Vis H M8x45</v>
      </c>
      <c r="I210" s="15" t="s">
        <v>8</v>
      </c>
      <c r="J210" s="2" t="s">
        <v>105</v>
      </c>
      <c r="K210" s="19" t="str">
        <f>9&amp;INDEX(Matière!$B$2:$B$140,MATCH(J210,Matière!$A$2:$A$140,0))&amp;"-"&amp;TEXT(COUNTA($J$2:J210),"000000")</f>
        <v>922-000209</v>
      </c>
    </row>
    <row r="211" spans="1:11" s="11" customFormat="1" x14ac:dyDescent="0.25">
      <c r="A211" s="2" t="s">
        <v>5</v>
      </c>
      <c r="B211" s="2"/>
      <c r="C211" s="2">
        <v>8</v>
      </c>
      <c r="D211" s="2">
        <v>50</v>
      </c>
      <c r="E211" s="2"/>
      <c r="F211" s="2"/>
      <c r="G211" s="2"/>
      <c r="H211" s="15" t="str">
        <f>CONCATENATE(,A211," M",C211,"x",D211,)</f>
        <v>Vis H M8x50</v>
      </c>
      <c r="I211" s="15" t="s">
        <v>8</v>
      </c>
      <c r="J211" s="2" t="s">
        <v>105</v>
      </c>
      <c r="K211" s="19" t="str">
        <f>9&amp;INDEX(Matière!$B$2:$B$140,MATCH(J211,Matière!$A$2:$A$140,0))&amp;"-"&amp;TEXT(COUNTA($J$2:J211),"000000")</f>
        <v>922-000210</v>
      </c>
    </row>
    <row r="212" spans="1:11" s="11" customFormat="1" x14ac:dyDescent="0.25">
      <c r="A212" s="2" t="s">
        <v>5</v>
      </c>
      <c r="B212" s="2"/>
      <c r="C212" s="2">
        <v>10</v>
      </c>
      <c r="D212" s="2">
        <v>16</v>
      </c>
      <c r="E212" s="2"/>
      <c r="F212" s="2"/>
      <c r="G212" s="2"/>
      <c r="H212" s="15" t="str">
        <f>CONCATENATE(,A212," M",C212,"x",D212,)</f>
        <v>Vis H M10x16</v>
      </c>
      <c r="I212" s="15" t="s">
        <v>8</v>
      </c>
      <c r="J212" s="2" t="s">
        <v>105</v>
      </c>
      <c r="K212" s="19" t="str">
        <f>9&amp;INDEX(Matière!$B$2:$B$140,MATCH(J212,Matière!$A$2:$A$140,0))&amp;"-"&amp;TEXT(COUNTA($J$2:J212),"000000")</f>
        <v>922-000211</v>
      </c>
    </row>
    <row r="213" spans="1:11" s="11" customFormat="1" x14ac:dyDescent="0.25">
      <c r="A213" s="2" t="s">
        <v>5</v>
      </c>
      <c r="B213" s="2"/>
      <c r="C213" s="2">
        <v>10</v>
      </c>
      <c r="D213" s="2">
        <v>20</v>
      </c>
      <c r="E213" s="2"/>
      <c r="F213" s="2"/>
      <c r="G213" s="2"/>
      <c r="H213" s="15" t="str">
        <f>CONCATENATE(,A213," M",C213,"x",D213,)</f>
        <v>Vis H M10x20</v>
      </c>
      <c r="I213" s="15" t="s">
        <v>8</v>
      </c>
      <c r="J213" s="2" t="s">
        <v>105</v>
      </c>
      <c r="K213" s="19" t="str">
        <f>9&amp;INDEX(Matière!$B$2:$B$140,MATCH(J213,Matière!$A$2:$A$140,0))&amp;"-"&amp;TEXT(COUNTA($J$2:J213),"000000")</f>
        <v>922-000212</v>
      </c>
    </row>
    <row r="214" spans="1:11" s="15" customFormat="1" x14ac:dyDescent="0.25">
      <c r="A214" s="2" t="s">
        <v>5</v>
      </c>
      <c r="B214" s="2"/>
      <c r="C214" s="2">
        <v>10</v>
      </c>
      <c r="D214" s="2">
        <v>25</v>
      </c>
      <c r="E214" s="2"/>
      <c r="F214" s="2"/>
      <c r="G214" s="2"/>
      <c r="H214" s="15" t="str">
        <f>CONCATENATE(,A214," M",C214,"x",D214,)</f>
        <v>Vis H M10x25</v>
      </c>
      <c r="I214" s="15" t="s">
        <v>8</v>
      </c>
      <c r="J214" s="2" t="s">
        <v>105</v>
      </c>
      <c r="K214" s="19" t="str">
        <f>9&amp;INDEX(Matière!$B$2:$B$140,MATCH(J214,Matière!$A$2:$A$140,0))&amp;"-"&amp;TEXT(COUNTA($J$2:J214),"000000")</f>
        <v>922-000213</v>
      </c>
    </row>
    <row r="215" spans="1:11" s="11" customFormat="1" x14ac:dyDescent="0.25">
      <c r="A215" s="2" t="s">
        <v>5</v>
      </c>
      <c r="B215" s="2"/>
      <c r="C215" s="2">
        <v>10</v>
      </c>
      <c r="D215" s="2">
        <v>30</v>
      </c>
      <c r="E215" s="2"/>
      <c r="F215" s="2"/>
      <c r="G215" s="2"/>
      <c r="H215" s="15" t="str">
        <f>CONCATENATE(,A215," M",C215,"x",D215,)</f>
        <v>Vis H M10x30</v>
      </c>
      <c r="I215" s="15" t="s">
        <v>8</v>
      </c>
      <c r="J215" s="2" t="s">
        <v>105</v>
      </c>
      <c r="K215" s="19" t="str">
        <f>9&amp;INDEX(Matière!$B$2:$B$140,MATCH(J215,Matière!$A$2:$A$140,0))&amp;"-"&amp;TEXT(COUNTA($J$2:J215),"000000")</f>
        <v>922-000214</v>
      </c>
    </row>
    <row r="216" spans="1:11" s="11" customFormat="1" x14ac:dyDescent="0.25">
      <c r="A216" s="2" t="s">
        <v>5</v>
      </c>
      <c r="B216" s="2"/>
      <c r="C216" s="2">
        <v>10</v>
      </c>
      <c r="D216" s="2">
        <v>35</v>
      </c>
      <c r="E216" s="2"/>
      <c r="F216" s="2"/>
      <c r="G216" s="2"/>
      <c r="H216" s="15" t="str">
        <f>CONCATENATE(,A216," M",C216,"x",D216,)</f>
        <v>Vis H M10x35</v>
      </c>
      <c r="I216" s="15" t="s">
        <v>8</v>
      </c>
      <c r="J216" s="2" t="s">
        <v>105</v>
      </c>
      <c r="K216" s="19" t="str">
        <f>9&amp;INDEX(Matière!$B$2:$B$140,MATCH(J216,Matière!$A$2:$A$140,0))&amp;"-"&amp;TEXT(COUNTA($J$2:J216),"000000")</f>
        <v>922-000215</v>
      </c>
    </row>
    <row r="217" spans="1:11" s="11" customFormat="1" x14ac:dyDescent="0.25">
      <c r="A217" s="2" t="s">
        <v>5</v>
      </c>
      <c r="B217" s="2"/>
      <c r="C217" s="2">
        <v>10</v>
      </c>
      <c r="D217" s="2">
        <v>40</v>
      </c>
      <c r="E217" s="2"/>
      <c r="F217" s="2"/>
      <c r="G217" s="2"/>
      <c r="H217" s="15" t="str">
        <f>CONCATENATE(,A217," M",C217,"x",D217,)</f>
        <v>Vis H M10x40</v>
      </c>
      <c r="I217" s="15" t="s">
        <v>8</v>
      </c>
      <c r="J217" s="2" t="s">
        <v>105</v>
      </c>
      <c r="K217" s="19" t="str">
        <f>9&amp;INDEX(Matière!$B$2:$B$140,MATCH(J217,Matière!$A$2:$A$140,0))&amp;"-"&amp;TEXT(COUNTA($J$2:J217),"000000")</f>
        <v>922-000216</v>
      </c>
    </row>
    <row r="218" spans="1:11" s="11" customFormat="1" x14ac:dyDescent="0.25">
      <c r="A218" s="2" t="s">
        <v>5</v>
      </c>
      <c r="B218" s="2"/>
      <c r="C218" s="2">
        <v>10</v>
      </c>
      <c r="D218" s="2">
        <v>45</v>
      </c>
      <c r="E218" s="2"/>
      <c r="F218" s="2"/>
      <c r="G218" s="2"/>
      <c r="H218" s="15" t="str">
        <f>CONCATENATE(,A218," M",C218,"x",D218,)</f>
        <v>Vis H M10x45</v>
      </c>
      <c r="I218" s="15" t="s">
        <v>8</v>
      </c>
      <c r="J218" s="2" t="s">
        <v>105</v>
      </c>
      <c r="K218" s="19" t="str">
        <f>9&amp;INDEX(Matière!$B$2:$B$140,MATCH(J218,Matière!$A$2:$A$140,0))&amp;"-"&amp;TEXT(COUNTA($J$2:J218),"000000")</f>
        <v>922-000217</v>
      </c>
    </row>
    <row r="219" spans="1:11" s="11" customFormat="1" x14ac:dyDescent="0.25">
      <c r="A219" s="2" t="s">
        <v>5</v>
      </c>
      <c r="B219" s="2"/>
      <c r="C219" s="2">
        <v>10</v>
      </c>
      <c r="D219" s="2">
        <v>50</v>
      </c>
      <c r="E219" s="2"/>
      <c r="F219" s="2"/>
      <c r="G219" s="2"/>
      <c r="H219" s="15" t="str">
        <f>CONCATENATE(,A219," M",C219,"x",D219,)</f>
        <v>Vis H M10x50</v>
      </c>
      <c r="I219" s="15" t="s">
        <v>8</v>
      </c>
      <c r="J219" s="2" t="s">
        <v>105</v>
      </c>
      <c r="K219" s="19" t="str">
        <f>9&amp;INDEX(Matière!$B$2:$B$140,MATCH(J219,Matière!$A$2:$A$140,0))&amp;"-"&amp;TEXT(COUNTA($J$2:J219),"000000")</f>
        <v>922-000218</v>
      </c>
    </row>
    <row r="220" spans="1:11" s="16" customFormat="1" x14ac:dyDescent="0.25">
      <c r="A220" s="18" t="s">
        <v>45</v>
      </c>
      <c r="B220" s="18"/>
      <c r="C220" s="18">
        <v>1.6</v>
      </c>
      <c r="D220" s="18">
        <v>3</v>
      </c>
      <c r="E220" s="18"/>
      <c r="F220" s="18"/>
      <c r="G220" s="18"/>
      <c r="H220" s="15" t="str">
        <f>CONCATENATE(,A220," M",C220,"x",D220,)</f>
        <v>Vis CHC M1,6x3</v>
      </c>
      <c r="J220" s="2" t="s">
        <v>106</v>
      </c>
      <c r="K220" s="19" t="str">
        <f>9&amp;INDEX(Matière!$B$2:$B$140,MATCH(J220,Matière!$A$2:$A$140,0))&amp;"-"&amp;TEXT(COUNTA($J$2:J220),"000000")</f>
        <v>921-000219</v>
      </c>
    </row>
    <row r="221" spans="1:11" s="16" customFormat="1" x14ac:dyDescent="0.25">
      <c r="A221" s="18" t="s">
        <v>45</v>
      </c>
      <c r="B221" s="18"/>
      <c r="C221" s="18">
        <v>1.6</v>
      </c>
      <c r="D221" s="18">
        <v>4</v>
      </c>
      <c r="E221" s="18"/>
      <c r="F221" s="18"/>
      <c r="G221" s="18"/>
      <c r="H221" s="15" t="str">
        <f>CONCATENATE(,A221," M",C221,"x",D221,)</f>
        <v>Vis CHC M1,6x4</v>
      </c>
      <c r="J221" s="2" t="s">
        <v>106</v>
      </c>
      <c r="K221" s="19" t="str">
        <f>9&amp;INDEX(Matière!$B$2:$B$140,MATCH(J221,Matière!$A$2:$A$140,0))&amp;"-"&amp;TEXT(COUNTA($J$2:J221),"000000")</f>
        <v>921-000220</v>
      </c>
    </row>
    <row r="222" spans="1:11" s="16" customFormat="1" x14ac:dyDescent="0.25">
      <c r="A222" s="18" t="s">
        <v>45</v>
      </c>
      <c r="B222" s="18"/>
      <c r="C222" s="18">
        <v>1.6</v>
      </c>
      <c r="D222" s="18">
        <v>5</v>
      </c>
      <c r="E222" s="18"/>
      <c r="F222" s="18"/>
      <c r="G222" s="18"/>
      <c r="H222" s="15" t="str">
        <f>CONCATENATE(,A222," M",C222,"x",D222,)</f>
        <v>Vis CHC M1,6x5</v>
      </c>
      <c r="J222" s="2" t="s">
        <v>106</v>
      </c>
      <c r="K222" s="19" t="str">
        <f>9&amp;INDEX(Matière!$B$2:$B$140,MATCH(J222,Matière!$A$2:$A$140,0))&amp;"-"&amp;TEXT(COUNTA($J$2:J222),"000000")</f>
        <v>921-000221</v>
      </c>
    </row>
    <row r="223" spans="1:11" s="16" customFormat="1" x14ac:dyDescent="0.25">
      <c r="A223" s="18" t="s">
        <v>45</v>
      </c>
      <c r="B223" s="18"/>
      <c r="C223" s="18">
        <v>1.6</v>
      </c>
      <c r="D223" s="18">
        <v>6</v>
      </c>
      <c r="E223" s="18"/>
      <c r="F223" s="18"/>
      <c r="G223" s="18"/>
      <c r="H223" s="15" t="str">
        <f>CONCATENATE(,A223," M",C223,"x",D223,)</f>
        <v>Vis CHC M1,6x6</v>
      </c>
      <c r="J223" s="2" t="s">
        <v>106</v>
      </c>
      <c r="K223" s="19" t="str">
        <f>9&amp;INDEX(Matière!$B$2:$B$140,MATCH(J223,Matière!$A$2:$A$140,0))&amp;"-"&amp;TEXT(COUNTA($J$2:J223),"000000")</f>
        <v>921-000222</v>
      </c>
    </row>
    <row r="224" spans="1:11" s="16" customFormat="1" x14ac:dyDescent="0.25">
      <c r="A224" s="18" t="s">
        <v>45</v>
      </c>
      <c r="B224" s="18"/>
      <c r="C224" s="18">
        <v>1.6</v>
      </c>
      <c r="D224" s="18">
        <v>8</v>
      </c>
      <c r="E224" s="18"/>
      <c r="F224" s="18"/>
      <c r="G224" s="18"/>
      <c r="H224" s="15" t="str">
        <f>CONCATENATE(,A224," M",C224,"x",D224,)</f>
        <v>Vis CHC M1,6x8</v>
      </c>
      <c r="J224" s="2" t="s">
        <v>106</v>
      </c>
      <c r="K224" s="19" t="str">
        <f>9&amp;INDEX(Matière!$B$2:$B$140,MATCH(J224,Matière!$A$2:$A$140,0))&amp;"-"&amp;TEXT(COUNTA($J$2:J224),"000000")</f>
        <v>921-000223</v>
      </c>
    </row>
    <row r="225" spans="1:11" s="16" customFormat="1" x14ac:dyDescent="0.25">
      <c r="A225" s="18" t="s">
        <v>45</v>
      </c>
      <c r="B225" s="18"/>
      <c r="C225" s="18">
        <v>1.6</v>
      </c>
      <c r="D225" s="18">
        <v>10</v>
      </c>
      <c r="E225" s="18"/>
      <c r="F225" s="18"/>
      <c r="G225" s="18"/>
      <c r="H225" s="15" t="str">
        <f>CONCATENATE(,A225," M",C225,"x",D225,)</f>
        <v>Vis CHC M1,6x10</v>
      </c>
      <c r="J225" s="2" t="s">
        <v>106</v>
      </c>
      <c r="K225" s="19" t="str">
        <f>9&amp;INDEX(Matière!$B$2:$B$140,MATCH(J225,Matière!$A$2:$A$140,0))&amp;"-"&amp;TEXT(COUNTA($J$2:J225),"000000")</f>
        <v>921-000224</v>
      </c>
    </row>
    <row r="226" spans="1:11" s="16" customFormat="1" x14ac:dyDescent="0.25">
      <c r="A226" s="18" t="s">
        <v>45</v>
      </c>
      <c r="B226" s="18"/>
      <c r="C226" s="18">
        <v>1.6</v>
      </c>
      <c r="D226" s="18">
        <v>12</v>
      </c>
      <c r="E226" s="18"/>
      <c r="F226" s="18"/>
      <c r="G226" s="18"/>
      <c r="H226" s="15" t="str">
        <f>CONCATENATE(,A226," M",C226,"x",D226,)</f>
        <v>Vis CHC M1,6x12</v>
      </c>
      <c r="J226" s="2" t="s">
        <v>106</v>
      </c>
      <c r="K226" s="19" t="str">
        <f>9&amp;INDEX(Matière!$B$2:$B$140,MATCH(J226,Matière!$A$2:$A$140,0))&amp;"-"&amp;TEXT(COUNTA($J$2:J226),"000000")</f>
        <v>921-000225</v>
      </c>
    </row>
    <row r="227" spans="1:11" s="16" customFormat="1" x14ac:dyDescent="0.25">
      <c r="A227" s="18" t="s">
        <v>45</v>
      </c>
      <c r="B227" s="18"/>
      <c r="C227" s="18">
        <v>1.6</v>
      </c>
      <c r="D227" s="18">
        <v>16</v>
      </c>
      <c r="E227" s="18"/>
      <c r="F227" s="18"/>
      <c r="G227" s="18"/>
      <c r="H227" s="15" t="str">
        <f>CONCATENATE(,A227," M",C227,"x",D227,)</f>
        <v>Vis CHC M1,6x16</v>
      </c>
      <c r="J227" s="2" t="s">
        <v>106</v>
      </c>
      <c r="K227" s="19" t="str">
        <f>9&amp;INDEX(Matière!$B$2:$B$140,MATCH(J227,Matière!$A$2:$A$140,0))&amp;"-"&amp;TEXT(COUNTA($J$2:J227),"000000")</f>
        <v>921-000226</v>
      </c>
    </row>
    <row r="228" spans="1:11" s="16" customFormat="1" x14ac:dyDescent="0.25">
      <c r="A228" s="18" t="s">
        <v>45</v>
      </c>
      <c r="B228" s="18"/>
      <c r="C228" s="18">
        <v>2</v>
      </c>
      <c r="D228" s="18">
        <v>3</v>
      </c>
      <c r="E228" s="18"/>
      <c r="F228" s="18"/>
      <c r="G228" s="18"/>
      <c r="H228" s="15" t="str">
        <f>CONCATENATE(,A228," M",C228,"x",D228,)</f>
        <v>Vis CHC M2x3</v>
      </c>
      <c r="J228" s="2" t="s">
        <v>106</v>
      </c>
      <c r="K228" s="19" t="str">
        <f>9&amp;INDEX(Matière!$B$2:$B$140,MATCH(J228,Matière!$A$2:$A$140,0))&amp;"-"&amp;TEXT(COUNTA($J$2:J228),"000000")</f>
        <v>921-000227</v>
      </c>
    </row>
    <row r="229" spans="1:11" s="16" customFormat="1" x14ac:dyDescent="0.25">
      <c r="A229" s="18" t="s">
        <v>45</v>
      </c>
      <c r="B229" s="18"/>
      <c r="C229" s="18">
        <v>2</v>
      </c>
      <c r="D229" s="18">
        <v>4</v>
      </c>
      <c r="E229" s="18"/>
      <c r="F229" s="18"/>
      <c r="G229" s="18"/>
      <c r="H229" s="15" t="str">
        <f>CONCATENATE(,A229," M",C229,"x",D229,)</f>
        <v>Vis CHC M2x4</v>
      </c>
      <c r="J229" s="2" t="s">
        <v>106</v>
      </c>
      <c r="K229" s="19" t="str">
        <f>9&amp;INDEX(Matière!$B$2:$B$140,MATCH(J229,Matière!$A$2:$A$140,0))&amp;"-"&amp;TEXT(COUNTA($J$2:J229),"000000")</f>
        <v>921-000228</v>
      </c>
    </row>
    <row r="230" spans="1:11" s="16" customFormat="1" x14ac:dyDescent="0.25">
      <c r="A230" s="18" t="s">
        <v>45</v>
      </c>
      <c r="B230" s="18"/>
      <c r="C230" s="18">
        <v>2</v>
      </c>
      <c r="D230" s="18">
        <v>5</v>
      </c>
      <c r="E230" s="18"/>
      <c r="F230" s="18"/>
      <c r="G230" s="18"/>
      <c r="H230" s="15" t="str">
        <f>CONCATENATE(,A230," M",C230,"x",D230,)</f>
        <v>Vis CHC M2x5</v>
      </c>
      <c r="J230" s="2" t="s">
        <v>106</v>
      </c>
      <c r="K230" s="19" t="str">
        <f>9&amp;INDEX(Matière!$B$2:$B$140,MATCH(J230,Matière!$A$2:$A$140,0))&amp;"-"&amp;TEXT(COUNTA($J$2:J230),"000000")</f>
        <v>921-000229</v>
      </c>
    </row>
    <row r="231" spans="1:11" s="16" customFormat="1" x14ac:dyDescent="0.25">
      <c r="A231" s="18" t="s">
        <v>45</v>
      </c>
      <c r="B231" s="18"/>
      <c r="C231" s="18">
        <v>2</v>
      </c>
      <c r="D231" s="18">
        <v>6</v>
      </c>
      <c r="E231" s="18"/>
      <c r="F231" s="18"/>
      <c r="G231" s="18"/>
      <c r="H231" s="15" t="str">
        <f>CONCATENATE(,A231," M",C231,"x",D231,)</f>
        <v>Vis CHC M2x6</v>
      </c>
      <c r="J231" s="2" t="s">
        <v>106</v>
      </c>
      <c r="K231" s="19" t="str">
        <f>9&amp;INDEX(Matière!$B$2:$B$140,MATCH(J231,Matière!$A$2:$A$140,0))&amp;"-"&amp;TEXT(COUNTA($J$2:J231),"000000")</f>
        <v>921-000230</v>
      </c>
    </row>
    <row r="232" spans="1:11" s="16" customFormat="1" x14ac:dyDescent="0.25">
      <c r="A232" s="18" t="s">
        <v>45</v>
      </c>
      <c r="B232" s="18"/>
      <c r="C232" s="18">
        <v>2</v>
      </c>
      <c r="D232" s="18">
        <v>8</v>
      </c>
      <c r="E232" s="18"/>
      <c r="F232" s="18"/>
      <c r="G232" s="18"/>
      <c r="H232" s="15" t="str">
        <f>CONCATENATE(,A232," M",C232,"x",D232,)</f>
        <v>Vis CHC M2x8</v>
      </c>
      <c r="J232" s="2" t="s">
        <v>106</v>
      </c>
      <c r="K232" s="19" t="str">
        <f>9&amp;INDEX(Matière!$B$2:$B$140,MATCH(J232,Matière!$A$2:$A$140,0))&amp;"-"&amp;TEXT(COUNTA($J$2:J232),"000000")</f>
        <v>921-000231</v>
      </c>
    </row>
    <row r="233" spans="1:11" s="16" customFormat="1" x14ac:dyDescent="0.25">
      <c r="A233" s="18" t="s">
        <v>45</v>
      </c>
      <c r="B233" s="18"/>
      <c r="C233" s="18">
        <v>2</v>
      </c>
      <c r="D233" s="18">
        <v>10</v>
      </c>
      <c r="E233" s="18"/>
      <c r="F233" s="18"/>
      <c r="G233" s="18"/>
      <c r="H233" s="15" t="str">
        <f>CONCATENATE(,A233," M",C233,"x",D233,)</f>
        <v>Vis CHC M2x10</v>
      </c>
      <c r="J233" s="2" t="s">
        <v>106</v>
      </c>
      <c r="K233" s="19" t="str">
        <f>9&amp;INDEX(Matière!$B$2:$B$140,MATCH(J233,Matière!$A$2:$A$140,0))&amp;"-"&amp;TEXT(COUNTA($J$2:J233),"000000")</f>
        <v>921-000232</v>
      </c>
    </row>
    <row r="234" spans="1:11" s="16" customFormat="1" x14ac:dyDescent="0.25">
      <c r="A234" s="18" t="s">
        <v>45</v>
      </c>
      <c r="B234" s="18"/>
      <c r="C234" s="18">
        <v>2</v>
      </c>
      <c r="D234" s="18">
        <v>12</v>
      </c>
      <c r="E234" s="18"/>
      <c r="F234" s="18"/>
      <c r="G234" s="18"/>
      <c r="H234" s="15" t="str">
        <f>CONCATENATE(,A234," M",C234,"x",D234,)</f>
        <v>Vis CHC M2x12</v>
      </c>
      <c r="J234" s="2" t="s">
        <v>106</v>
      </c>
      <c r="K234" s="19" t="str">
        <f>9&amp;INDEX(Matière!$B$2:$B$140,MATCH(J234,Matière!$A$2:$A$140,0))&amp;"-"&amp;TEXT(COUNTA($J$2:J234),"000000")</f>
        <v>921-000233</v>
      </c>
    </row>
    <row r="235" spans="1:11" s="16" customFormat="1" x14ac:dyDescent="0.25">
      <c r="A235" s="18" t="s">
        <v>45</v>
      </c>
      <c r="B235" s="18"/>
      <c r="C235" s="18">
        <v>2</v>
      </c>
      <c r="D235" s="18">
        <v>14</v>
      </c>
      <c r="E235" s="18"/>
      <c r="F235" s="18"/>
      <c r="G235" s="18"/>
      <c r="H235" s="15" t="str">
        <f>CONCATENATE(,A235," M",C235,"x",D235,)</f>
        <v>Vis CHC M2x14</v>
      </c>
      <c r="J235" s="2" t="s">
        <v>106</v>
      </c>
      <c r="K235" s="19" t="str">
        <f>9&amp;INDEX(Matière!$B$2:$B$140,MATCH(J235,Matière!$A$2:$A$140,0))&amp;"-"&amp;TEXT(COUNTA($J$2:J235),"000000")</f>
        <v>921-000234</v>
      </c>
    </row>
    <row r="236" spans="1:11" s="16" customFormat="1" x14ac:dyDescent="0.25">
      <c r="A236" s="18" t="s">
        <v>45</v>
      </c>
      <c r="B236" s="18"/>
      <c r="C236" s="18">
        <v>2</v>
      </c>
      <c r="D236" s="18">
        <v>16</v>
      </c>
      <c r="E236" s="18"/>
      <c r="F236" s="18"/>
      <c r="G236" s="18"/>
      <c r="H236" s="15" t="str">
        <f>CONCATENATE(,A236," M",C236,"x",D236,)</f>
        <v>Vis CHC M2x16</v>
      </c>
      <c r="J236" s="2" t="s">
        <v>106</v>
      </c>
      <c r="K236" s="19" t="str">
        <f>9&amp;INDEX(Matière!$B$2:$B$140,MATCH(J236,Matière!$A$2:$A$140,0))&amp;"-"&amp;TEXT(COUNTA($J$2:J236),"000000")</f>
        <v>921-000235</v>
      </c>
    </row>
    <row r="237" spans="1:11" s="16" customFormat="1" x14ac:dyDescent="0.25">
      <c r="A237" s="18" t="s">
        <v>45</v>
      </c>
      <c r="B237" s="18"/>
      <c r="C237" s="18">
        <v>2</v>
      </c>
      <c r="D237" s="18">
        <v>20</v>
      </c>
      <c r="E237" s="18"/>
      <c r="F237" s="18"/>
      <c r="G237" s="18"/>
      <c r="H237" s="15" t="str">
        <f>CONCATENATE(,A237," M",C237,"x",D237,)</f>
        <v>Vis CHC M2x20</v>
      </c>
      <c r="J237" s="2" t="s">
        <v>106</v>
      </c>
      <c r="K237" s="19" t="str">
        <f>9&amp;INDEX(Matière!$B$2:$B$140,MATCH(J237,Matière!$A$2:$A$140,0))&amp;"-"&amp;TEXT(COUNTA($J$2:J237),"000000")</f>
        <v>921-000236</v>
      </c>
    </row>
    <row r="238" spans="1:11" s="16" customFormat="1" x14ac:dyDescent="0.25">
      <c r="A238" s="18" t="s">
        <v>45</v>
      </c>
      <c r="B238" s="18"/>
      <c r="C238" s="18">
        <v>2.5</v>
      </c>
      <c r="D238" s="18">
        <v>4</v>
      </c>
      <c r="E238" s="18"/>
      <c r="F238" s="18"/>
      <c r="G238" s="18"/>
      <c r="H238" s="15" t="str">
        <f>CONCATENATE(,A238," M",C238,"x",D238,)</f>
        <v>Vis CHC M2,5x4</v>
      </c>
      <c r="J238" s="2" t="s">
        <v>106</v>
      </c>
      <c r="K238" s="19" t="str">
        <f>9&amp;INDEX(Matière!$B$2:$B$140,MATCH(J238,Matière!$A$2:$A$140,0))&amp;"-"&amp;TEXT(COUNTA($J$2:J238),"000000")</f>
        <v>921-000237</v>
      </c>
    </row>
    <row r="239" spans="1:11" s="16" customFormat="1" x14ac:dyDescent="0.25">
      <c r="A239" s="18" t="s">
        <v>45</v>
      </c>
      <c r="B239" s="18"/>
      <c r="C239" s="18">
        <v>2.5</v>
      </c>
      <c r="D239" s="18">
        <v>5</v>
      </c>
      <c r="E239" s="18"/>
      <c r="F239" s="18"/>
      <c r="G239" s="18"/>
      <c r="H239" s="15" t="str">
        <f>CONCATENATE(,A239," M",C239,"x",D239,)</f>
        <v>Vis CHC M2,5x5</v>
      </c>
      <c r="J239" s="2" t="s">
        <v>106</v>
      </c>
      <c r="K239" s="19" t="str">
        <f>9&amp;INDEX(Matière!$B$2:$B$140,MATCH(J239,Matière!$A$2:$A$140,0))&amp;"-"&amp;TEXT(COUNTA($J$2:J239),"000000")</f>
        <v>921-000238</v>
      </c>
    </row>
    <row r="240" spans="1:11" s="16" customFormat="1" x14ac:dyDescent="0.25">
      <c r="A240" s="18" t="s">
        <v>45</v>
      </c>
      <c r="B240" s="18"/>
      <c r="C240" s="18">
        <v>2.5</v>
      </c>
      <c r="D240" s="18">
        <v>6</v>
      </c>
      <c r="E240" s="18"/>
      <c r="F240" s="18"/>
      <c r="G240" s="18"/>
      <c r="H240" s="15" t="str">
        <f>CONCATENATE(,A240," M",C240,"x",D240,)</f>
        <v>Vis CHC M2,5x6</v>
      </c>
      <c r="J240" s="2" t="s">
        <v>106</v>
      </c>
      <c r="K240" s="19" t="str">
        <f>9&amp;INDEX(Matière!$B$2:$B$140,MATCH(J240,Matière!$A$2:$A$140,0))&amp;"-"&amp;TEXT(COUNTA($J$2:J240),"000000")</f>
        <v>921-000239</v>
      </c>
    </row>
    <row r="241" spans="1:11" s="16" customFormat="1" x14ac:dyDescent="0.25">
      <c r="A241" s="18" t="s">
        <v>45</v>
      </c>
      <c r="B241" s="18"/>
      <c r="C241" s="18">
        <v>2.5</v>
      </c>
      <c r="D241" s="18">
        <v>8</v>
      </c>
      <c r="E241" s="18"/>
      <c r="F241" s="18"/>
      <c r="G241" s="18"/>
      <c r="H241" s="15" t="str">
        <f>CONCATENATE(,A241," M",C241,"x",D241,)</f>
        <v>Vis CHC M2,5x8</v>
      </c>
      <c r="J241" s="2" t="s">
        <v>106</v>
      </c>
      <c r="K241" s="19" t="str">
        <f>9&amp;INDEX(Matière!$B$2:$B$140,MATCH(J241,Matière!$A$2:$A$140,0))&amp;"-"&amp;TEXT(COUNTA($J$2:J241),"000000")</f>
        <v>921-000240</v>
      </c>
    </row>
    <row r="242" spans="1:11" s="16" customFormat="1" x14ac:dyDescent="0.25">
      <c r="A242" s="18" t="s">
        <v>45</v>
      </c>
      <c r="B242" s="18"/>
      <c r="C242" s="18">
        <v>2.5</v>
      </c>
      <c r="D242" s="18">
        <v>10</v>
      </c>
      <c r="E242" s="18"/>
      <c r="F242" s="18"/>
      <c r="G242" s="18"/>
      <c r="H242" s="15" t="str">
        <f>CONCATENATE(,A242," M",C242,"x",D242,)</f>
        <v>Vis CHC M2,5x10</v>
      </c>
      <c r="J242" s="2" t="s">
        <v>106</v>
      </c>
      <c r="K242" s="19" t="str">
        <f>9&amp;INDEX(Matière!$B$2:$B$140,MATCH(J242,Matière!$A$2:$A$140,0))&amp;"-"&amp;TEXT(COUNTA($J$2:J242),"000000")</f>
        <v>921-000241</v>
      </c>
    </row>
    <row r="243" spans="1:11" s="16" customFormat="1" x14ac:dyDescent="0.25">
      <c r="A243" s="18" t="s">
        <v>45</v>
      </c>
      <c r="B243" s="18"/>
      <c r="C243" s="18">
        <v>2.5</v>
      </c>
      <c r="D243" s="18">
        <v>12</v>
      </c>
      <c r="E243" s="18"/>
      <c r="F243" s="18"/>
      <c r="G243" s="18"/>
      <c r="H243" s="15" t="str">
        <f>CONCATENATE(,A243," M",C243,"x",D243,)</f>
        <v>Vis CHC M2,5x12</v>
      </c>
      <c r="J243" s="2" t="s">
        <v>106</v>
      </c>
      <c r="K243" s="19" t="str">
        <f>9&amp;INDEX(Matière!$B$2:$B$140,MATCH(J243,Matière!$A$2:$A$140,0))&amp;"-"&amp;TEXT(COUNTA($J$2:J243),"000000")</f>
        <v>921-000242</v>
      </c>
    </row>
    <row r="244" spans="1:11" s="16" customFormat="1" x14ac:dyDescent="0.25">
      <c r="A244" s="18" t="s">
        <v>45</v>
      </c>
      <c r="B244" s="18"/>
      <c r="C244" s="18">
        <v>2.5</v>
      </c>
      <c r="D244" s="18">
        <v>16</v>
      </c>
      <c r="E244" s="18"/>
      <c r="F244" s="18"/>
      <c r="G244" s="18"/>
      <c r="H244" s="15" t="str">
        <f>CONCATENATE(,A244," M",C244,"x",D244,)</f>
        <v>Vis CHC M2,5x16</v>
      </c>
      <c r="J244" s="2" t="s">
        <v>106</v>
      </c>
      <c r="K244" s="19" t="str">
        <f>9&amp;INDEX(Matière!$B$2:$B$140,MATCH(J244,Matière!$A$2:$A$140,0))&amp;"-"&amp;TEXT(COUNTA($J$2:J244),"000000")</f>
        <v>921-000243</v>
      </c>
    </row>
    <row r="245" spans="1:11" s="16" customFormat="1" x14ac:dyDescent="0.25">
      <c r="A245" s="18" t="s">
        <v>45</v>
      </c>
      <c r="B245" s="18"/>
      <c r="C245" s="18">
        <v>2.5</v>
      </c>
      <c r="D245" s="18">
        <v>16</v>
      </c>
      <c r="E245" s="18"/>
      <c r="F245" s="18"/>
      <c r="G245" s="18"/>
      <c r="H245" s="15" t="str">
        <f>CONCATENATE(,A245," M",C245,"x",D245,)</f>
        <v>Vis CHC M2,5x16</v>
      </c>
      <c r="J245" s="2" t="s">
        <v>106</v>
      </c>
      <c r="K245" s="19" t="str">
        <f>9&amp;INDEX(Matière!$B$2:$B$140,MATCH(J245,Matière!$A$2:$A$140,0))&amp;"-"&amp;TEXT(COUNTA($J$2:J245),"000000")</f>
        <v>921-000244</v>
      </c>
    </row>
    <row r="246" spans="1:11" s="16" customFormat="1" x14ac:dyDescent="0.25">
      <c r="A246" s="18" t="s">
        <v>45</v>
      </c>
      <c r="B246" s="18"/>
      <c r="C246" s="18">
        <v>2.5</v>
      </c>
      <c r="D246" s="18">
        <v>20</v>
      </c>
      <c r="E246" s="18"/>
      <c r="F246" s="18"/>
      <c r="G246" s="18"/>
      <c r="H246" s="15" t="str">
        <f>CONCATENATE(,A246," M",C246,"x",D246,)</f>
        <v>Vis CHC M2,5x20</v>
      </c>
      <c r="J246" s="2" t="s">
        <v>106</v>
      </c>
      <c r="K246" s="19" t="str">
        <f>9&amp;INDEX(Matière!$B$2:$B$140,MATCH(J246,Matière!$A$2:$A$140,0))&amp;"-"&amp;TEXT(COUNTA($J$2:J246),"000000")</f>
        <v>921-000245</v>
      </c>
    </row>
    <row r="247" spans="1:11" s="16" customFormat="1" x14ac:dyDescent="0.25">
      <c r="A247" s="18" t="s">
        <v>45</v>
      </c>
      <c r="B247" s="18"/>
      <c r="C247" s="18">
        <v>3</v>
      </c>
      <c r="D247" s="18">
        <v>4</v>
      </c>
      <c r="E247" s="18"/>
      <c r="F247" s="18"/>
      <c r="G247" s="18"/>
      <c r="H247" s="15" t="str">
        <f>CONCATENATE(,A247," M",C247,"x",D247,)</f>
        <v>Vis CHC M3x4</v>
      </c>
      <c r="J247" s="2" t="s">
        <v>106</v>
      </c>
      <c r="K247" s="19" t="str">
        <f>9&amp;INDEX(Matière!$B$2:$B$140,MATCH(J247,Matière!$A$2:$A$140,0))&amp;"-"&amp;TEXT(COUNTA($J$2:J247),"000000")</f>
        <v>921-000246</v>
      </c>
    </row>
    <row r="248" spans="1:11" s="16" customFormat="1" x14ac:dyDescent="0.25">
      <c r="A248" s="18" t="s">
        <v>45</v>
      </c>
      <c r="B248" s="18"/>
      <c r="C248" s="18">
        <v>3</v>
      </c>
      <c r="D248" s="18">
        <v>5</v>
      </c>
      <c r="E248" s="18"/>
      <c r="F248" s="18"/>
      <c r="G248" s="18"/>
      <c r="H248" s="15" t="str">
        <f>CONCATENATE(,A248," M",C248,"x",D248,)</f>
        <v>Vis CHC M3x5</v>
      </c>
      <c r="J248" s="2" t="s">
        <v>106</v>
      </c>
      <c r="K248" s="19" t="str">
        <f>9&amp;INDEX(Matière!$B$2:$B$140,MATCH(J248,Matière!$A$2:$A$140,0))&amp;"-"&amp;TEXT(COUNTA($J$2:J248),"000000")</f>
        <v>921-000247</v>
      </c>
    </row>
    <row r="249" spans="1:11" s="16" customFormat="1" x14ac:dyDescent="0.25">
      <c r="A249" s="18" t="s">
        <v>45</v>
      </c>
      <c r="B249" s="18"/>
      <c r="C249" s="18">
        <v>3</v>
      </c>
      <c r="D249" s="18">
        <v>6</v>
      </c>
      <c r="E249" s="18"/>
      <c r="F249" s="18"/>
      <c r="G249" s="18"/>
      <c r="H249" s="15" t="str">
        <f>CONCATENATE(,A249," M",C249,"x",D249,)</f>
        <v>Vis CHC M3x6</v>
      </c>
      <c r="J249" s="2" t="s">
        <v>106</v>
      </c>
      <c r="K249" s="19" t="str">
        <f>9&amp;INDEX(Matière!$B$2:$B$140,MATCH(J249,Matière!$A$2:$A$140,0))&amp;"-"&amp;TEXT(COUNTA($J$2:J249),"000000")</f>
        <v>921-000248</v>
      </c>
    </row>
    <row r="250" spans="1:11" s="16" customFormat="1" x14ac:dyDescent="0.25">
      <c r="A250" s="18" t="s">
        <v>45</v>
      </c>
      <c r="B250" s="18"/>
      <c r="C250" s="18">
        <v>3</v>
      </c>
      <c r="D250" s="18">
        <v>8</v>
      </c>
      <c r="E250" s="18"/>
      <c r="F250" s="18"/>
      <c r="G250" s="18"/>
      <c r="H250" s="15" t="str">
        <f>CONCATENATE(,A250," M",C250,"x",D250,)</f>
        <v>Vis CHC M3x8</v>
      </c>
      <c r="J250" s="2" t="s">
        <v>106</v>
      </c>
      <c r="K250" s="19" t="str">
        <f>9&amp;INDEX(Matière!$B$2:$B$140,MATCH(J250,Matière!$A$2:$A$140,0))&amp;"-"&amp;TEXT(COUNTA($J$2:J250),"000000")</f>
        <v>921-000249</v>
      </c>
    </row>
    <row r="251" spans="1:11" s="16" customFormat="1" x14ac:dyDescent="0.25">
      <c r="A251" s="18" t="s">
        <v>45</v>
      </c>
      <c r="B251" s="18"/>
      <c r="C251" s="18">
        <v>3</v>
      </c>
      <c r="D251" s="18">
        <v>10</v>
      </c>
      <c r="E251" s="18"/>
      <c r="F251" s="18"/>
      <c r="G251" s="18"/>
      <c r="H251" s="15" t="str">
        <f>CONCATENATE(,A251," M",C251,"x",D251,)</f>
        <v>Vis CHC M3x10</v>
      </c>
      <c r="J251" s="2" t="s">
        <v>106</v>
      </c>
      <c r="K251" s="19" t="str">
        <f>9&amp;INDEX(Matière!$B$2:$B$140,MATCH(J251,Matière!$A$2:$A$140,0))&amp;"-"&amp;TEXT(COUNTA($J$2:J251),"000000")</f>
        <v>921-000250</v>
      </c>
    </row>
    <row r="252" spans="1:11" s="16" customFormat="1" x14ac:dyDescent="0.25">
      <c r="A252" s="18" t="s">
        <v>45</v>
      </c>
      <c r="B252" s="18"/>
      <c r="C252" s="18">
        <v>3</v>
      </c>
      <c r="D252" s="18">
        <v>12</v>
      </c>
      <c r="E252" s="18"/>
      <c r="F252" s="18"/>
      <c r="G252" s="18"/>
      <c r="H252" s="15" t="str">
        <f>CONCATENATE(,A252," M",C252,"x",D252,)</f>
        <v>Vis CHC M3x12</v>
      </c>
      <c r="J252" s="2" t="s">
        <v>106</v>
      </c>
      <c r="K252" s="19" t="str">
        <f>9&amp;INDEX(Matière!$B$2:$B$140,MATCH(J252,Matière!$A$2:$A$140,0))&amp;"-"&amp;TEXT(COUNTA($J$2:J252),"000000")</f>
        <v>921-000251</v>
      </c>
    </row>
    <row r="253" spans="1:11" s="16" customFormat="1" x14ac:dyDescent="0.25">
      <c r="A253" s="18" t="s">
        <v>45</v>
      </c>
      <c r="B253" s="18"/>
      <c r="C253" s="18">
        <v>3</v>
      </c>
      <c r="D253" s="18">
        <v>16</v>
      </c>
      <c r="E253" s="18"/>
      <c r="F253" s="18"/>
      <c r="G253" s="18"/>
      <c r="H253" s="15" t="str">
        <f>CONCATENATE(,A253," M",C253,"x",D253,)</f>
        <v>Vis CHC M3x16</v>
      </c>
      <c r="J253" s="2" t="s">
        <v>106</v>
      </c>
      <c r="K253" s="19" t="str">
        <f>9&amp;INDEX(Matière!$B$2:$B$140,MATCH(J253,Matière!$A$2:$A$140,0))&amp;"-"&amp;TEXT(COUNTA($J$2:J253),"000000")</f>
        <v>921-000252</v>
      </c>
    </row>
    <row r="254" spans="1:11" s="16" customFormat="1" x14ac:dyDescent="0.25">
      <c r="A254" s="18" t="s">
        <v>45</v>
      </c>
      <c r="B254" s="18"/>
      <c r="C254" s="18">
        <v>3</v>
      </c>
      <c r="D254" s="18">
        <v>16</v>
      </c>
      <c r="E254" s="18"/>
      <c r="F254" s="18"/>
      <c r="G254" s="18"/>
      <c r="H254" s="15" t="str">
        <f>CONCATENATE(,A254," M",C254,"x",D254,)</f>
        <v>Vis CHC M3x16</v>
      </c>
      <c r="J254" s="2" t="s">
        <v>106</v>
      </c>
      <c r="K254" s="19" t="str">
        <f>9&amp;INDEX(Matière!$B$2:$B$140,MATCH(J254,Matière!$A$2:$A$140,0))&amp;"-"&amp;TEXT(COUNTA($J$2:J254),"000000")</f>
        <v>921-000253</v>
      </c>
    </row>
    <row r="255" spans="1:11" s="16" customFormat="1" x14ac:dyDescent="0.25">
      <c r="A255" s="18" t="s">
        <v>45</v>
      </c>
      <c r="B255" s="18"/>
      <c r="C255" s="18">
        <v>3</v>
      </c>
      <c r="D255" s="18">
        <v>18</v>
      </c>
      <c r="E255" s="18"/>
      <c r="F255" s="18"/>
      <c r="G255" s="18"/>
      <c r="H255" s="15" t="str">
        <f>CONCATENATE(,A255," M",C255,"x",D255,)</f>
        <v>Vis CHC M3x18</v>
      </c>
      <c r="J255" s="2" t="s">
        <v>106</v>
      </c>
      <c r="K255" s="19" t="str">
        <f>9&amp;INDEX(Matière!$B$2:$B$140,MATCH(J255,Matière!$A$2:$A$140,0))&amp;"-"&amp;TEXT(COUNTA($J$2:J255),"000000")</f>
        <v>921-000254</v>
      </c>
    </row>
    <row r="256" spans="1:11" s="16" customFormat="1" x14ac:dyDescent="0.25">
      <c r="A256" s="18" t="s">
        <v>45</v>
      </c>
      <c r="B256" s="18"/>
      <c r="C256" s="18">
        <v>3</v>
      </c>
      <c r="D256" s="18">
        <v>20</v>
      </c>
      <c r="E256" s="18"/>
      <c r="F256" s="18"/>
      <c r="G256" s="18"/>
      <c r="H256" s="15" t="str">
        <f>CONCATENATE(,A256," M",C256,"x",D256,)</f>
        <v>Vis CHC M3x20</v>
      </c>
      <c r="J256" s="2" t="s">
        <v>106</v>
      </c>
      <c r="K256" s="19" t="str">
        <f>9&amp;INDEX(Matière!$B$2:$B$140,MATCH(J256,Matière!$A$2:$A$140,0))&amp;"-"&amp;TEXT(COUNTA($J$2:J256),"000000")</f>
        <v>921-000255</v>
      </c>
    </row>
    <row r="257" spans="1:11" s="16" customFormat="1" x14ac:dyDescent="0.25">
      <c r="A257" s="18" t="s">
        <v>45</v>
      </c>
      <c r="B257" s="18"/>
      <c r="C257" s="18">
        <v>3</v>
      </c>
      <c r="D257" s="18">
        <v>25</v>
      </c>
      <c r="E257" s="18"/>
      <c r="F257" s="18"/>
      <c r="G257" s="18"/>
      <c r="H257" s="15" t="str">
        <f>CONCATENATE(,A257," M",C257,"x",D257,)</f>
        <v>Vis CHC M3x25</v>
      </c>
      <c r="J257" s="2" t="s">
        <v>106</v>
      </c>
      <c r="K257" s="19" t="str">
        <f>9&amp;INDEX(Matière!$B$2:$B$140,MATCH(J257,Matière!$A$2:$A$140,0))&amp;"-"&amp;TEXT(COUNTA($J$2:J257),"000000")</f>
        <v>921-000256</v>
      </c>
    </row>
    <row r="258" spans="1:11" s="16" customFormat="1" x14ac:dyDescent="0.25">
      <c r="A258" s="18" t="s">
        <v>45</v>
      </c>
      <c r="B258" s="18"/>
      <c r="C258" s="18">
        <v>3</v>
      </c>
      <c r="D258" s="18">
        <v>30</v>
      </c>
      <c r="E258" s="18"/>
      <c r="F258" s="18"/>
      <c r="G258" s="18"/>
      <c r="H258" s="15" t="str">
        <f>CONCATENATE(,A258," M",C258,"x",D258,)</f>
        <v>Vis CHC M3x30</v>
      </c>
      <c r="J258" s="2" t="s">
        <v>106</v>
      </c>
      <c r="K258" s="19" t="str">
        <f>9&amp;INDEX(Matière!$B$2:$B$140,MATCH(J258,Matière!$A$2:$A$140,0))&amp;"-"&amp;TEXT(COUNTA($J$2:J258),"000000")</f>
        <v>921-000257</v>
      </c>
    </row>
    <row r="259" spans="1:11" s="16" customFormat="1" x14ac:dyDescent="0.25">
      <c r="A259" s="18" t="s">
        <v>45</v>
      </c>
      <c r="B259" s="18"/>
      <c r="C259" s="18">
        <v>3</v>
      </c>
      <c r="D259" s="18">
        <v>35</v>
      </c>
      <c r="E259" s="18"/>
      <c r="F259" s="18"/>
      <c r="G259" s="18"/>
      <c r="H259" s="15" t="str">
        <f>CONCATENATE(,A259," M",C259,"x",D259,)</f>
        <v>Vis CHC M3x35</v>
      </c>
      <c r="J259" s="2" t="s">
        <v>106</v>
      </c>
      <c r="K259" s="19" t="str">
        <f>9&amp;INDEX(Matière!$B$2:$B$140,MATCH(J259,Matière!$A$2:$A$140,0))&amp;"-"&amp;TEXT(COUNTA($J$2:J259),"000000")</f>
        <v>921-000258</v>
      </c>
    </row>
    <row r="260" spans="1:11" s="16" customFormat="1" x14ac:dyDescent="0.25">
      <c r="A260" s="18" t="s">
        <v>45</v>
      </c>
      <c r="B260" s="18"/>
      <c r="C260" s="18">
        <v>3</v>
      </c>
      <c r="D260" s="18">
        <v>40</v>
      </c>
      <c r="E260" s="18"/>
      <c r="F260" s="18"/>
      <c r="G260" s="18"/>
      <c r="H260" s="15" t="str">
        <f>CONCATENATE(,A260," M",C260,"x",D260,)</f>
        <v>Vis CHC M3x40</v>
      </c>
      <c r="J260" s="2" t="s">
        <v>106</v>
      </c>
      <c r="K260" s="19" t="str">
        <f>9&amp;INDEX(Matière!$B$2:$B$140,MATCH(J260,Matière!$A$2:$A$140,0))&amp;"-"&amp;TEXT(COUNTA($J$2:J260),"000000")</f>
        <v>921-000259</v>
      </c>
    </row>
    <row r="261" spans="1:11" s="16" customFormat="1" x14ac:dyDescent="0.25">
      <c r="A261" s="18" t="s">
        <v>45</v>
      </c>
      <c r="B261" s="18"/>
      <c r="C261" s="18">
        <v>3</v>
      </c>
      <c r="D261" s="18">
        <v>50</v>
      </c>
      <c r="E261" s="18"/>
      <c r="F261" s="18"/>
      <c r="G261" s="18"/>
      <c r="H261" s="15" t="str">
        <f>CONCATENATE(,A261," M",C261,"x",D261,)</f>
        <v>Vis CHC M3x50</v>
      </c>
      <c r="J261" s="2" t="s">
        <v>106</v>
      </c>
      <c r="K261" s="19" t="str">
        <f>9&amp;INDEX(Matière!$B$2:$B$140,MATCH(J261,Matière!$A$2:$A$140,0))&amp;"-"&amp;TEXT(COUNTA($J$2:J261),"000000")</f>
        <v>921-000260</v>
      </c>
    </row>
    <row r="262" spans="1:11" s="16" customFormat="1" x14ac:dyDescent="0.25">
      <c r="A262" s="18" t="s">
        <v>45</v>
      </c>
      <c r="B262" s="18"/>
      <c r="C262" s="18">
        <v>4</v>
      </c>
      <c r="D262" s="18">
        <v>6</v>
      </c>
      <c r="E262" s="18"/>
      <c r="F262" s="18"/>
      <c r="G262" s="18"/>
      <c r="H262" s="15" t="str">
        <f>CONCATENATE(,A262," M",C262,"x",D262,)</f>
        <v>Vis CHC M4x6</v>
      </c>
      <c r="J262" s="2" t="s">
        <v>106</v>
      </c>
      <c r="K262" s="19" t="str">
        <f>9&amp;INDEX(Matière!$B$2:$B$140,MATCH(J262,Matière!$A$2:$A$140,0))&amp;"-"&amp;TEXT(COUNTA($J$2:J262),"000000")</f>
        <v>921-000261</v>
      </c>
    </row>
    <row r="263" spans="1:11" s="16" customFormat="1" x14ac:dyDescent="0.25">
      <c r="A263" s="18" t="s">
        <v>45</v>
      </c>
      <c r="B263" s="18"/>
      <c r="C263" s="18">
        <v>4</v>
      </c>
      <c r="D263" s="18">
        <v>8</v>
      </c>
      <c r="E263" s="18"/>
      <c r="F263" s="18"/>
      <c r="G263" s="18"/>
      <c r="H263" s="15" t="str">
        <f>CONCATENATE(,A263," M",C263,"x",D263,)</f>
        <v>Vis CHC M4x8</v>
      </c>
      <c r="J263" s="2" t="s">
        <v>106</v>
      </c>
      <c r="K263" s="19" t="str">
        <f>9&amp;INDEX(Matière!$B$2:$B$140,MATCH(J263,Matière!$A$2:$A$140,0))&amp;"-"&amp;TEXT(COUNTA($J$2:J263),"000000")</f>
        <v>921-000262</v>
      </c>
    </row>
    <row r="264" spans="1:11" s="16" customFormat="1" x14ac:dyDescent="0.25">
      <c r="A264" s="18" t="s">
        <v>45</v>
      </c>
      <c r="B264" s="18"/>
      <c r="C264" s="18">
        <v>4</v>
      </c>
      <c r="D264" s="18">
        <v>10</v>
      </c>
      <c r="E264" s="18"/>
      <c r="F264" s="18"/>
      <c r="G264" s="18"/>
      <c r="H264" s="15" t="str">
        <f>CONCATENATE(,A264," M",C264,"x",D264,)</f>
        <v>Vis CHC M4x10</v>
      </c>
      <c r="J264" s="2" t="s">
        <v>106</v>
      </c>
      <c r="K264" s="19" t="str">
        <f>9&amp;INDEX(Matière!$B$2:$B$140,MATCH(J264,Matière!$A$2:$A$140,0))&amp;"-"&amp;TEXT(COUNTA($J$2:J264),"000000")</f>
        <v>921-000263</v>
      </c>
    </row>
    <row r="265" spans="1:11" s="16" customFormat="1" x14ac:dyDescent="0.25">
      <c r="A265" s="18" t="s">
        <v>45</v>
      </c>
      <c r="B265" s="18"/>
      <c r="C265" s="18">
        <v>4</v>
      </c>
      <c r="D265" s="18">
        <v>12</v>
      </c>
      <c r="E265" s="18"/>
      <c r="F265" s="18"/>
      <c r="G265" s="18"/>
      <c r="H265" s="15" t="str">
        <f>CONCATENATE(,A265," M",C265,"x",D265,)</f>
        <v>Vis CHC M4x12</v>
      </c>
      <c r="J265" s="2" t="s">
        <v>106</v>
      </c>
      <c r="K265" s="19" t="str">
        <f>9&amp;INDEX(Matière!$B$2:$B$140,MATCH(J265,Matière!$A$2:$A$140,0))&amp;"-"&amp;TEXT(COUNTA($J$2:J265),"000000")</f>
        <v>921-000264</v>
      </c>
    </row>
    <row r="266" spans="1:11" s="16" customFormat="1" x14ac:dyDescent="0.25">
      <c r="A266" s="18" t="s">
        <v>45</v>
      </c>
      <c r="B266" s="18"/>
      <c r="C266" s="18">
        <v>4</v>
      </c>
      <c r="D266" s="18">
        <v>14</v>
      </c>
      <c r="E266" s="18"/>
      <c r="F266" s="18"/>
      <c r="G266" s="18"/>
      <c r="H266" s="15" t="str">
        <f>CONCATENATE(,A266," M",C266,"x",D266,)</f>
        <v>Vis CHC M4x14</v>
      </c>
      <c r="J266" s="2" t="s">
        <v>106</v>
      </c>
      <c r="K266" s="19" t="str">
        <f>9&amp;INDEX(Matière!$B$2:$B$140,MATCH(J266,Matière!$A$2:$A$140,0))&amp;"-"&amp;TEXT(COUNTA($J$2:J266),"000000")</f>
        <v>921-000265</v>
      </c>
    </row>
    <row r="267" spans="1:11" s="16" customFormat="1" x14ac:dyDescent="0.25">
      <c r="A267" s="18" t="s">
        <v>45</v>
      </c>
      <c r="B267" s="18"/>
      <c r="C267" s="18">
        <v>4</v>
      </c>
      <c r="D267" s="18">
        <v>16</v>
      </c>
      <c r="E267" s="18"/>
      <c r="F267" s="18"/>
      <c r="G267" s="18"/>
      <c r="H267" s="15" t="str">
        <f>CONCATENATE(,A267," M",C267,"x",D267,)</f>
        <v>Vis CHC M4x16</v>
      </c>
      <c r="J267" s="2" t="s">
        <v>106</v>
      </c>
      <c r="K267" s="19" t="str">
        <f>9&amp;INDEX(Matière!$B$2:$B$140,MATCH(J267,Matière!$A$2:$A$140,0))&amp;"-"&amp;TEXT(COUNTA($J$2:J267),"000000")</f>
        <v>921-000266</v>
      </c>
    </row>
    <row r="268" spans="1:11" s="16" customFormat="1" x14ac:dyDescent="0.25">
      <c r="A268" s="18" t="s">
        <v>45</v>
      </c>
      <c r="B268" s="18"/>
      <c r="C268" s="18">
        <v>4</v>
      </c>
      <c r="D268" s="18">
        <v>18</v>
      </c>
      <c r="E268" s="18"/>
      <c r="F268" s="18"/>
      <c r="G268" s="18"/>
      <c r="H268" s="15" t="str">
        <f>CONCATENATE(,A268," M",C268,"x",D268,)</f>
        <v>Vis CHC M4x18</v>
      </c>
      <c r="J268" s="2" t="s">
        <v>106</v>
      </c>
      <c r="K268" s="19" t="str">
        <f>9&amp;INDEX(Matière!$B$2:$B$140,MATCH(J268,Matière!$A$2:$A$140,0))&amp;"-"&amp;TEXT(COUNTA($J$2:J268),"000000")</f>
        <v>921-000267</v>
      </c>
    </row>
    <row r="269" spans="1:11" s="16" customFormat="1" x14ac:dyDescent="0.25">
      <c r="A269" s="18" t="s">
        <v>45</v>
      </c>
      <c r="B269" s="18"/>
      <c r="C269" s="18">
        <v>4</v>
      </c>
      <c r="D269" s="18">
        <v>20</v>
      </c>
      <c r="E269" s="18"/>
      <c r="F269" s="18"/>
      <c r="G269" s="18"/>
      <c r="H269" s="15" t="str">
        <f>CONCATENATE(,A269," M",C269,"x",D269,)</f>
        <v>Vis CHC M4x20</v>
      </c>
      <c r="J269" s="2" t="s">
        <v>106</v>
      </c>
      <c r="K269" s="19" t="str">
        <f>9&amp;INDEX(Matière!$B$2:$B$140,MATCH(J269,Matière!$A$2:$A$140,0))&amp;"-"&amp;TEXT(COUNTA($J$2:J269),"000000")</f>
        <v>921-000268</v>
      </c>
    </row>
    <row r="270" spans="1:11" s="16" customFormat="1" x14ac:dyDescent="0.25">
      <c r="A270" s="18" t="s">
        <v>45</v>
      </c>
      <c r="B270" s="18"/>
      <c r="C270" s="18">
        <v>4</v>
      </c>
      <c r="D270" s="18">
        <v>25</v>
      </c>
      <c r="E270" s="18"/>
      <c r="F270" s="18"/>
      <c r="G270" s="18"/>
      <c r="H270" s="15" t="str">
        <f>CONCATENATE(,A270," M",C270,"x",D270,)</f>
        <v>Vis CHC M4x25</v>
      </c>
      <c r="J270" s="2" t="s">
        <v>106</v>
      </c>
      <c r="K270" s="19" t="str">
        <f>9&amp;INDEX(Matière!$B$2:$B$140,MATCH(J270,Matière!$A$2:$A$140,0))&amp;"-"&amp;TEXT(COUNTA($J$2:J270),"000000")</f>
        <v>921-000269</v>
      </c>
    </row>
    <row r="271" spans="1:11" s="16" customFormat="1" x14ac:dyDescent="0.25">
      <c r="A271" s="18" t="s">
        <v>45</v>
      </c>
      <c r="B271" s="18"/>
      <c r="C271" s="18">
        <v>4</v>
      </c>
      <c r="D271" s="18">
        <v>30</v>
      </c>
      <c r="E271" s="18"/>
      <c r="F271" s="18"/>
      <c r="G271" s="18"/>
      <c r="H271" s="15" t="str">
        <f>CONCATENATE(,A271," M",C271,"x",D271,)</f>
        <v>Vis CHC M4x30</v>
      </c>
      <c r="J271" s="2" t="s">
        <v>106</v>
      </c>
      <c r="K271" s="19" t="str">
        <f>9&amp;INDEX(Matière!$B$2:$B$140,MATCH(J271,Matière!$A$2:$A$140,0))&amp;"-"&amp;TEXT(COUNTA($J$2:J271),"000000")</f>
        <v>921-000270</v>
      </c>
    </row>
    <row r="272" spans="1:11" s="16" customFormat="1" x14ac:dyDescent="0.25">
      <c r="A272" s="18" t="s">
        <v>45</v>
      </c>
      <c r="B272" s="18"/>
      <c r="C272" s="18">
        <v>4</v>
      </c>
      <c r="D272" s="18">
        <v>35</v>
      </c>
      <c r="E272" s="18"/>
      <c r="F272" s="18"/>
      <c r="G272" s="18"/>
      <c r="H272" s="15" t="str">
        <f>CONCATENATE(,A272," M",C272,"x",D272,)</f>
        <v>Vis CHC M4x35</v>
      </c>
      <c r="J272" s="2" t="s">
        <v>106</v>
      </c>
      <c r="K272" s="19" t="str">
        <f>9&amp;INDEX(Matière!$B$2:$B$140,MATCH(J272,Matière!$A$2:$A$140,0))&amp;"-"&amp;TEXT(COUNTA($J$2:J272),"000000")</f>
        <v>921-000271</v>
      </c>
    </row>
    <row r="273" spans="1:11" s="16" customFormat="1" x14ac:dyDescent="0.25">
      <c r="A273" s="18" t="s">
        <v>45</v>
      </c>
      <c r="B273" s="18"/>
      <c r="C273" s="18">
        <v>4</v>
      </c>
      <c r="D273" s="18">
        <v>40</v>
      </c>
      <c r="E273" s="18"/>
      <c r="F273" s="18"/>
      <c r="G273" s="18"/>
      <c r="H273" s="15" t="str">
        <f>CONCATENATE(,A273," M",C273,"x",D273,)</f>
        <v>Vis CHC M4x40</v>
      </c>
      <c r="J273" s="2" t="s">
        <v>106</v>
      </c>
      <c r="K273" s="19" t="str">
        <f>9&amp;INDEX(Matière!$B$2:$B$140,MATCH(J273,Matière!$A$2:$A$140,0))&amp;"-"&amp;TEXT(COUNTA($J$2:J273),"000000")</f>
        <v>921-000272</v>
      </c>
    </row>
    <row r="274" spans="1:11" s="16" customFormat="1" x14ac:dyDescent="0.25">
      <c r="A274" s="18" t="s">
        <v>45</v>
      </c>
      <c r="B274" s="18"/>
      <c r="C274" s="18">
        <v>4</v>
      </c>
      <c r="D274" s="18">
        <v>45</v>
      </c>
      <c r="E274" s="18"/>
      <c r="F274" s="18"/>
      <c r="G274" s="18"/>
      <c r="H274" s="15" t="str">
        <f>CONCATENATE(,A274," M",C274,"x",D274,)</f>
        <v>Vis CHC M4x45</v>
      </c>
      <c r="J274" s="2" t="s">
        <v>106</v>
      </c>
      <c r="K274" s="19" t="str">
        <f>9&amp;INDEX(Matière!$B$2:$B$140,MATCH(J274,Matière!$A$2:$A$140,0))&amp;"-"&amp;TEXT(COUNTA($J$2:J274),"000000")</f>
        <v>921-000273</v>
      </c>
    </row>
    <row r="275" spans="1:11" s="16" customFormat="1" x14ac:dyDescent="0.25">
      <c r="A275" s="18" t="s">
        <v>45</v>
      </c>
      <c r="B275" s="18"/>
      <c r="C275" s="18">
        <v>5</v>
      </c>
      <c r="D275" s="18">
        <v>6</v>
      </c>
      <c r="E275" s="18"/>
      <c r="F275" s="18"/>
      <c r="G275" s="18"/>
      <c r="H275" s="15" t="str">
        <f>CONCATENATE(,A275," M",C275,"x",D275,)</f>
        <v>Vis CHC M5x6</v>
      </c>
      <c r="J275" s="2" t="s">
        <v>106</v>
      </c>
      <c r="K275" s="19" t="str">
        <f>9&amp;INDEX(Matière!$B$2:$B$140,MATCH(J275,Matière!$A$2:$A$140,0))&amp;"-"&amp;TEXT(COUNTA($J$2:J275),"000000")</f>
        <v>921-000274</v>
      </c>
    </row>
    <row r="276" spans="1:11" s="16" customFormat="1" x14ac:dyDescent="0.25">
      <c r="A276" s="18" t="s">
        <v>45</v>
      </c>
      <c r="B276" s="18"/>
      <c r="C276" s="18">
        <v>5</v>
      </c>
      <c r="D276" s="18">
        <v>8</v>
      </c>
      <c r="E276" s="18"/>
      <c r="F276" s="18"/>
      <c r="G276" s="18"/>
      <c r="H276" s="15" t="str">
        <f>CONCATENATE(,A276," M",C276,"x",D276,)</f>
        <v>Vis CHC M5x8</v>
      </c>
      <c r="J276" s="2" t="s">
        <v>106</v>
      </c>
      <c r="K276" s="19" t="str">
        <f>9&amp;INDEX(Matière!$B$2:$B$140,MATCH(J276,Matière!$A$2:$A$140,0))&amp;"-"&amp;TEXT(COUNTA($J$2:J276),"000000")</f>
        <v>921-000275</v>
      </c>
    </row>
    <row r="277" spans="1:11" s="16" customFormat="1" x14ac:dyDescent="0.25">
      <c r="A277" s="18" t="s">
        <v>45</v>
      </c>
      <c r="B277" s="18"/>
      <c r="C277" s="18">
        <v>5</v>
      </c>
      <c r="D277" s="18">
        <v>10</v>
      </c>
      <c r="E277" s="18"/>
      <c r="F277" s="18"/>
      <c r="G277" s="18"/>
      <c r="H277" s="15" t="str">
        <f>CONCATENATE(,A277," M",C277,"x",D277,)</f>
        <v>Vis CHC M5x10</v>
      </c>
      <c r="J277" s="2" t="s">
        <v>106</v>
      </c>
      <c r="K277" s="19" t="str">
        <f>9&amp;INDEX(Matière!$B$2:$B$140,MATCH(J277,Matière!$A$2:$A$140,0))&amp;"-"&amp;TEXT(COUNTA($J$2:J277),"000000")</f>
        <v>921-000276</v>
      </c>
    </row>
    <row r="278" spans="1:11" s="16" customFormat="1" x14ac:dyDescent="0.25">
      <c r="A278" s="18" t="s">
        <v>45</v>
      </c>
      <c r="B278" s="18"/>
      <c r="C278" s="18">
        <v>5</v>
      </c>
      <c r="D278" s="18">
        <v>12</v>
      </c>
      <c r="E278" s="18"/>
      <c r="F278" s="18"/>
      <c r="G278" s="18"/>
      <c r="H278" s="15" t="str">
        <f>CONCATENATE(,A278," M",C278,"x",D278,)</f>
        <v>Vis CHC M5x12</v>
      </c>
      <c r="J278" s="2" t="s">
        <v>106</v>
      </c>
      <c r="K278" s="19" t="str">
        <f>9&amp;INDEX(Matière!$B$2:$B$140,MATCH(J278,Matière!$A$2:$A$140,0))&amp;"-"&amp;TEXT(COUNTA($J$2:J278),"000000")</f>
        <v>921-000277</v>
      </c>
    </row>
    <row r="279" spans="1:11" s="16" customFormat="1" x14ac:dyDescent="0.25">
      <c r="A279" s="18" t="s">
        <v>45</v>
      </c>
      <c r="B279" s="18"/>
      <c r="C279" s="18">
        <v>5</v>
      </c>
      <c r="D279" s="18">
        <v>16</v>
      </c>
      <c r="E279" s="18"/>
      <c r="F279" s="18"/>
      <c r="G279" s="18"/>
      <c r="H279" s="15" t="str">
        <f>CONCATENATE(,A279," M",C279,"x",D279,)</f>
        <v>Vis CHC M5x16</v>
      </c>
      <c r="J279" s="2" t="s">
        <v>106</v>
      </c>
      <c r="K279" s="19" t="str">
        <f>9&amp;INDEX(Matière!$B$2:$B$140,MATCH(J279,Matière!$A$2:$A$140,0))&amp;"-"&amp;TEXT(COUNTA($J$2:J279),"000000")</f>
        <v>921-000278</v>
      </c>
    </row>
    <row r="280" spans="1:11" s="16" customFormat="1" x14ac:dyDescent="0.25">
      <c r="A280" s="18" t="s">
        <v>45</v>
      </c>
      <c r="B280" s="18"/>
      <c r="C280" s="18">
        <v>5</v>
      </c>
      <c r="D280" s="18">
        <v>18</v>
      </c>
      <c r="E280" s="18"/>
      <c r="F280" s="18"/>
      <c r="G280" s="18"/>
      <c r="H280" s="15" t="str">
        <f>CONCATENATE(,A280," M",C280,"x",D280,)</f>
        <v>Vis CHC M5x18</v>
      </c>
      <c r="J280" s="2" t="s">
        <v>106</v>
      </c>
      <c r="K280" s="19" t="str">
        <f>9&amp;INDEX(Matière!$B$2:$B$140,MATCH(J280,Matière!$A$2:$A$140,0))&amp;"-"&amp;TEXT(COUNTA($J$2:J280),"000000")</f>
        <v>921-000279</v>
      </c>
    </row>
    <row r="281" spans="1:11" s="16" customFormat="1" x14ac:dyDescent="0.25">
      <c r="A281" s="18" t="s">
        <v>45</v>
      </c>
      <c r="B281" s="18"/>
      <c r="C281" s="18">
        <v>5</v>
      </c>
      <c r="D281" s="18">
        <v>20</v>
      </c>
      <c r="E281" s="18"/>
      <c r="F281" s="18"/>
      <c r="G281" s="18"/>
      <c r="H281" s="15" t="str">
        <f>CONCATENATE(,A281," M",C281,"x",D281,)</f>
        <v>Vis CHC M5x20</v>
      </c>
      <c r="J281" s="2" t="s">
        <v>106</v>
      </c>
      <c r="K281" s="19" t="str">
        <f>9&amp;INDEX(Matière!$B$2:$B$140,MATCH(J281,Matière!$A$2:$A$140,0))&amp;"-"&amp;TEXT(COUNTA($J$2:J281),"000000")</f>
        <v>921-000280</v>
      </c>
    </row>
    <row r="282" spans="1:11" s="16" customFormat="1" x14ac:dyDescent="0.25">
      <c r="A282" s="18" t="s">
        <v>45</v>
      </c>
      <c r="B282" s="18"/>
      <c r="C282" s="18">
        <v>5</v>
      </c>
      <c r="D282" s="18">
        <v>20</v>
      </c>
      <c r="E282" s="18"/>
      <c r="F282" s="18"/>
      <c r="G282" s="18"/>
      <c r="H282" s="15" t="str">
        <f>CONCATENATE(,A282," M",C282,"x",D282,)</f>
        <v>Vis CHC M5x20</v>
      </c>
      <c r="J282" s="2" t="s">
        <v>106</v>
      </c>
      <c r="K282" s="19" t="str">
        <f>9&amp;INDEX(Matière!$B$2:$B$140,MATCH(J282,Matière!$A$2:$A$140,0))&amp;"-"&amp;TEXT(COUNTA($J$2:J282),"000000")</f>
        <v>921-000281</v>
      </c>
    </row>
    <row r="283" spans="1:11" s="16" customFormat="1" x14ac:dyDescent="0.25">
      <c r="A283" s="18" t="s">
        <v>45</v>
      </c>
      <c r="B283" s="18"/>
      <c r="C283" s="18">
        <v>5</v>
      </c>
      <c r="D283" s="18">
        <v>25</v>
      </c>
      <c r="E283" s="18"/>
      <c r="F283" s="18"/>
      <c r="G283" s="18"/>
      <c r="H283" s="15" t="str">
        <f>CONCATENATE(,A283," M",C283,"x",D283,)</f>
        <v>Vis CHC M5x25</v>
      </c>
      <c r="J283" s="2" t="s">
        <v>106</v>
      </c>
      <c r="K283" s="19" t="str">
        <f>9&amp;INDEX(Matière!$B$2:$B$140,MATCH(J283,Matière!$A$2:$A$140,0))&amp;"-"&amp;TEXT(COUNTA($J$2:J283),"000000")</f>
        <v>921-000282</v>
      </c>
    </row>
    <row r="284" spans="1:11" s="16" customFormat="1" x14ac:dyDescent="0.25">
      <c r="A284" s="18" t="s">
        <v>45</v>
      </c>
      <c r="B284" s="18"/>
      <c r="C284" s="18">
        <v>5</v>
      </c>
      <c r="D284" s="18">
        <v>30</v>
      </c>
      <c r="E284" s="18"/>
      <c r="F284" s="18"/>
      <c r="G284" s="18"/>
      <c r="H284" s="15" t="str">
        <f>CONCATENATE(,A284," M",C284,"x",D284,)</f>
        <v>Vis CHC M5x30</v>
      </c>
      <c r="J284" s="2" t="s">
        <v>106</v>
      </c>
      <c r="K284" s="19" t="str">
        <f>9&amp;INDEX(Matière!$B$2:$B$140,MATCH(J284,Matière!$A$2:$A$140,0))&amp;"-"&amp;TEXT(COUNTA($J$2:J284),"000000")</f>
        <v>921-000283</v>
      </c>
    </row>
    <row r="285" spans="1:11" s="16" customFormat="1" x14ac:dyDescent="0.25">
      <c r="A285" s="18" t="s">
        <v>45</v>
      </c>
      <c r="B285" s="18"/>
      <c r="C285" s="18">
        <v>5</v>
      </c>
      <c r="D285" s="18">
        <v>35</v>
      </c>
      <c r="E285" s="18"/>
      <c r="F285" s="18"/>
      <c r="G285" s="18"/>
      <c r="H285" s="15" t="str">
        <f>CONCATENATE(,A285," M",C285,"x",D285,)</f>
        <v>Vis CHC M5x35</v>
      </c>
      <c r="J285" s="2" t="s">
        <v>106</v>
      </c>
      <c r="K285" s="19" t="str">
        <f>9&amp;INDEX(Matière!$B$2:$B$140,MATCH(J285,Matière!$A$2:$A$140,0))&amp;"-"&amp;TEXT(COUNTA($J$2:J285),"000000")</f>
        <v>921-000284</v>
      </c>
    </row>
    <row r="286" spans="1:11" s="16" customFormat="1" x14ac:dyDescent="0.25">
      <c r="A286" s="18" t="s">
        <v>45</v>
      </c>
      <c r="B286" s="18"/>
      <c r="C286" s="18">
        <v>5</v>
      </c>
      <c r="D286" s="18">
        <v>40</v>
      </c>
      <c r="E286" s="18"/>
      <c r="F286" s="18"/>
      <c r="G286" s="18"/>
      <c r="H286" s="15" t="str">
        <f>CONCATENATE(,A286," M",C286,"x",D286,)</f>
        <v>Vis CHC M5x40</v>
      </c>
      <c r="J286" s="2" t="s">
        <v>106</v>
      </c>
      <c r="K286" s="19" t="str">
        <f>9&amp;INDEX(Matière!$B$2:$B$140,MATCH(J286,Matière!$A$2:$A$140,0))&amp;"-"&amp;TEXT(COUNTA($J$2:J286),"000000")</f>
        <v>921-000285</v>
      </c>
    </row>
    <row r="287" spans="1:11" s="16" customFormat="1" x14ac:dyDescent="0.25">
      <c r="A287" s="18" t="s">
        <v>45</v>
      </c>
      <c r="B287" s="18"/>
      <c r="C287" s="18">
        <v>5</v>
      </c>
      <c r="D287" s="18">
        <v>45</v>
      </c>
      <c r="E287" s="18"/>
      <c r="F287" s="18"/>
      <c r="G287" s="18"/>
      <c r="H287" s="15" t="str">
        <f>CONCATENATE(,A287," M",C287,"x",D287,)</f>
        <v>Vis CHC M5x45</v>
      </c>
      <c r="J287" s="2" t="s">
        <v>106</v>
      </c>
      <c r="K287" s="19" t="str">
        <f>9&amp;INDEX(Matière!$B$2:$B$140,MATCH(J287,Matière!$A$2:$A$140,0))&amp;"-"&amp;TEXT(COUNTA($J$2:J287),"000000")</f>
        <v>921-000286</v>
      </c>
    </row>
    <row r="288" spans="1:11" s="16" customFormat="1" x14ac:dyDescent="0.25">
      <c r="A288" s="18" t="s">
        <v>45</v>
      </c>
      <c r="B288" s="18"/>
      <c r="C288" s="18">
        <v>5</v>
      </c>
      <c r="D288" s="18">
        <v>50</v>
      </c>
      <c r="E288" s="18"/>
      <c r="F288" s="18"/>
      <c r="G288" s="18"/>
      <c r="H288" s="15" t="str">
        <f>CONCATENATE(,A288," M",C288,"x",D288,)</f>
        <v>Vis CHC M5x50</v>
      </c>
      <c r="J288" s="2" t="s">
        <v>106</v>
      </c>
      <c r="K288" s="19" t="str">
        <f>9&amp;INDEX(Matière!$B$2:$B$140,MATCH(J288,Matière!$A$2:$A$140,0))&amp;"-"&amp;TEXT(COUNTA($J$2:J288),"000000")</f>
        <v>921-000287</v>
      </c>
    </row>
    <row r="289" spans="1:11" s="16" customFormat="1" x14ac:dyDescent="0.25">
      <c r="A289" s="18" t="s">
        <v>45</v>
      </c>
      <c r="B289" s="18"/>
      <c r="C289" s="18">
        <v>5</v>
      </c>
      <c r="D289" s="18">
        <v>60</v>
      </c>
      <c r="E289" s="18"/>
      <c r="F289" s="18"/>
      <c r="G289" s="18"/>
      <c r="H289" s="15" t="str">
        <f>CONCATENATE(,A289," M",C289,"x",D289,)</f>
        <v>Vis CHC M5x60</v>
      </c>
      <c r="J289" s="2" t="s">
        <v>106</v>
      </c>
      <c r="K289" s="19" t="str">
        <f>9&amp;INDEX(Matière!$B$2:$B$140,MATCH(J289,Matière!$A$2:$A$140,0))&amp;"-"&amp;TEXT(COUNTA($J$2:J289),"000000")</f>
        <v>921-000288</v>
      </c>
    </row>
    <row r="290" spans="1:11" s="16" customFormat="1" x14ac:dyDescent="0.25">
      <c r="A290" s="18" t="s">
        <v>45</v>
      </c>
      <c r="B290" s="18"/>
      <c r="C290" s="18">
        <v>5</v>
      </c>
      <c r="D290" s="18">
        <v>70</v>
      </c>
      <c r="E290" s="18"/>
      <c r="F290" s="18"/>
      <c r="G290" s="18"/>
      <c r="H290" s="15" t="str">
        <f>CONCATENATE(,A290," M",C290,"x",D290,)</f>
        <v>Vis CHC M5x70</v>
      </c>
      <c r="J290" s="2" t="s">
        <v>106</v>
      </c>
      <c r="K290" s="19" t="str">
        <f>9&amp;INDEX(Matière!$B$2:$B$140,MATCH(J290,Matière!$A$2:$A$140,0))&amp;"-"&amp;TEXT(COUNTA($J$2:J290),"000000")</f>
        <v>921-000289</v>
      </c>
    </row>
    <row r="291" spans="1:11" s="16" customFormat="1" x14ac:dyDescent="0.25">
      <c r="A291" s="18" t="s">
        <v>45</v>
      </c>
      <c r="B291" s="18"/>
      <c r="C291" s="18">
        <v>6</v>
      </c>
      <c r="D291" s="18">
        <v>8</v>
      </c>
      <c r="E291" s="18"/>
      <c r="F291" s="18"/>
      <c r="G291" s="18"/>
      <c r="H291" s="15" t="str">
        <f>CONCATENATE(,A291," M",C291,"x",D291,)</f>
        <v>Vis CHC M6x8</v>
      </c>
      <c r="J291" s="2" t="s">
        <v>106</v>
      </c>
      <c r="K291" s="19" t="str">
        <f>9&amp;INDEX(Matière!$B$2:$B$140,MATCH(J291,Matière!$A$2:$A$140,0))&amp;"-"&amp;TEXT(COUNTA($J$2:J291),"000000")</f>
        <v>921-000290</v>
      </c>
    </row>
    <row r="292" spans="1:11" s="15" customFormat="1" x14ac:dyDescent="0.25">
      <c r="A292" s="2" t="s">
        <v>45</v>
      </c>
      <c r="B292" s="2"/>
      <c r="C292" s="2">
        <v>6</v>
      </c>
      <c r="D292" s="2">
        <v>10</v>
      </c>
      <c r="E292" s="2"/>
      <c r="F292" s="2"/>
      <c r="G292" s="2"/>
      <c r="H292" s="15" t="str">
        <f>CONCATENATE(,A292," M",C292,"x",D292,)</f>
        <v>Vis CHC M6x10</v>
      </c>
      <c r="I292" s="11"/>
      <c r="J292" s="2" t="s">
        <v>106</v>
      </c>
      <c r="K292" s="19" t="str">
        <f>9&amp;INDEX(Matière!$B$2:$B$140,MATCH(J292,Matière!$A$2:$A$140,0))&amp;"-"&amp;TEXT(COUNTA($J$2:J292),"000000")</f>
        <v>921-000291</v>
      </c>
    </row>
    <row r="293" spans="1:11" x14ac:dyDescent="0.25">
      <c r="A293" s="2" t="s">
        <v>45</v>
      </c>
      <c r="C293" s="2">
        <v>6</v>
      </c>
      <c r="D293" s="2">
        <v>12</v>
      </c>
      <c r="H293" s="15" t="str">
        <f>CONCATENATE(,A293," M",C293,"x",D293,)</f>
        <v>Vis CHC M6x12</v>
      </c>
      <c r="I293" s="11"/>
      <c r="J293" s="2" t="s">
        <v>106</v>
      </c>
      <c r="K293" s="19" t="str">
        <f>9&amp;INDEX(Matière!$B$2:$B$140,MATCH(J293,Matière!$A$2:$A$140,0))&amp;"-"&amp;TEXT(COUNTA($J$2:J293),"000000")</f>
        <v>921-000292</v>
      </c>
    </row>
    <row r="294" spans="1:11" x14ac:dyDescent="0.25">
      <c r="A294" s="2" t="s">
        <v>45</v>
      </c>
      <c r="C294" s="2">
        <v>6</v>
      </c>
      <c r="D294" s="2">
        <v>14</v>
      </c>
      <c r="H294" s="15" t="str">
        <f>CONCATENATE(,A294," M",C294,"x",D294,)</f>
        <v>Vis CHC M6x14</v>
      </c>
      <c r="I294" s="11"/>
      <c r="J294" s="2" t="s">
        <v>106</v>
      </c>
      <c r="K294" s="19" t="str">
        <f>9&amp;INDEX(Matière!$B$2:$B$140,MATCH(J294,Matière!$A$2:$A$140,0))&amp;"-"&amp;TEXT(COUNTA($J$2:J294),"000000")</f>
        <v>921-000293</v>
      </c>
    </row>
    <row r="295" spans="1:11" x14ac:dyDescent="0.25">
      <c r="A295" s="2" t="s">
        <v>45</v>
      </c>
      <c r="C295" s="2">
        <v>6</v>
      </c>
      <c r="D295" s="2">
        <v>16</v>
      </c>
      <c r="H295" s="15" t="str">
        <f>CONCATENATE(,A295," M",C295,"x",D295,)</f>
        <v>Vis CHC M6x16</v>
      </c>
      <c r="I295" s="11"/>
      <c r="J295" s="2" t="s">
        <v>106</v>
      </c>
      <c r="K295" s="19" t="str">
        <f>9&amp;INDEX(Matière!$B$2:$B$140,MATCH(J295,Matière!$A$2:$A$140,0))&amp;"-"&amp;TEXT(COUNTA($J$2:J295),"000000")</f>
        <v>921-000294</v>
      </c>
    </row>
    <row r="296" spans="1:11" x14ac:dyDescent="0.25">
      <c r="A296" s="2" t="s">
        <v>45</v>
      </c>
      <c r="C296" s="2">
        <v>6</v>
      </c>
      <c r="D296" s="2">
        <v>18</v>
      </c>
      <c r="H296" s="15" t="str">
        <f>CONCATENATE(,A296," M",C296,"x",D296,)</f>
        <v>Vis CHC M6x18</v>
      </c>
      <c r="I296" s="11"/>
      <c r="J296" s="2" t="s">
        <v>106</v>
      </c>
      <c r="K296" s="19" t="str">
        <f>9&amp;INDEX(Matière!$B$2:$B$140,MATCH(J296,Matière!$A$2:$A$140,0))&amp;"-"&amp;TEXT(COUNTA($J$2:J296),"000000")</f>
        <v>921-000295</v>
      </c>
    </row>
    <row r="297" spans="1:11" x14ac:dyDescent="0.25">
      <c r="A297" s="2" t="s">
        <v>45</v>
      </c>
      <c r="C297" s="2">
        <v>6</v>
      </c>
      <c r="D297" s="2">
        <v>20</v>
      </c>
      <c r="H297" s="15" t="str">
        <f>CONCATENATE(,A297," M",C297,"x",D297,)</f>
        <v>Vis CHC M6x20</v>
      </c>
      <c r="I297" s="11"/>
      <c r="J297" s="2" t="s">
        <v>106</v>
      </c>
      <c r="K297" s="19" t="str">
        <f>9&amp;INDEX(Matière!$B$2:$B$140,MATCH(J297,Matière!$A$2:$A$140,0))&amp;"-"&amp;TEXT(COUNTA($J$2:J297),"000000")</f>
        <v>921-000296</v>
      </c>
    </row>
    <row r="298" spans="1:11" x14ac:dyDescent="0.25">
      <c r="A298" s="2" t="s">
        <v>45</v>
      </c>
      <c r="C298" s="2">
        <v>6</v>
      </c>
      <c r="D298" s="2">
        <v>25</v>
      </c>
      <c r="H298" s="15" t="str">
        <f>CONCATENATE(,A298," M",C298,"x",D298,)</f>
        <v>Vis CHC M6x25</v>
      </c>
      <c r="I298" s="11"/>
      <c r="J298" s="2" t="s">
        <v>106</v>
      </c>
      <c r="K298" s="19" t="str">
        <f>9&amp;INDEX(Matière!$B$2:$B$140,MATCH(J298,Matière!$A$2:$A$140,0))&amp;"-"&amp;TEXT(COUNTA($J$2:J298),"000000")</f>
        <v>921-000297</v>
      </c>
    </row>
    <row r="299" spans="1:11" x14ac:dyDescent="0.25">
      <c r="A299" s="2" t="s">
        <v>45</v>
      </c>
      <c r="C299" s="2">
        <v>6</v>
      </c>
      <c r="D299" s="2">
        <v>30</v>
      </c>
      <c r="H299" s="15" t="str">
        <f>CONCATENATE(,A299," M",C299,"x",D299,)</f>
        <v>Vis CHC M6x30</v>
      </c>
      <c r="I299" s="11"/>
      <c r="J299" s="2" t="s">
        <v>106</v>
      </c>
      <c r="K299" s="19" t="str">
        <f>9&amp;INDEX(Matière!$B$2:$B$140,MATCH(J299,Matière!$A$2:$A$140,0))&amp;"-"&amp;TEXT(COUNTA($J$2:J299),"000000")</f>
        <v>921-000298</v>
      </c>
    </row>
    <row r="300" spans="1:11" x14ac:dyDescent="0.25">
      <c r="A300" s="2" t="s">
        <v>45</v>
      </c>
      <c r="C300" s="2">
        <v>6</v>
      </c>
      <c r="D300" s="2">
        <v>35</v>
      </c>
      <c r="H300" s="15" t="str">
        <f>CONCATENATE(,A300," M",C300,"x",D300,)</f>
        <v>Vis CHC M6x35</v>
      </c>
      <c r="I300" s="11"/>
      <c r="J300" s="2" t="s">
        <v>106</v>
      </c>
      <c r="K300" s="19" t="str">
        <f>9&amp;INDEX(Matière!$B$2:$B$140,MATCH(J300,Matière!$A$2:$A$140,0))&amp;"-"&amp;TEXT(COUNTA($J$2:J300),"000000")</f>
        <v>921-000299</v>
      </c>
    </row>
    <row r="301" spans="1:11" x14ac:dyDescent="0.25">
      <c r="A301" s="2" t="s">
        <v>45</v>
      </c>
      <c r="C301" s="2">
        <v>6</v>
      </c>
      <c r="D301" s="2">
        <v>40</v>
      </c>
      <c r="H301" s="15" t="str">
        <f>CONCATENATE(,A301," M",C301,"x",D301,)</f>
        <v>Vis CHC M6x40</v>
      </c>
      <c r="I301" s="11"/>
      <c r="J301" s="2" t="s">
        <v>106</v>
      </c>
      <c r="K301" s="19" t="str">
        <f>9&amp;INDEX(Matière!$B$2:$B$140,MATCH(J301,Matière!$A$2:$A$140,0))&amp;"-"&amp;TEXT(COUNTA($J$2:J301),"000000")</f>
        <v>921-000300</v>
      </c>
    </row>
    <row r="302" spans="1:11" x14ac:dyDescent="0.25">
      <c r="A302" s="2" t="s">
        <v>45</v>
      </c>
      <c r="C302" s="2">
        <v>6</v>
      </c>
      <c r="D302" s="2">
        <v>45</v>
      </c>
      <c r="H302" s="15" t="str">
        <f>CONCATENATE(,A302," M",C302,"x",D302,)</f>
        <v>Vis CHC M6x45</v>
      </c>
      <c r="I302" s="11"/>
      <c r="J302" s="2" t="s">
        <v>106</v>
      </c>
      <c r="K302" s="19" t="str">
        <f>9&amp;INDEX(Matière!$B$2:$B$140,MATCH(J302,Matière!$A$2:$A$140,0))&amp;"-"&amp;TEXT(COUNTA($J$2:J302),"000000")</f>
        <v>921-000301</v>
      </c>
    </row>
    <row r="303" spans="1:11" x14ac:dyDescent="0.25">
      <c r="A303" s="2" t="s">
        <v>45</v>
      </c>
      <c r="C303" s="2">
        <v>6</v>
      </c>
      <c r="D303" s="2">
        <v>50</v>
      </c>
      <c r="H303" s="15" t="str">
        <f>CONCATENATE(,A303," M",C303,"x",D303,)</f>
        <v>Vis CHC M6x50</v>
      </c>
      <c r="I303" s="11"/>
      <c r="J303" s="2" t="s">
        <v>106</v>
      </c>
      <c r="K303" s="19" t="str">
        <f>9&amp;INDEX(Matière!$B$2:$B$140,MATCH(J303,Matière!$A$2:$A$140,0))&amp;"-"&amp;TEXT(COUNTA($J$2:J303),"000000")</f>
        <v>921-000302</v>
      </c>
    </row>
    <row r="304" spans="1:11" x14ac:dyDescent="0.25">
      <c r="A304" s="2" t="s">
        <v>45</v>
      </c>
      <c r="C304" s="2">
        <v>6</v>
      </c>
      <c r="D304" s="2">
        <v>55</v>
      </c>
      <c r="H304" s="15" t="str">
        <f>CONCATENATE(,A304," M",C304,"x",D304,)</f>
        <v>Vis CHC M6x55</v>
      </c>
      <c r="I304" s="11"/>
      <c r="J304" s="2" t="s">
        <v>106</v>
      </c>
      <c r="K304" s="19" t="str">
        <f>9&amp;INDEX(Matière!$B$2:$B$140,MATCH(J304,Matière!$A$2:$A$140,0))&amp;"-"&amp;TEXT(COUNTA($J$2:J304),"000000")</f>
        <v>921-000303</v>
      </c>
    </row>
    <row r="305" spans="1:11" x14ac:dyDescent="0.25">
      <c r="A305" s="2" t="s">
        <v>45</v>
      </c>
      <c r="C305" s="2">
        <v>6</v>
      </c>
      <c r="D305" s="2">
        <v>60</v>
      </c>
      <c r="H305" s="15" t="str">
        <f>CONCATENATE(,A305," M",C305,"x",D305,)</f>
        <v>Vis CHC M6x60</v>
      </c>
      <c r="I305" s="11"/>
      <c r="J305" s="2" t="s">
        <v>106</v>
      </c>
      <c r="K305" s="19" t="str">
        <f>9&amp;INDEX(Matière!$B$2:$B$140,MATCH(J305,Matière!$A$2:$A$140,0))&amp;"-"&amp;TEXT(COUNTA($J$2:J305),"000000")</f>
        <v>921-000304</v>
      </c>
    </row>
    <row r="306" spans="1:11" x14ac:dyDescent="0.25">
      <c r="A306" s="2" t="s">
        <v>45</v>
      </c>
      <c r="C306" s="2">
        <v>6</v>
      </c>
      <c r="D306" s="2">
        <v>65</v>
      </c>
      <c r="H306" s="15" t="str">
        <f>CONCATENATE(,A306," M",C306,"x",D306,)</f>
        <v>Vis CHC M6x65</v>
      </c>
      <c r="I306" s="11"/>
      <c r="J306" s="2" t="s">
        <v>106</v>
      </c>
      <c r="K306" s="19" t="str">
        <f>9&amp;INDEX(Matière!$B$2:$B$140,MATCH(J306,Matière!$A$2:$A$140,0))&amp;"-"&amp;TEXT(COUNTA($J$2:J306),"000000")</f>
        <v>921-000305</v>
      </c>
    </row>
    <row r="307" spans="1:11" x14ac:dyDescent="0.25">
      <c r="A307" s="2" t="s">
        <v>45</v>
      </c>
      <c r="C307" s="2">
        <v>6</v>
      </c>
      <c r="D307" s="2">
        <v>70</v>
      </c>
      <c r="H307" s="15" t="str">
        <f>CONCATENATE(,A307," M",C307,"x",D307,)</f>
        <v>Vis CHC M6x70</v>
      </c>
      <c r="I307" s="11"/>
      <c r="J307" s="2" t="s">
        <v>106</v>
      </c>
      <c r="K307" s="19" t="str">
        <f>9&amp;INDEX(Matière!$B$2:$B$140,MATCH(J307,Matière!$A$2:$A$140,0))&amp;"-"&amp;TEXT(COUNTA($J$2:J307),"000000")</f>
        <v>921-000306</v>
      </c>
    </row>
    <row r="308" spans="1:11" x14ac:dyDescent="0.25">
      <c r="A308" s="2" t="s">
        <v>45</v>
      </c>
      <c r="C308" s="2">
        <v>6</v>
      </c>
      <c r="D308" s="2">
        <v>80</v>
      </c>
      <c r="H308" s="15" t="str">
        <f>CONCATENATE(,A308," M",C308,"x",D308,)</f>
        <v>Vis CHC M6x80</v>
      </c>
      <c r="I308" s="11"/>
      <c r="J308" s="2" t="s">
        <v>106</v>
      </c>
      <c r="K308" s="19" t="str">
        <f>9&amp;INDEX(Matière!$B$2:$B$140,MATCH(J308,Matière!$A$2:$A$140,0))&amp;"-"&amp;TEXT(COUNTA($J$2:J308),"000000")</f>
        <v>921-000307</v>
      </c>
    </row>
    <row r="309" spans="1:11" x14ac:dyDescent="0.25">
      <c r="A309" s="2" t="s">
        <v>45</v>
      </c>
      <c r="C309" s="2">
        <v>6</v>
      </c>
      <c r="D309" s="2">
        <v>90</v>
      </c>
      <c r="H309" s="15" t="str">
        <f>CONCATENATE(,A309," M",C309,"x",D309,)</f>
        <v>Vis CHC M6x90</v>
      </c>
      <c r="I309" s="11"/>
      <c r="J309" s="2" t="s">
        <v>106</v>
      </c>
      <c r="K309" s="19" t="str">
        <f>9&amp;INDEX(Matière!$B$2:$B$140,MATCH(J309,Matière!$A$2:$A$140,0))&amp;"-"&amp;TEXT(COUNTA($J$2:J309),"000000")</f>
        <v>921-000308</v>
      </c>
    </row>
    <row r="310" spans="1:11" x14ac:dyDescent="0.25">
      <c r="A310" s="2" t="s">
        <v>45</v>
      </c>
      <c r="C310" s="2">
        <v>6</v>
      </c>
      <c r="D310" s="2">
        <v>100</v>
      </c>
      <c r="H310" s="15" t="str">
        <f>CONCATENATE(,A310," M",C310,"x",D310,)</f>
        <v>Vis CHC M6x100</v>
      </c>
      <c r="I310" s="11"/>
      <c r="J310" s="2" t="s">
        <v>106</v>
      </c>
      <c r="K310" s="19" t="str">
        <f>9&amp;INDEX(Matière!$B$2:$B$140,MATCH(J310,Matière!$A$2:$A$140,0))&amp;"-"&amp;TEXT(COUNTA($J$2:J310),"000000")</f>
        <v>921-000309</v>
      </c>
    </row>
    <row r="311" spans="1:11" x14ac:dyDescent="0.25">
      <c r="A311" s="2" t="s">
        <v>45</v>
      </c>
      <c r="C311" s="2">
        <v>6</v>
      </c>
      <c r="D311" s="2">
        <v>110</v>
      </c>
      <c r="H311" s="15" t="str">
        <f>CONCATENATE(,A311," M",C311,"x",D311,)</f>
        <v>Vis CHC M6x110</v>
      </c>
      <c r="I311" s="11"/>
      <c r="J311" s="2" t="s">
        <v>106</v>
      </c>
      <c r="K311" s="19" t="str">
        <f>9&amp;INDEX(Matière!$B$2:$B$140,MATCH(J311,Matière!$A$2:$A$140,0))&amp;"-"&amp;TEXT(COUNTA($J$2:J311),"000000")</f>
        <v>921-000310</v>
      </c>
    </row>
    <row r="312" spans="1:11" x14ac:dyDescent="0.25">
      <c r="A312" s="2" t="s">
        <v>45</v>
      </c>
      <c r="C312" s="2">
        <v>6</v>
      </c>
      <c r="D312" s="2">
        <v>120</v>
      </c>
      <c r="H312" s="15" t="str">
        <f>CONCATENATE(,A312," M",C312,"x",D312,)</f>
        <v>Vis CHC M6x120</v>
      </c>
      <c r="I312" s="11"/>
      <c r="J312" s="2" t="s">
        <v>106</v>
      </c>
      <c r="K312" s="19" t="str">
        <f>9&amp;INDEX(Matière!$B$2:$B$140,MATCH(J312,Matière!$A$2:$A$140,0))&amp;"-"&amp;TEXT(COUNTA($J$2:J312),"000000")</f>
        <v>921-000311</v>
      </c>
    </row>
    <row r="313" spans="1:11" x14ac:dyDescent="0.25">
      <c r="A313" s="2" t="s">
        <v>45</v>
      </c>
      <c r="C313" s="2">
        <v>6</v>
      </c>
      <c r="D313" s="2">
        <v>130</v>
      </c>
      <c r="H313" s="15" t="str">
        <f>CONCATENATE(,A313," M",C313,"x",D313,)</f>
        <v>Vis CHC M6x130</v>
      </c>
      <c r="I313" s="11"/>
      <c r="J313" s="2" t="s">
        <v>106</v>
      </c>
      <c r="K313" s="19" t="str">
        <f>9&amp;INDEX(Matière!$B$2:$B$140,MATCH(J313,Matière!$A$2:$A$140,0))&amp;"-"&amp;TEXT(COUNTA($J$2:J313),"000000")</f>
        <v>921-000312</v>
      </c>
    </row>
    <row r="314" spans="1:11" x14ac:dyDescent="0.25">
      <c r="A314" s="2" t="s">
        <v>45</v>
      </c>
      <c r="C314" s="2">
        <v>6</v>
      </c>
      <c r="D314" s="2">
        <v>140</v>
      </c>
      <c r="H314" s="15" t="str">
        <f>CONCATENATE(,A314," M",C314,"x",D314,)</f>
        <v>Vis CHC M6x140</v>
      </c>
      <c r="I314" s="11"/>
      <c r="J314" s="2" t="s">
        <v>106</v>
      </c>
      <c r="K314" s="19" t="str">
        <f>9&amp;INDEX(Matière!$B$2:$B$140,MATCH(J314,Matière!$A$2:$A$140,0))&amp;"-"&amp;TEXT(COUNTA($J$2:J314),"000000")</f>
        <v>921-000313</v>
      </c>
    </row>
    <row r="315" spans="1:11" x14ac:dyDescent="0.25">
      <c r="A315" s="2" t="s">
        <v>45</v>
      </c>
      <c r="C315" s="2">
        <v>8</v>
      </c>
      <c r="D315" s="2">
        <v>15</v>
      </c>
      <c r="H315" s="15" t="str">
        <f>CONCATENATE(,A315," M",C315,"x",D315,)</f>
        <v>Vis CHC M8x15</v>
      </c>
      <c r="I315" s="11"/>
      <c r="J315" s="2" t="s">
        <v>106</v>
      </c>
      <c r="K315" s="19" t="str">
        <f>9&amp;INDEX(Matière!$B$2:$B$140,MATCH(J315,Matière!$A$2:$A$140,0))&amp;"-"&amp;TEXT(COUNTA($J$2:J315),"000000")</f>
        <v>921-000314</v>
      </c>
    </row>
    <row r="316" spans="1:11" x14ac:dyDescent="0.25">
      <c r="A316" s="2" t="s">
        <v>45</v>
      </c>
      <c r="C316" s="2">
        <v>8</v>
      </c>
      <c r="D316" s="2">
        <v>20</v>
      </c>
      <c r="H316" s="15" t="str">
        <f>CONCATENATE(,A316," M",C316,"x",D316,)</f>
        <v>Vis CHC M8x20</v>
      </c>
      <c r="I316" s="11"/>
      <c r="J316" s="2" t="s">
        <v>106</v>
      </c>
      <c r="K316" s="19" t="str">
        <f>9&amp;INDEX(Matière!$B$2:$B$140,MATCH(J316,Matière!$A$2:$A$140,0))&amp;"-"&amp;TEXT(COUNTA($J$2:J316),"000000")</f>
        <v>921-000315</v>
      </c>
    </row>
    <row r="317" spans="1:11" x14ac:dyDescent="0.25">
      <c r="A317" s="2" t="s">
        <v>45</v>
      </c>
      <c r="C317" s="2">
        <v>8</v>
      </c>
      <c r="D317" s="2">
        <v>25</v>
      </c>
      <c r="H317" s="15" t="str">
        <f>CONCATENATE(,A317," M",C317,"x",D317,)</f>
        <v>Vis CHC M8x25</v>
      </c>
      <c r="I317" s="11"/>
      <c r="J317" s="2" t="s">
        <v>106</v>
      </c>
      <c r="K317" s="19" t="str">
        <f>9&amp;INDEX(Matière!$B$2:$B$140,MATCH(J317,Matière!$A$2:$A$140,0))&amp;"-"&amp;TEXT(COUNTA($J$2:J317),"000000")</f>
        <v>921-000316</v>
      </c>
    </row>
    <row r="318" spans="1:11" x14ac:dyDescent="0.25">
      <c r="A318" s="2" t="s">
        <v>45</v>
      </c>
      <c r="C318" s="2">
        <v>8</v>
      </c>
      <c r="D318" s="2">
        <v>30</v>
      </c>
      <c r="H318" s="15" t="str">
        <f>CONCATENATE(,A318," M",C318,"x",D318,)</f>
        <v>Vis CHC M8x30</v>
      </c>
      <c r="I318" s="11"/>
      <c r="J318" s="2" t="s">
        <v>106</v>
      </c>
      <c r="K318" s="19" t="str">
        <f>9&amp;INDEX(Matière!$B$2:$B$140,MATCH(J318,Matière!$A$2:$A$140,0))&amp;"-"&amp;TEXT(COUNTA($J$2:J318),"000000")</f>
        <v>921-000317</v>
      </c>
    </row>
    <row r="319" spans="1:11" x14ac:dyDescent="0.25">
      <c r="A319" s="2" t="s">
        <v>45</v>
      </c>
      <c r="C319" s="2">
        <v>8</v>
      </c>
      <c r="D319" s="2">
        <v>40</v>
      </c>
      <c r="H319" s="15" t="str">
        <f>CONCATENATE(,A319," M",C319,"x",D319,)</f>
        <v>Vis CHC M8x40</v>
      </c>
      <c r="I319" s="11"/>
      <c r="J319" s="2" t="s">
        <v>106</v>
      </c>
      <c r="K319" s="19" t="str">
        <f>9&amp;INDEX(Matière!$B$2:$B$140,MATCH(J319,Matière!$A$2:$A$140,0))&amp;"-"&amp;TEXT(COUNTA($J$2:J319),"000000")</f>
        <v>921-000318</v>
      </c>
    </row>
    <row r="320" spans="1:11" s="15" customFormat="1" x14ac:dyDescent="0.25">
      <c r="A320" s="2" t="s">
        <v>45</v>
      </c>
      <c r="B320" s="2"/>
      <c r="C320" s="2">
        <v>8</v>
      </c>
      <c r="D320" s="2">
        <v>45</v>
      </c>
      <c r="E320" s="2"/>
      <c r="F320" s="2"/>
      <c r="G320" s="2"/>
      <c r="H320" s="15" t="str">
        <f>CONCATENATE(,A320," M",C320,"x",D320,)</f>
        <v>Vis CHC M8x45</v>
      </c>
      <c r="J320" s="2" t="s">
        <v>106</v>
      </c>
      <c r="K320" s="19" t="str">
        <f>9&amp;INDEX(Matière!$B$2:$B$140,MATCH(J320,Matière!$A$2:$A$140,0))&amp;"-"&amp;TEXT(COUNTA($J$2:J320),"000000")</f>
        <v>921-000319</v>
      </c>
    </row>
    <row r="321" spans="1:11" s="15" customFormat="1" x14ac:dyDescent="0.25">
      <c r="A321" s="2" t="s">
        <v>45</v>
      </c>
      <c r="B321" s="2"/>
      <c r="C321" s="2">
        <v>8</v>
      </c>
      <c r="D321" s="2">
        <v>50</v>
      </c>
      <c r="E321" s="2"/>
      <c r="F321" s="2"/>
      <c r="G321" s="2"/>
      <c r="H321" s="15" t="str">
        <f>CONCATENATE(,A321," M",C321,"x",D321,)</f>
        <v>Vis CHC M8x50</v>
      </c>
      <c r="J321" s="2" t="s">
        <v>106</v>
      </c>
      <c r="K321" s="19" t="str">
        <f>9&amp;INDEX(Matière!$B$2:$B$140,MATCH(J321,Matière!$A$2:$A$140,0))&amp;"-"&amp;TEXT(COUNTA($J$2:J321),"000000")</f>
        <v>921-000320</v>
      </c>
    </row>
    <row r="322" spans="1:11" x14ac:dyDescent="0.25">
      <c r="A322" s="2" t="s">
        <v>45</v>
      </c>
      <c r="C322" s="2">
        <v>8</v>
      </c>
      <c r="D322" s="2">
        <v>55</v>
      </c>
      <c r="H322" s="15" t="str">
        <f>CONCATENATE(,A322," M",C322,"x",D322,)</f>
        <v>Vis CHC M8x55</v>
      </c>
      <c r="I322" s="11"/>
      <c r="J322" s="2" t="s">
        <v>106</v>
      </c>
      <c r="K322" s="19" t="str">
        <f>9&amp;INDEX(Matière!$B$2:$B$140,MATCH(J322,Matière!$A$2:$A$140,0))&amp;"-"&amp;TEXT(COUNTA($J$2:J322),"000000")</f>
        <v>921-000321</v>
      </c>
    </row>
    <row r="323" spans="1:11" s="15" customFormat="1" x14ac:dyDescent="0.25">
      <c r="A323" s="2" t="s">
        <v>45</v>
      </c>
      <c r="B323" s="2"/>
      <c r="C323" s="2">
        <v>8</v>
      </c>
      <c r="D323" s="2">
        <v>60</v>
      </c>
      <c r="E323" s="2"/>
      <c r="F323" s="2"/>
      <c r="G323" s="2"/>
      <c r="H323" s="15" t="str">
        <f>CONCATENATE(,A323," M",C323,"x",D323,)</f>
        <v>Vis CHC M8x60</v>
      </c>
      <c r="J323" s="2" t="s">
        <v>106</v>
      </c>
      <c r="K323" s="19" t="str">
        <f>9&amp;INDEX(Matière!$B$2:$B$140,MATCH(J323,Matière!$A$2:$A$140,0))&amp;"-"&amp;TEXT(COUNTA($J$2:J323),"000000")</f>
        <v>921-000322</v>
      </c>
    </row>
    <row r="324" spans="1:11" s="15" customFormat="1" x14ac:dyDescent="0.25">
      <c r="A324" s="2" t="s">
        <v>45</v>
      </c>
      <c r="B324" s="2"/>
      <c r="C324" s="2">
        <v>8</v>
      </c>
      <c r="D324" s="2">
        <v>65</v>
      </c>
      <c r="E324" s="2"/>
      <c r="F324" s="2"/>
      <c r="G324" s="2"/>
      <c r="H324" s="15" t="str">
        <f>CONCATENATE(,A324," M",C324,"x",D324,)</f>
        <v>Vis CHC M8x65</v>
      </c>
      <c r="J324" s="2" t="s">
        <v>106</v>
      </c>
      <c r="K324" s="19" t="str">
        <f>9&amp;INDEX(Matière!$B$2:$B$140,MATCH(J324,Matière!$A$2:$A$140,0))&amp;"-"&amp;TEXT(COUNTA($J$2:J324),"000000")</f>
        <v>921-000323</v>
      </c>
    </row>
    <row r="325" spans="1:11" s="15" customFormat="1" x14ac:dyDescent="0.25">
      <c r="A325" s="2" t="s">
        <v>45</v>
      </c>
      <c r="B325" s="2"/>
      <c r="C325" s="2">
        <v>8</v>
      </c>
      <c r="D325" s="2">
        <v>70</v>
      </c>
      <c r="E325" s="2"/>
      <c r="F325" s="2"/>
      <c r="G325" s="2"/>
      <c r="H325" s="15" t="str">
        <f>CONCATENATE(,A325," M",C325,"x",D325,)</f>
        <v>Vis CHC M8x70</v>
      </c>
      <c r="J325" s="2" t="s">
        <v>106</v>
      </c>
      <c r="K325" s="19" t="str">
        <f>9&amp;INDEX(Matière!$B$2:$B$140,MATCH(J325,Matière!$A$2:$A$140,0))&amp;"-"&amp;TEXT(COUNTA($J$2:J325),"000000")</f>
        <v>921-000324</v>
      </c>
    </row>
    <row r="326" spans="1:11" x14ac:dyDescent="0.25">
      <c r="A326" s="2" t="s">
        <v>45</v>
      </c>
      <c r="C326" s="2">
        <v>8</v>
      </c>
      <c r="D326" s="2">
        <v>80</v>
      </c>
      <c r="H326" s="15" t="str">
        <f>CONCATENATE(,A326," M",C326,"x",D326,)</f>
        <v>Vis CHC M8x80</v>
      </c>
      <c r="I326" s="11"/>
      <c r="J326" s="2" t="s">
        <v>106</v>
      </c>
      <c r="K326" s="19" t="str">
        <f>9&amp;INDEX(Matière!$B$2:$B$140,MATCH(J326,Matière!$A$2:$A$140,0))&amp;"-"&amp;TEXT(COUNTA($J$2:J326),"000000")</f>
        <v>921-000325</v>
      </c>
    </row>
    <row r="327" spans="1:11" s="15" customFormat="1" x14ac:dyDescent="0.25">
      <c r="A327" s="2" t="s">
        <v>45</v>
      </c>
      <c r="B327" s="2"/>
      <c r="C327" s="2">
        <v>8</v>
      </c>
      <c r="D327" s="2">
        <v>90</v>
      </c>
      <c r="E327" s="2"/>
      <c r="F327" s="2"/>
      <c r="G327" s="2"/>
      <c r="H327" s="15" t="str">
        <f>CONCATENATE(,A327," M",C327,"x",D327,)</f>
        <v>Vis CHC M8x90</v>
      </c>
      <c r="J327" s="2" t="s">
        <v>106</v>
      </c>
      <c r="K327" s="19" t="str">
        <f>9&amp;INDEX(Matière!$B$2:$B$140,MATCH(J327,Matière!$A$2:$A$140,0))&amp;"-"&amp;TEXT(COUNTA($J$2:J327),"000000")</f>
        <v>921-000326</v>
      </c>
    </row>
    <row r="328" spans="1:11" s="15" customFormat="1" x14ac:dyDescent="0.25">
      <c r="A328" s="2" t="s">
        <v>45</v>
      </c>
      <c r="B328" s="2"/>
      <c r="C328" s="2">
        <v>8</v>
      </c>
      <c r="D328" s="2">
        <v>100</v>
      </c>
      <c r="E328" s="2"/>
      <c r="F328" s="2"/>
      <c r="G328" s="2"/>
      <c r="H328" s="15" t="str">
        <f>CONCATENATE(,A328," M",C328,"x",D328,)</f>
        <v>Vis CHC M8x100</v>
      </c>
      <c r="J328" s="2" t="s">
        <v>106</v>
      </c>
      <c r="K328" s="19" t="str">
        <f>9&amp;INDEX(Matière!$B$2:$B$140,MATCH(J328,Matière!$A$2:$A$140,0))&amp;"-"&amp;TEXT(COUNTA($J$2:J328),"000000")</f>
        <v>921-000327</v>
      </c>
    </row>
    <row r="329" spans="1:11" s="15" customFormat="1" x14ac:dyDescent="0.25">
      <c r="A329" s="2" t="s">
        <v>45</v>
      </c>
      <c r="B329" s="2"/>
      <c r="C329" s="2">
        <v>8</v>
      </c>
      <c r="D329" s="2">
        <v>110</v>
      </c>
      <c r="E329" s="2"/>
      <c r="F329" s="2"/>
      <c r="G329" s="2"/>
      <c r="H329" s="15" t="str">
        <f>CONCATENATE(,A329," M",C329,"x",D329,)</f>
        <v>Vis CHC M8x110</v>
      </c>
      <c r="J329" s="2" t="s">
        <v>106</v>
      </c>
      <c r="K329" s="19" t="str">
        <f>9&amp;INDEX(Matière!$B$2:$B$140,MATCH(J329,Matière!$A$2:$A$140,0))&amp;"-"&amp;TEXT(COUNTA($J$2:J329),"000000")</f>
        <v>921-000328</v>
      </c>
    </row>
    <row r="330" spans="1:11" x14ac:dyDescent="0.25">
      <c r="A330" s="2" t="s">
        <v>45</v>
      </c>
      <c r="C330" s="2">
        <v>8</v>
      </c>
      <c r="D330" s="2">
        <v>120</v>
      </c>
      <c r="H330" s="15" t="str">
        <f>CONCATENATE(,A330," M",C330,"x",D330,)</f>
        <v>Vis CHC M8x120</v>
      </c>
      <c r="I330" s="11"/>
      <c r="J330" s="2" t="s">
        <v>106</v>
      </c>
      <c r="K330" s="19" t="str">
        <f>9&amp;INDEX(Matière!$B$2:$B$140,MATCH(J330,Matière!$A$2:$A$140,0))&amp;"-"&amp;TEXT(COUNTA($J$2:J330),"000000")</f>
        <v>921-000329</v>
      </c>
    </row>
    <row r="331" spans="1:11" x14ac:dyDescent="0.25">
      <c r="A331" s="2" t="s">
        <v>45</v>
      </c>
      <c r="C331" s="2">
        <v>8</v>
      </c>
      <c r="D331" s="2">
        <v>130</v>
      </c>
      <c r="H331" s="15" t="str">
        <f>CONCATENATE(,A331," M",C331,"x",D331,)</f>
        <v>Vis CHC M8x130</v>
      </c>
      <c r="I331" s="11"/>
      <c r="J331" s="2" t="s">
        <v>106</v>
      </c>
      <c r="K331" s="19" t="str">
        <f>9&amp;INDEX(Matière!$B$2:$B$140,MATCH(J331,Matière!$A$2:$A$140,0))&amp;"-"&amp;TEXT(COUNTA($J$2:J331),"000000")</f>
        <v>921-000330</v>
      </c>
    </row>
    <row r="332" spans="1:11" x14ac:dyDescent="0.25">
      <c r="A332" s="2" t="s">
        <v>45</v>
      </c>
      <c r="C332" s="2">
        <v>10</v>
      </c>
      <c r="D332" s="2">
        <v>20</v>
      </c>
      <c r="H332" s="15" t="str">
        <f>CONCATENATE(,A332," M",C332,"x",D332,)</f>
        <v>Vis CHC M10x20</v>
      </c>
      <c r="I332" s="11"/>
      <c r="J332" s="2" t="s">
        <v>106</v>
      </c>
      <c r="K332" s="19" t="str">
        <f>9&amp;INDEX(Matière!$B$2:$B$140,MATCH(J332,Matière!$A$2:$A$140,0))&amp;"-"&amp;TEXT(COUNTA($J$2:J332),"000000")</f>
        <v>921-000331</v>
      </c>
    </row>
    <row r="333" spans="1:11" x14ac:dyDescent="0.25">
      <c r="A333" s="2" t="s">
        <v>45</v>
      </c>
      <c r="C333" s="2">
        <v>10</v>
      </c>
      <c r="D333" s="2">
        <v>25</v>
      </c>
      <c r="H333" s="15" t="str">
        <f>CONCATENATE(,A333," M",C333,"x",D333,)</f>
        <v>Vis CHC M10x25</v>
      </c>
      <c r="I333" s="11"/>
      <c r="J333" s="2" t="s">
        <v>106</v>
      </c>
      <c r="K333" s="19" t="str">
        <f>9&amp;INDEX(Matière!$B$2:$B$140,MATCH(J333,Matière!$A$2:$A$140,0))&amp;"-"&amp;TEXT(COUNTA($J$2:J333),"000000")</f>
        <v>921-000332</v>
      </c>
    </row>
    <row r="334" spans="1:11" x14ac:dyDescent="0.25">
      <c r="A334" s="2" t="s">
        <v>45</v>
      </c>
      <c r="C334" s="2">
        <v>10</v>
      </c>
      <c r="D334" s="2">
        <v>30</v>
      </c>
      <c r="H334" s="15" t="str">
        <f>CONCATENATE(,A334," M",C334,"x",D334,)</f>
        <v>Vis CHC M10x30</v>
      </c>
      <c r="I334" s="11"/>
      <c r="J334" s="2" t="s">
        <v>106</v>
      </c>
      <c r="K334" s="19" t="str">
        <f>9&amp;INDEX(Matière!$B$2:$B$140,MATCH(J334,Matière!$A$2:$A$140,0))&amp;"-"&amp;TEXT(COUNTA($J$2:J334),"000000")</f>
        <v>921-000333</v>
      </c>
    </row>
    <row r="335" spans="1:11" s="15" customFormat="1" x14ac:dyDescent="0.25">
      <c r="A335" s="2" t="s">
        <v>45</v>
      </c>
      <c r="B335" s="2"/>
      <c r="C335" s="2">
        <v>10</v>
      </c>
      <c r="D335" s="2">
        <v>35</v>
      </c>
      <c r="E335" s="2"/>
      <c r="F335" s="2"/>
      <c r="G335" s="2"/>
      <c r="H335" s="15" t="str">
        <f>CONCATENATE(,A335," M",C335,"x",D335,)</f>
        <v>Vis CHC M10x35</v>
      </c>
      <c r="J335" s="2" t="s">
        <v>106</v>
      </c>
      <c r="K335" s="19" t="str">
        <f>9&amp;INDEX(Matière!$B$2:$B$140,MATCH(J335,Matière!$A$2:$A$140,0))&amp;"-"&amp;TEXT(COUNTA($J$2:J335),"000000")</f>
        <v>921-000334</v>
      </c>
    </row>
    <row r="336" spans="1:11" x14ac:dyDescent="0.25">
      <c r="A336" s="2" t="s">
        <v>45</v>
      </c>
      <c r="C336" s="2">
        <v>10</v>
      </c>
      <c r="D336" s="2">
        <v>40</v>
      </c>
      <c r="H336" s="15" t="str">
        <f>CONCATENATE(,A336," M",C336,"x",D336,)</f>
        <v>Vis CHC M10x40</v>
      </c>
      <c r="I336" s="11"/>
      <c r="J336" s="2" t="s">
        <v>106</v>
      </c>
      <c r="K336" s="19" t="str">
        <f>9&amp;INDEX(Matière!$B$2:$B$140,MATCH(J336,Matière!$A$2:$A$140,0))&amp;"-"&amp;TEXT(COUNTA($J$2:J336),"000000")</f>
        <v>921-000335</v>
      </c>
    </row>
    <row r="337" spans="1:11" s="15" customFormat="1" x14ac:dyDescent="0.25">
      <c r="A337" s="2" t="s">
        <v>45</v>
      </c>
      <c r="B337" s="2"/>
      <c r="C337" s="2">
        <v>10</v>
      </c>
      <c r="D337" s="2">
        <v>45</v>
      </c>
      <c r="E337" s="2"/>
      <c r="F337" s="2"/>
      <c r="G337" s="2"/>
      <c r="H337" s="15" t="str">
        <f>CONCATENATE(,A337," M",C337,"x",D337,)</f>
        <v>Vis CHC M10x45</v>
      </c>
      <c r="J337" s="2" t="s">
        <v>106</v>
      </c>
      <c r="K337" s="19" t="str">
        <f>9&amp;INDEX(Matière!$B$2:$B$140,MATCH(J337,Matière!$A$2:$A$140,0))&amp;"-"&amp;TEXT(COUNTA($J$2:J337),"000000")</f>
        <v>921-000336</v>
      </c>
    </row>
    <row r="338" spans="1:11" s="15" customFormat="1" x14ac:dyDescent="0.25">
      <c r="A338" s="2" t="s">
        <v>45</v>
      </c>
      <c r="B338" s="2"/>
      <c r="C338" s="2">
        <v>10</v>
      </c>
      <c r="D338" s="2">
        <v>50</v>
      </c>
      <c r="E338" s="2"/>
      <c r="F338" s="2"/>
      <c r="G338" s="2"/>
      <c r="H338" s="15" t="str">
        <f>CONCATENATE(,A338," M",C338,"x",D338,)</f>
        <v>Vis CHC M10x50</v>
      </c>
      <c r="J338" s="2" t="s">
        <v>106</v>
      </c>
      <c r="K338" s="19" t="str">
        <f>9&amp;INDEX(Matière!$B$2:$B$140,MATCH(J338,Matière!$A$2:$A$140,0))&amp;"-"&amp;TEXT(COUNTA($J$2:J338),"000000")</f>
        <v>921-000337</v>
      </c>
    </row>
    <row r="339" spans="1:11" s="15" customFormat="1" x14ac:dyDescent="0.25">
      <c r="A339" s="2" t="s">
        <v>45</v>
      </c>
      <c r="B339" s="2"/>
      <c r="C339" s="2">
        <v>10</v>
      </c>
      <c r="D339" s="2">
        <v>55</v>
      </c>
      <c r="E339" s="2"/>
      <c r="F339" s="2"/>
      <c r="G339" s="2"/>
      <c r="H339" s="15" t="str">
        <f>CONCATENATE(,A339," M",C339,"x",D339,)</f>
        <v>Vis CHC M10x55</v>
      </c>
      <c r="J339" s="2" t="s">
        <v>106</v>
      </c>
      <c r="K339" s="19" t="str">
        <f>9&amp;INDEX(Matière!$B$2:$B$140,MATCH(J339,Matière!$A$2:$A$140,0))&amp;"-"&amp;TEXT(COUNTA($J$2:J339),"000000")</f>
        <v>921-000338</v>
      </c>
    </row>
    <row r="340" spans="1:11" s="15" customFormat="1" x14ac:dyDescent="0.25">
      <c r="A340" s="2" t="s">
        <v>45</v>
      </c>
      <c r="B340" s="2"/>
      <c r="C340" s="2">
        <v>10</v>
      </c>
      <c r="D340" s="2">
        <v>60</v>
      </c>
      <c r="E340" s="2"/>
      <c r="F340" s="2"/>
      <c r="G340" s="2"/>
      <c r="H340" s="15" t="str">
        <f>CONCATENATE(,A340," M",C340,"x",D340,)</f>
        <v>Vis CHC M10x60</v>
      </c>
      <c r="J340" s="2" t="s">
        <v>106</v>
      </c>
      <c r="K340" s="19" t="str">
        <f>9&amp;INDEX(Matière!$B$2:$B$140,MATCH(J340,Matière!$A$2:$A$140,0))&amp;"-"&amp;TEXT(COUNTA($J$2:J340),"000000")</f>
        <v>921-000339</v>
      </c>
    </row>
    <row r="341" spans="1:11" s="15" customFormat="1" x14ac:dyDescent="0.25">
      <c r="A341" s="2" t="s">
        <v>45</v>
      </c>
      <c r="B341" s="2"/>
      <c r="C341" s="2">
        <v>10</v>
      </c>
      <c r="D341" s="2">
        <v>65</v>
      </c>
      <c r="E341" s="2"/>
      <c r="F341" s="2"/>
      <c r="G341" s="2"/>
      <c r="H341" s="15" t="str">
        <f>CONCATENATE(,A341," M",C341,"x",D341,)</f>
        <v>Vis CHC M10x65</v>
      </c>
      <c r="J341" s="2" t="s">
        <v>106</v>
      </c>
      <c r="K341" s="19" t="str">
        <f>9&amp;INDEX(Matière!$B$2:$B$140,MATCH(J341,Matière!$A$2:$A$140,0))&amp;"-"&amp;TEXT(COUNTA($J$2:J341),"000000")</f>
        <v>921-000340</v>
      </c>
    </row>
    <row r="342" spans="1:11" s="15" customFormat="1" x14ac:dyDescent="0.25">
      <c r="A342" s="2" t="s">
        <v>45</v>
      </c>
      <c r="B342" s="2"/>
      <c r="C342" s="2">
        <v>10</v>
      </c>
      <c r="D342" s="2">
        <v>70</v>
      </c>
      <c r="E342" s="2"/>
      <c r="F342" s="2"/>
      <c r="G342" s="2"/>
      <c r="H342" s="15" t="str">
        <f>CONCATENATE(,A342," M",C342,"x",D342,)</f>
        <v>Vis CHC M10x70</v>
      </c>
      <c r="J342" s="2" t="s">
        <v>106</v>
      </c>
      <c r="K342" s="19" t="str">
        <f>9&amp;INDEX(Matière!$B$2:$B$140,MATCH(J342,Matière!$A$2:$A$140,0))&amp;"-"&amp;TEXT(COUNTA($J$2:J342),"000000")</f>
        <v>921-000341</v>
      </c>
    </row>
    <row r="343" spans="1:11" x14ac:dyDescent="0.25">
      <c r="A343" s="2" t="s">
        <v>45</v>
      </c>
      <c r="C343" s="2">
        <v>10</v>
      </c>
      <c r="D343" s="2">
        <v>80</v>
      </c>
      <c r="H343" s="15" t="str">
        <f>CONCATENATE(,A343," M",C343,"x",D343,)</f>
        <v>Vis CHC M10x80</v>
      </c>
      <c r="I343" s="11"/>
      <c r="J343" s="2" t="s">
        <v>106</v>
      </c>
      <c r="K343" s="19" t="str">
        <f>9&amp;INDEX(Matière!$B$2:$B$140,MATCH(J343,Matière!$A$2:$A$140,0))&amp;"-"&amp;TEXT(COUNTA($J$2:J343),"000000")</f>
        <v>921-000342</v>
      </c>
    </row>
    <row r="344" spans="1:11" s="15" customFormat="1" x14ac:dyDescent="0.25">
      <c r="A344" s="2" t="s">
        <v>45</v>
      </c>
      <c r="B344" s="2"/>
      <c r="C344" s="2">
        <v>10</v>
      </c>
      <c r="D344" s="2">
        <v>90</v>
      </c>
      <c r="E344" s="2"/>
      <c r="F344" s="2"/>
      <c r="G344" s="2"/>
      <c r="H344" s="15" t="str">
        <f>CONCATENATE(,A344," M",C344,"x",D344,)</f>
        <v>Vis CHC M10x90</v>
      </c>
      <c r="J344" s="2" t="s">
        <v>106</v>
      </c>
      <c r="K344" s="19" t="str">
        <f>9&amp;INDEX(Matière!$B$2:$B$140,MATCH(J344,Matière!$A$2:$A$140,0))&amp;"-"&amp;TEXT(COUNTA($J$2:J344),"000000")</f>
        <v>921-000343</v>
      </c>
    </row>
    <row r="345" spans="1:11" s="15" customFormat="1" x14ac:dyDescent="0.25">
      <c r="A345" s="2" t="s">
        <v>45</v>
      </c>
      <c r="B345" s="2"/>
      <c r="C345" s="2">
        <v>10</v>
      </c>
      <c r="D345" s="2">
        <v>100</v>
      </c>
      <c r="E345" s="2"/>
      <c r="F345" s="2"/>
      <c r="G345" s="2"/>
      <c r="H345" s="15" t="str">
        <f>CONCATENATE(,A345," M",C345,"x",D345,)</f>
        <v>Vis CHC M10x100</v>
      </c>
      <c r="J345" s="2" t="s">
        <v>106</v>
      </c>
      <c r="K345" s="19" t="str">
        <f>9&amp;INDEX(Matière!$B$2:$B$140,MATCH(J345,Matière!$A$2:$A$140,0))&amp;"-"&amp;TEXT(COUNTA($J$2:J345),"000000")</f>
        <v>921-000344</v>
      </c>
    </row>
    <row r="346" spans="1:11" s="15" customFormat="1" x14ac:dyDescent="0.25">
      <c r="A346" s="2" t="s">
        <v>45</v>
      </c>
      <c r="B346" s="2"/>
      <c r="C346" s="2">
        <v>10</v>
      </c>
      <c r="D346" s="2">
        <v>110</v>
      </c>
      <c r="E346" s="2"/>
      <c r="F346" s="2"/>
      <c r="G346" s="2"/>
      <c r="H346" s="15" t="str">
        <f>CONCATENATE(,A346," M",C346,"x",D346,)</f>
        <v>Vis CHC M10x110</v>
      </c>
      <c r="J346" s="2" t="s">
        <v>106</v>
      </c>
      <c r="K346" s="19" t="str">
        <f>9&amp;INDEX(Matière!$B$2:$B$140,MATCH(J346,Matière!$A$2:$A$140,0))&amp;"-"&amp;TEXT(COUNTA($J$2:J346),"000000")</f>
        <v>921-000345</v>
      </c>
    </row>
    <row r="347" spans="1:11" x14ac:dyDescent="0.25">
      <c r="A347" s="2" t="s">
        <v>45</v>
      </c>
      <c r="C347" s="2">
        <v>10</v>
      </c>
      <c r="D347" s="2">
        <v>120</v>
      </c>
      <c r="H347" s="15" t="str">
        <f>CONCATENATE(,A347," M",C347,"x",D347,)</f>
        <v>Vis CHC M10x120</v>
      </c>
      <c r="I347" s="11"/>
      <c r="J347" s="2" t="s">
        <v>106</v>
      </c>
      <c r="K347" s="19" t="str">
        <f>9&amp;INDEX(Matière!$B$2:$B$140,MATCH(J347,Matière!$A$2:$A$140,0))&amp;"-"&amp;TEXT(COUNTA($J$2:J347),"000000")</f>
        <v>921-000346</v>
      </c>
    </row>
    <row r="348" spans="1:11" x14ac:dyDescent="0.25">
      <c r="A348" s="2" t="s">
        <v>45</v>
      </c>
      <c r="C348" s="2">
        <v>10</v>
      </c>
      <c r="D348" s="2">
        <v>180</v>
      </c>
      <c r="H348" s="15" t="str">
        <f>CONCATENATE(,A348," M",C348,"x",D348,)</f>
        <v>Vis CHC M10x180</v>
      </c>
      <c r="I348" s="11"/>
      <c r="J348" s="2" t="s">
        <v>106</v>
      </c>
      <c r="K348" s="19" t="str">
        <f>9&amp;INDEX(Matière!$B$2:$B$140,MATCH(J348,Matière!$A$2:$A$140,0))&amp;"-"&amp;TEXT(COUNTA($J$2:J348),"000000")</f>
        <v>921-000347</v>
      </c>
    </row>
    <row r="349" spans="1:11" s="16" customFormat="1" x14ac:dyDescent="0.25">
      <c r="A349" s="18" t="s">
        <v>45</v>
      </c>
      <c r="B349" s="18"/>
      <c r="C349" s="18">
        <v>2</v>
      </c>
      <c r="D349" s="18">
        <v>3</v>
      </c>
      <c r="E349" s="18"/>
      <c r="F349" s="18"/>
      <c r="G349" s="18"/>
      <c r="H349" s="15" t="str">
        <f>CONCATENATE(,A349," M",C349,"x",D349,)</f>
        <v>Vis CHC M2x3</v>
      </c>
      <c r="J349" s="2" t="s">
        <v>105</v>
      </c>
      <c r="K349" s="19" t="str">
        <f>9&amp;INDEX(Matière!$B$2:$B$140,MATCH(J349,Matière!$A$2:$A$140,0))&amp;"-"&amp;TEXT(COUNTA($J$2:J349),"000000")</f>
        <v>922-000348</v>
      </c>
    </row>
    <row r="350" spans="1:11" s="16" customFormat="1" x14ac:dyDescent="0.25">
      <c r="A350" s="18" t="s">
        <v>45</v>
      </c>
      <c r="B350" s="18"/>
      <c r="C350" s="18">
        <v>2</v>
      </c>
      <c r="D350" s="18">
        <v>4</v>
      </c>
      <c r="E350" s="18"/>
      <c r="F350" s="18"/>
      <c r="G350" s="18"/>
      <c r="H350" s="15" t="str">
        <f>CONCATENATE(,A350," M",C350,"x",D350,)</f>
        <v>Vis CHC M2x4</v>
      </c>
      <c r="J350" s="2" t="s">
        <v>105</v>
      </c>
      <c r="K350" s="19" t="str">
        <f>9&amp;INDEX(Matière!$B$2:$B$140,MATCH(J350,Matière!$A$2:$A$140,0))&amp;"-"&amp;TEXT(COUNTA($J$2:J350),"000000")</f>
        <v>922-000349</v>
      </c>
    </row>
    <row r="351" spans="1:11" s="16" customFormat="1" x14ac:dyDescent="0.25">
      <c r="A351" s="18" t="s">
        <v>45</v>
      </c>
      <c r="B351" s="18"/>
      <c r="C351" s="18">
        <v>2</v>
      </c>
      <c r="D351" s="18">
        <v>5</v>
      </c>
      <c r="E351" s="18"/>
      <c r="F351" s="18"/>
      <c r="G351" s="18"/>
      <c r="H351" s="15" t="str">
        <f>CONCATENATE(,A351," M",C351,"x",D351,)</f>
        <v>Vis CHC M2x5</v>
      </c>
      <c r="J351" s="2" t="s">
        <v>105</v>
      </c>
      <c r="K351" s="19" t="str">
        <f>9&amp;INDEX(Matière!$B$2:$B$140,MATCH(J351,Matière!$A$2:$A$140,0))&amp;"-"&amp;TEXT(COUNTA($J$2:J351),"000000")</f>
        <v>922-000350</v>
      </c>
    </row>
    <row r="352" spans="1:11" s="16" customFormat="1" x14ac:dyDescent="0.25">
      <c r="A352" s="18" t="s">
        <v>45</v>
      </c>
      <c r="B352" s="18"/>
      <c r="C352" s="18">
        <v>2</v>
      </c>
      <c r="D352" s="18">
        <v>6</v>
      </c>
      <c r="E352" s="18"/>
      <c r="F352" s="18"/>
      <c r="G352" s="18"/>
      <c r="H352" s="15" t="str">
        <f>CONCATENATE(,A352," M",C352,"x",D352,)</f>
        <v>Vis CHC M2x6</v>
      </c>
      <c r="J352" s="2" t="s">
        <v>105</v>
      </c>
      <c r="K352" s="19" t="str">
        <f>9&amp;INDEX(Matière!$B$2:$B$140,MATCH(J352,Matière!$A$2:$A$140,0))&amp;"-"&amp;TEXT(COUNTA($J$2:J352),"000000")</f>
        <v>922-000351</v>
      </c>
    </row>
    <row r="353" spans="1:11" s="16" customFormat="1" x14ac:dyDescent="0.25">
      <c r="A353" s="18" t="s">
        <v>45</v>
      </c>
      <c r="B353" s="18"/>
      <c r="C353" s="18">
        <v>2</v>
      </c>
      <c r="D353" s="18">
        <v>8</v>
      </c>
      <c r="E353" s="18"/>
      <c r="F353" s="18"/>
      <c r="G353" s="18"/>
      <c r="H353" s="15" t="str">
        <f>CONCATENATE(,A353," M",C353,"x",D353,)</f>
        <v>Vis CHC M2x8</v>
      </c>
      <c r="J353" s="2" t="s">
        <v>105</v>
      </c>
      <c r="K353" s="19" t="str">
        <f>9&amp;INDEX(Matière!$B$2:$B$140,MATCH(J353,Matière!$A$2:$A$140,0))&amp;"-"&amp;TEXT(COUNTA($J$2:J353),"000000")</f>
        <v>922-000352</v>
      </c>
    </row>
    <row r="354" spans="1:11" s="16" customFormat="1" x14ac:dyDescent="0.25">
      <c r="A354" s="18" t="s">
        <v>45</v>
      </c>
      <c r="B354" s="18"/>
      <c r="C354" s="18">
        <v>2</v>
      </c>
      <c r="D354" s="18">
        <v>10</v>
      </c>
      <c r="E354" s="18"/>
      <c r="F354" s="18"/>
      <c r="G354" s="18"/>
      <c r="H354" s="15" t="str">
        <f>CONCATENATE(,A354," M",C354,"x",D354,)</f>
        <v>Vis CHC M2x10</v>
      </c>
      <c r="J354" s="2" t="s">
        <v>105</v>
      </c>
      <c r="K354" s="19" t="str">
        <f>9&amp;INDEX(Matière!$B$2:$B$140,MATCH(J354,Matière!$A$2:$A$140,0))&amp;"-"&amp;TEXT(COUNTA($J$2:J354),"000000")</f>
        <v>922-000353</v>
      </c>
    </row>
    <row r="355" spans="1:11" s="16" customFormat="1" x14ac:dyDescent="0.25">
      <c r="A355" s="18" t="s">
        <v>45</v>
      </c>
      <c r="B355" s="18"/>
      <c r="C355" s="18">
        <v>2</v>
      </c>
      <c r="D355" s="18">
        <v>12</v>
      </c>
      <c r="E355" s="18"/>
      <c r="F355" s="18"/>
      <c r="G355" s="18"/>
      <c r="H355" s="15" t="str">
        <f>CONCATENATE(,A355," M",C355,"x",D355,)</f>
        <v>Vis CHC M2x12</v>
      </c>
      <c r="J355" s="2" t="s">
        <v>105</v>
      </c>
      <c r="K355" s="19" t="str">
        <f>9&amp;INDEX(Matière!$B$2:$B$140,MATCH(J355,Matière!$A$2:$A$140,0))&amp;"-"&amp;TEXT(COUNTA($J$2:J355),"000000")</f>
        <v>922-000354</v>
      </c>
    </row>
    <row r="356" spans="1:11" s="16" customFormat="1" x14ac:dyDescent="0.25">
      <c r="A356" s="18" t="s">
        <v>45</v>
      </c>
      <c r="B356" s="18"/>
      <c r="C356" s="18">
        <v>2</v>
      </c>
      <c r="D356" s="18">
        <v>14</v>
      </c>
      <c r="E356" s="18"/>
      <c r="F356" s="18"/>
      <c r="G356" s="18"/>
      <c r="H356" s="15" t="str">
        <f>CONCATENATE(,A356," M",C356,"x",D356,)</f>
        <v>Vis CHC M2x14</v>
      </c>
      <c r="J356" s="2" t="s">
        <v>105</v>
      </c>
      <c r="K356" s="19" t="str">
        <f>9&amp;INDEX(Matière!$B$2:$B$140,MATCH(J356,Matière!$A$2:$A$140,0))&amp;"-"&amp;TEXT(COUNTA($J$2:J356),"000000")</f>
        <v>922-000355</v>
      </c>
    </row>
    <row r="357" spans="1:11" s="16" customFormat="1" x14ac:dyDescent="0.25">
      <c r="A357" s="18" t="s">
        <v>45</v>
      </c>
      <c r="B357" s="18"/>
      <c r="C357" s="18">
        <v>2</v>
      </c>
      <c r="D357" s="18">
        <v>16</v>
      </c>
      <c r="E357" s="18"/>
      <c r="F357" s="18"/>
      <c r="G357" s="18"/>
      <c r="H357" s="15" t="str">
        <f>CONCATENATE(,A357," M",C357,"x",D357,)</f>
        <v>Vis CHC M2x16</v>
      </c>
      <c r="J357" s="2" t="s">
        <v>105</v>
      </c>
      <c r="K357" s="19" t="str">
        <f>9&amp;INDEX(Matière!$B$2:$B$140,MATCH(J357,Matière!$A$2:$A$140,0))&amp;"-"&amp;TEXT(COUNTA($J$2:J357),"000000")</f>
        <v>922-000356</v>
      </c>
    </row>
    <row r="358" spans="1:11" s="16" customFormat="1" x14ac:dyDescent="0.25">
      <c r="A358" s="18" t="s">
        <v>45</v>
      </c>
      <c r="B358" s="18"/>
      <c r="C358" s="18">
        <v>2</v>
      </c>
      <c r="D358" s="18">
        <v>20</v>
      </c>
      <c r="E358" s="18"/>
      <c r="F358" s="18"/>
      <c r="G358" s="18"/>
      <c r="H358" s="15" t="str">
        <f>CONCATENATE(,A358," M",C358,"x",D358,)</f>
        <v>Vis CHC M2x20</v>
      </c>
      <c r="J358" s="2" t="s">
        <v>105</v>
      </c>
      <c r="K358" s="19" t="str">
        <f>9&amp;INDEX(Matière!$B$2:$B$140,MATCH(J358,Matière!$A$2:$A$140,0))&amp;"-"&amp;TEXT(COUNTA($J$2:J358),"000000")</f>
        <v>922-000357</v>
      </c>
    </row>
    <row r="359" spans="1:11" s="16" customFormat="1" x14ac:dyDescent="0.25">
      <c r="A359" s="18" t="s">
        <v>45</v>
      </c>
      <c r="B359" s="18"/>
      <c r="C359" s="18">
        <v>2.5</v>
      </c>
      <c r="D359" s="18">
        <v>4</v>
      </c>
      <c r="E359" s="18"/>
      <c r="F359" s="18"/>
      <c r="G359" s="18"/>
      <c r="H359" s="15" t="str">
        <f>CONCATENATE(,A359," M",C359,"x",D359,)</f>
        <v>Vis CHC M2,5x4</v>
      </c>
      <c r="J359" s="2" t="s">
        <v>105</v>
      </c>
      <c r="K359" s="19" t="str">
        <f>9&amp;INDEX(Matière!$B$2:$B$140,MATCH(J359,Matière!$A$2:$A$140,0))&amp;"-"&amp;TEXT(COUNTA($J$2:J359),"000000")</f>
        <v>922-000358</v>
      </c>
    </row>
    <row r="360" spans="1:11" s="16" customFormat="1" x14ac:dyDescent="0.25">
      <c r="A360" s="18" t="s">
        <v>45</v>
      </c>
      <c r="B360" s="18"/>
      <c r="C360" s="18">
        <v>2.5</v>
      </c>
      <c r="D360" s="18">
        <v>5</v>
      </c>
      <c r="E360" s="18"/>
      <c r="F360" s="18"/>
      <c r="G360" s="18"/>
      <c r="H360" s="15" t="str">
        <f>CONCATENATE(,A360," M",C360,"x",D360,)</f>
        <v>Vis CHC M2,5x5</v>
      </c>
      <c r="J360" s="2" t="s">
        <v>105</v>
      </c>
      <c r="K360" s="19" t="str">
        <f>9&amp;INDEX(Matière!$B$2:$B$140,MATCH(J360,Matière!$A$2:$A$140,0))&amp;"-"&amp;TEXT(COUNTA($J$2:J360),"000000")</f>
        <v>922-000359</v>
      </c>
    </row>
    <row r="361" spans="1:11" s="16" customFormat="1" x14ac:dyDescent="0.25">
      <c r="A361" s="18" t="s">
        <v>45</v>
      </c>
      <c r="B361" s="18"/>
      <c r="C361" s="18">
        <v>2.5</v>
      </c>
      <c r="D361" s="18">
        <v>6</v>
      </c>
      <c r="E361" s="18"/>
      <c r="F361" s="18"/>
      <c r="G361" s="18"/>
      <c r="H361" s="15" t="str">
        <f>CONCATENATE(,A361," M",C361,"x",D361,)</f>
        <v>Vis CHC M2,5x6</v>
      </c>
      <c r="J361" s="2" t="s">
        <v>105</v>
      </c>
      <c r="K361" s="19" t="str">
        <f>9&amp;INDEX(Matière!$B$2:$B$140,MATCH(J361,Matière!$A$2:$A$140,0))&amp;"-"&amp;TEXT(COUNTA($J$2:J361),"000000")</f>
        <v>922-000360</v>
      </c>
    </row>
    <row r="362" spans="1:11" s="16" customFormat="1" x14ac:dyDescent="0.25">
      <c r="A362" s="18" t="s">
        <v>45</v>
      </c>
      <c r="B362" s="18"/>
      <c r="C362" s="18">
        <v>2.5</v>
      </c>
      <c r="D362" s="18">
        <v>8</v>
      </c>
      <c r="E362" s="18"/>
      <c r="F362" s="18"/>
      <c r="G362" s="18"/>
      <c r="H362" s="15" t="str">
        <f>CONCATENATE(,A362," M",C362,"x",D362,)</f>
        <v>Vis CHC M2,5x8</v>
      </c>
      <c r="J362" s="2" t="s">
        <v>105</v>
      </c>
      <c r="K362" s="19" t="str">
        <f>9&amp;INDEX(Matière!$B$2:$B$140,MATCH(J362,Matière!$A$2:$A$140,0))&amp;"-"&amp;TEXT(COUNTA($J$2:J362),"000000")</f>
        <v>922-000361</v>
      </c>
    </row>
    <row r="363" spans="1:11" s="16" customFormat="1" x14ac:dyDescent="0.25">
      <c r="A363" s="18" t="s">
        <v>45</v>
      </c>
      <c r="B363" s="18"/>
      <c r="C363" s="18">
        <v>2.5</v>
      </c>
      <c r="D363" s="18">
        <v>10</v>
      </c>
      <c r="E363" s="18"/>
      <c r="F363" s="18"/>
      <c r="G363" s="18"/>
      <c r="H363" s="15" t="str">
        <f>CONCATENATE(,A363," M",C363,"x",D363,)</f>
        <v>Vis CHC M2,5x10</v>
      </c>
      <c r="J363" s="2" t="s">
        <v>105</v>
      </c>
      <c r="K363" s="19" t="str">
        <f>9&amp;INDEX(Matière!$B$2:$B$140,MATCH(J363,Matière!$A$2:$A$140,0))&amp;"-"&amp;TEXT(COUNTA($J$2:J363),"000000")</f>
        <v>922-000362</v>
      </c>
    </row>
    <row r="364" spans="1:11" s="16" customFormat="1" x14ac:dyDescent="0.25">
      <c r="A364" s="18" t="s">
        <v>45</v>
      </c>
      <c r="B364" s="18"/>
      <c r="C364" s="18">
        <v>2.5</v>
      </c>
      <c r="D364" s="18">
        <v>12</v>
      </c>
      <c r="E364" s="18"/>
      <c r="F364" s="18"/>
      <c r="G364" s="18"/>
      <c r="H364" s="15" t="str">
        <f>CONCATENATE(,A364," M",C364,"x",D364,)</f>
        <v>Vis CHC M2,5x12</v>
      </c>
      <c r="J364" s="2" t="s">
        <v>105</v>
      </c>
      <c r="K364" s="19" t="str">
        <f>9&amp;INDEX(Matière!$B$2:$B$140,MATCH(J364,Matière!$A$2:$A$140,0))&amp;"-"&amp;TEXT(COUNTA($J$2:J364),"000000")</f>
        <v>922-000363</v>
      </c>
    </row>
    <row r="365" spans="1:11" s="16" customFormat="1" x14ac:dyDescent="0.25">
      <c r="A365" s="18" t="s">
        <v>45</v>
      </c>
      <c r="B365" s="18"/>
      <c r="C365" s="18">
        <v>2.5</v>
      </c>
      <c r="D365" s="18">
        <v>16</v>
      </c>
      <c r="E365" s="18"/>
      <c r="F365" s="18"/>
      <c r="G365" s="18"/>
      <c r="H365" s="15" t="str">
        <f>CONCATENATE(,A365," M",C365,"x",D365,)</f>
        <v>Vis CHC M2,5x16</v>
      </c>
      <c r="J365" s="2" t="s">
        <v>105</v>
      </c>
      <c r="K365" s="19" t="str">
        <f>9&amp;INDEX(Matière!$B$2:$B$140,MATCH(J365,Matière!$A$2:$A$140,0))&amp;"-"&amp;TEXT(COUNTA($J$2:J365),"000000")</f>
        <v>922-000364</v>
      </c>
    </row>
    <row r="366" spans="1:11" s="16" customFormat="1" x14ac:dyDescent="0.25">
      <c r="A366" s="18" t="s">
        <v>45</v>
      </c>
      <c r="B366" s="18"/>
      <c r="C366" s="18">
        <v>2.5</v>
      </c>
      <c r="D366" s="18">
        <v>16</v>
      </c>
      <c r="E366" s="18"/>
      <c r="F366" s="18"/>
      <c r="G366" s="18"/>
      <c r="H366" s="15" t="str">
        <f>CONCATENATE(,A366," M",C366,"x",D366,)</f>
        <v>Vis CHC M2,5x16</v>
      </c>
      <c r="J366" s="2" t="s">
        <v>105</v>
      </c>
      <c r="K366" s="19" t="str">
        <f>9&amp;INDEX(Matière!$B$2:$B$140,MATCH(J366,Matière!$A$2:$A$140,0))&amp;"-"&amp;TEXT(COUNTA($J$2:J366),"000000")</f>
        <v>922-000365</v>
      </c>
    </row>
    <row r="367" spans="1:11" s="16" customFormat="1" x14ac:dyDescent="0.25">
      <c r="A367" s="18" t="s">
        <v>45</v>
      </c>
      <c r="B367" s="18"/>
      <c r="C367" s="18">
        <v>2.5</v>
      </c>
      <c r="D367" s="18">
        <v>20</v>
      </c>
      <c r="E367" s="18"/>
      <c r="F367" s="18"/>
      <c r="G367" s="18"/>
      <c r="H367" s="15" t="str">
        <f>CONCATENATE(,A367," M",C367,"x",D367,)</f>
        <v>Vis CHC M2,5x20</v>
      </c>
      <c r="J367" s="2" t="s">
        <v>105</v>
      </c>
      <c r="K367" s="19" t="str">
        <f>9&amp;INDEX(Matière!$B$2:$B$140,MATCH(J367,Matière!$A$2:$A$140,0))&amp;"-"&amp;TEXT(COUNTA($J$2:J367),"000000")</f>
        <v>922-000366</v>
      </c>
    </row>
    <row r="368" spans="1:11" s="16" customFormat="1" x14ac:dyDescent="0.25">
      <c r="A368" s="18" t="s">
        <v>45</v>
      </c>
      <c r="B368" s="18"/>
      <c r="C368" s="18">
        <v>3</v>
      </c>
      <c r="D368" s="18">
        <v>4</v>
      </c>
      <c r="E368" s="18"/>
      <c r="F368" s="18"/>
      <c r="G368" s="18"/>
      <c r="H368" s="15" t="str">
        <f>CONCATENATE(,A368," M",C368,"x",D368,)</f>
        <v>Vis CHC M3x4</v>
      </c>
      <c r="J368" s="2" t="s">
        <v>105</v>
      </c>
      <c r="K368" s="19" t="str">
        <f>9&amp;INDEX(Matière!$B$2:$B$140,MATCH(J368,Matière!$A$2:$A$140,0))&amp;"-"&amp;TEXT(COUNTA($J$2:J368),"000000")</f>
        <v>922-000367</v>
      </c>
    </row>
    <row r="369" spans="1:11" s="16" customFormat="1" x14ac:dyDescent="0.25">
      <c r="A369" s="18" t="s">
        <v>45</v>
      </c>
      <c r="B369" s="18"/>
      <c r="C369" s="18">
        <v>3</v>
      </c>
      <c r="D369" s="18">
        <v>5</v>
      </c>
      <c r="E369" s="18"/>
      <c r="F369" s="18"/>
      <c r="G369" s="18"/>
      <c r="H369" s="15" t="str">
        <f>CONCATENATE(,A369," M",C369,"x",D369,)</f>
        <v>Vis CHC M3x5</v>
      </c>
      <c r="J369" s="2" t="s">
        <v>105</v>
      </c>
      <c r="K369" s="19" t="str">
        <f>9&amp;INDEX(Matière!$B$2:$B$140,MATCH(J369,Matière!$A$2:$A$140,0))&amp;"-"&amp;TEXT(COUNTA($J$2:J369),"000000")</f>
        <v>922-000368</v>
      </c>
    </row>
    <row r="370" spans="1:11" s="16" customFormat="1" x14ac:dyDescent="0.25">
      <c r="A370" s="18" t="s">
        <v>45</v>
      </c>
      <c r="B370" s="18"/>
      <c r="C370" s="18">
        <v>3</v>
      </c>
      <c r="D370" s="18">
        <v>6</v>
      </c>
      <c r="E370" s="18"/>
      <c r="F370" s="18"/>
      <c r="G370" s="18"/>
      <c r="H370" s="15" t="str">
        <f>CONCATENATE(,A370," M",C370,"x",D370,)</f>
        <v>Vis CHC M3x6</v>
      </c>
      <c r="J370" s="2" t="s">
        <v>105</v>
      </c>
      <c r="K370" s="19" t="str">
        <f>9&amp;INDEX(Matière!$B$2:$B$140,MATCH(J370,Matière!$A$2:$A$140,0))&amp;"-"&amp;TEXT(COUNTA($J$2:J370),"000000")</f>
        <v>922-000369</v>
      </c>
    </row>
    <row r="371" spans="1:11" s="16" customFormat="1" x14ac:dyDescent="0.25">
      <c r="A371" s="18" t="s">
        <v>45</v>
      </c>
      <c r="B371" s="18"/>
      <c r="C371" s="18">
        <v>3</v>
      </c>
      <c r="D371" s="18">
        <v>8</v>
      </c>
      <c r="E371" s="18"/>
      <c r="F371" s="18"/>
      <c r="G371" s="18"/>
      <c r="H371" s="15" t="str">
        <f>CONCATENATE(,A371," M",C371,"x",D371,)</f>
        <v>Vis CHC M3x8</v>
      </c>
      <c r="J371" s="2" t="s">
        <v>105</v>
      </c>
      <c r="K371" s="19" t="str">
        <f>9&amp;INDEX(Matière!$B$2:$B$140,MATCH(J371,Matière!$A$2:$A$140,0))&amp;"-"&amp;TEXT(COUNTA($J$2:J371),"000000")</f>
        <v>922-000370</v>
      </c>
    </row>
    <row r="372" spans="1:11" s="16" customFormat="1" x14ac:dyDescent="0.25">
      <c r="A372" s="18" t="s">
        <v>45</v>
      </c>
      <c r="B372" s="18"/>
      <c r="C372" s="18">
        <v>3</v>
      </c>
      <c r="D372" s="18">
        <v>10</v>
      </c>
      <c r="E372" s="18"/>
      <c r="F372" s="18"/>
      <c r="G372" s="18"/>
      <c r="H372" s="15" t="str">
        <f>CONCATENATE(,A372," M",C372,"x",D372,)</f>
        <v>Vis CHC M3x10</v>
      </c>
      <c r="J372" s="2" t="s">
        <v>105</v>
      </c>
      <c r="K372" s="19" t="str">
        <f>9&amp;INDEX(Matière!$B$2:$B$140,MATCH(J372,Matière!$A$2:$A$140,0))&amp;"-"&amp;TEXT(COUNTA($J$2:J372),"000000")</f>
        <v>922-000371</v>
      </c>
    </row>
    <row r="373" spans="1:11" s="16" customFormat="1" x14ac:dyDescent="0.25">
      <c r="A373" s="18" t="s">
        <v>45</v>
      </c>
      <c r="B373" s="18"/>
      <c r="C373" s="18">
        <v>3</v>
      </c>
      <c r="D373" s="18">
        <v>12</v>
      </c>
      <c r="E373" s="18"/>
      <c r="F373" s="18"/>
      <c r="G373" s="18"/>
      <c r="H373" s="15" t="str">
        <f>CONCATENATE(,A373," M",C373,"x",D373,)</f>
        <v>Vis CHC M3x12</v>
      </c>
      <c r="J373" s="2" t="s">
        <v>105</v>
      </c>
      <c r="K373" s="19" t="str">
        <f>9&amp;INDEX(Matière!$B$2:$B$140,MATCH(J373,Matière!$A$2:$A$140,0))&amp;"-"&amp;TEXT(COUNTA($J$2:J373),"000000")</f>
        <v>922-000372</v>
      </c>
    </row>
    <row r="374" spans="1:11" s="16" customFormat="1" x14ac:dyDescent="0.25">
      <c r="A374" s="18" t="s">
        <v>45</v>
      </c>
      <c r="B374" s="18"/>
      <c r="C374" s="18">
        <v>3</v>
      </c>
      <c r="D374" s="18">
        <v>16</v>
      </c>
      <c r="E374" s="18"/>
      <c r="F374" s="18"/>
      <c r="G374" s="18"/>
      <c r="H374" s="15" t="str">
        <f>CONCATENATE(,A374," M",C374,"x",D374,)</f>
        <v>Vis CHC M3x16</v>
      </c>
      <c r="J374" s="2" t="s">
        <v>105</v>
      </c>
      <c r="K374" s="19" t="str">
        <f>9&amp;INDEX(Matière!$B$2:$B$140,MATCH(J374,Matière!$A$2:$A$140,0))&amp;"-"&amp;TEXT(COUNTA($J$2:J374),"000000")</f>
        <v>922-000373</v>
      </c>
    </row>
    <row r="375" spans="1:11" s="16" customFormat="1" x14ac:dyDescent="0.25">
      <c r="A375" s="18" t="s">
        <v>45</v>
      </c>
      <c r="B375" s="18"/>
      <c r="C375" s="18">
        <v>3</v>
      </c>
      <c r="D375" s="18">
        <v>16</v>
      </c>
      <c r="E375" s="18"/>
      <c r="F375" s="18"/>
      <c r="G375" s="18"/>
      <c r="H375" s="15" t="str">
        <f>CONCATENATE(,A375," M",C375,"x",D375,)</f>
        <v>Vis CHC M3x16</v>
      </c>
      <c r="J375" s="2" t="s">
        <v>105</v>
      </c>
      <c r="K375" s="19" t="str">
        <f>9&amp;INDEX(Matière!$B$2:$B$140,MATCH(J375,Matière!$A$2:$A$140,0))&amp;"-"&amp;TEXT(COUNTA($J$2:J375),"000000")</f>
        <v>922-000374</v>
      </c>
    </row>
    <row r="376" spans="1:11" s="16" customFormat="1" x14ac:dyDescent="0.25">
      <c r="A376" s="18" t="s">
        <v>45</v>
      </c>
      <c r="B376" s="18"/>
      <c r="C376" s="18">
        <v>3</v>
      </c>
      <c r="D376" s="18">
        <v>18</v>
      </c>
      <c r="E376" s="18"/>
      <c r="F376" s="18"/>
      <c r="G376" s="18"/>
      <c r="H376" s="15" t="str">
        <f>CONCATENATE(,A376," M",C376,"x",D376,)</f>
        <v>Vis CHC M3x18</v>
      </c>
      <c r="J376" s="2" t="s">
        <v>105</v>
      </c>
      <c r="K376" s="19" t="str">
        <f>9&amp;INDEX(Matière!$B$2:$B$140,MATCH(J376,Matière!$A$2:$A$140,0))&amp;"-"&amp;TEXT(COUNTA($J$2:J376),"000000")</f>
        <v>922-000375</v>
      </c>
    </row>
    <row r="377" spans="1:11" s="16" customFormat="1" x14ac:dyDescent="0.25">
      <c r="A377" s="18" t="s">
        <v>45</v>
      </c>
      <c r="B377" s="18"/>
      <c r="C377" s="18">
        <v>3</v>
      </c>
      <c r="D377" s="18">
        <v>20</v>
      </c>
      <c r="E377" s="18"/>
      <c r="F377" s="18"/>
      <c r="G377" s="18"/>
      <c r="H377" s="15" t="str">
        <f>CONCATENATE(,A377," M",C377,"x",D377,)</f>
        <v>Vis CHC M3x20</v>
      </c>
      <c r="J377" s="2" t="s">
        <v>105</v>
      </c>
      <c r="K377" s="19" t="str">
        <f>9&amp;INDEX(Matière!$B$2:$B$140,MATCH(J377,Matière!$A$2:$A$140,0))&amp;"-"&amp;TEXT(COUNTA($J$2:J377),"000000")</f>
        <v>922-000376</v>
      </c>
    </row>
    <row r="378" spans="1:11" s="16" customFormat="1" x14ac:dyDescent="0.25">
      <c r="A378" s="18" t="s">
        <v>45</v>
      </c>
      <c r="B378" s="18"/>
      <c r="C378" s="18">
        <v>3</v>
      </c>
      <c r="D378" s="18">
        <v>25</v>
      </c>
      <c r="E378" s="18"/>
      <c r="F378" s="18"/>
      <c r="G378" s="18"/>
      <c r="H378" s="15" t="str">
        <f>CONCATENATE(,A378," M",C378,"x",D378,)</f>
        <v>Vis CHC M3x25</v>
      </c>
      <c r="J378" s="2" t="s">
        <v>105</v>
      </c>
      <c r="K378" s="19" t="str">
        <f>9&amp;INDEX(Matière!$B$2:$B$140,MATCH(J378,Matière!$A$2:$A$140,0))&amp;"-"&amp;TEXT(COUNTA($J$2:J378),"000000")</f>
        <v>922-000377</v>
      </c>
    </row>
    <row r="379" spans="1:11" s="16" customFormat="1" x14ac:dyDescent="0.25">
      <c r="A379" s="18" t="s">
        <v>45</v>
      </c>
      <c r="B379" s="18"/>
      <c r="C379" s="18">
        <v>3</v>
      </c>
      <c r="D379" s="18">
        <v>30</v>
      </c>
      <c r="E379" s="18"/>
      <c r="F379" s="18"/>
      <c r="G379" s="18"/>
      <c r="H379" s="15" t="str">
        <f>CONCATENATE(,A379," M",C379,"x",D379,)</f>
        <v>Vis CHC M3x30</v>
      </c>
      <c r="J379" s="2" t="s">
        <v>105</v>
      </c>
      <c r="K379" s="19" t="str">
        <f>9&amp;INDEX(Matière!$B$2:$B$140,MATCH(J379,Matière!$A$2:$A$140,0))&amp;"-"&amp;TEXT(COUNTA($J$2:J379),"000000")</f>
        <v>922-000378</v>
      </c>
    </row>
    <row r="380" spans="1:11" s="16" customFormat="1" x14ac:dyDescent="0.25">
      <c r="A380" s="18" t="s">
        <v>45</v>
      </c>
      <c r="B380" s="18"/>
      <c r="C380" s="18">
        <v>3</v>
      </c>
      <c r="D380" s="18">
        <v>35</v>
      </c>
      <c r="E380" s="18"/>
      <c r="F380" s="18"/>
      <c r="G380" s="18"/>
      <c r="H380" s="15" t="str">
        <f>CONCATENATE(,A380," M",C380,"x",D380,)</f>
        <v>Vis CHC M3x35</v>
      </c>
      <c r="J380" s="2" t="s">
        <v>105</v>
      </c>
      <c r="K380" s="19" t="str">
        <f>9&amp;INDEX(Matière!$B$2:$B$140,MATCH(J380,Matière!$A$2:$A$140,0))&amp;"-"&amp;TEXT(COUNTA($J$2:J380),"000000")</f>
        <v>922-000379</v>
      </c>
    </row>
    <row r="381" spans="1:11" s="16" customFormat="1" x14ac:dyDescent="0.25">
      <c r="A381" s="18" t="s">
        <v>45</v>
      </c>
      <c r="B381" s="18"/>
      <c r="C381" s="18">
        <v>3</v>
      </c>
      <c r="D381" s="18">
        <v>40</v>
      </c>
      <c r="E381" s="18"/>
      <c r="F381" s="18"/>
      <c r="G381" s="18"/>
      <c r="H381" s="15" t="str">
        <f>CONCATENATE(,A381," M",C381,"x",D381,)</f>
        <v>Vis CHC M3x40</v>
      </c>
      <c r="J381" s="2" t="s">
        <v>105</v>
      </c>
      <c r="K381" s="19" t="str">
        <f>9&amp;INDEX(Matière!$B$2:$B$140,MATCH(J381,Matière!$A$2:$A$140,0))&amp;"-"&amp;TEXT(COUNTA($J$2:J381),"000000")</f>
        <v>922-000380</v>
      </c>
    </row>
    <row r="382" spans="1:11" s="16" customFormat="1" x14ac:dyDescent="0.25">
      <c r="A382" s="18" t="s">
        <v>45</v>
      </c>
      <c r="B382" s="18"/>
      <c r="C382" s="18">
        <v>3</v>
      </c>
      <c r="D382" s="18">
        <v>50</v>
      </c>
      <c r="E382" s="18"/>
      <c r="F382" s="18"/>
      <c r="G382" s="18"/>
      <c r="H382" s="15" t="str">
        <f>CONCATENATE(,A382," M",C382,"x",D382,)</f>
        <v>Vis CHC M3x50</v>
      </c>
      <c r="J382" s="2" t="s">
        <v>105</v>
      </c>
      <c r="K382" s="19" t="str">
        <f>9&amp;INDEX(Matière!$B$2:$B$140,MATCH(J382,Matière!$A$2:$A$140,0))&amp;"-"&amp;TEXT(COUNTA($J$2:J382),"000000")</f>
        <v>922-000381</v>
      </c>
    </row>
    <row r="383" spans="1:11" s="16" customFormat="1" x14ac:dyDescent="0.25">
      <c r="A383" s="18" t="s">
        <v>45</v>
      </c>
      <c r="B383" s="18"/>
      <c r="C383" s="18">
        <v>4</v>
      </c>
      <c r="D383" s="18">
        <v>6</v>
      </c>
      <c r="E383" s="18"/>
      <c r="F383" s="18"/>
      <c r="G383" s="18"/>
      <c r="H383" s="15" t="str">
        <f>CONCATENATE(,A383," M",C383,"x",D383,)</f>
        <v>Vis CHC M4x6</v>
      </c>
      <c r="J383" s="2" t="s">
        <v>105</v>
      </c>
      <c r="K383" s="19" t="str">
        <f>9&amp;INDEX(Matière!$B$2:$B$140,MATCH(J383,Matière!$A$2:$A$140,0))&amp;"-"&amp;TEXT(COUNTA($J$2:J383),"000000")</f>
        <v>922-000382</v>
      </c>
    </row>
    <row r="384" spans="1:11" s="16" customFormat="1" x14ac:dyDescent="0.25">
      <c r="A384" s="18" t="s">
        <v>45</v>
      </c>
      <c r="B384" s="18"/>
      <c r="C384" s="18">
        <v>4</v>
      </c>
      <c r="D384" s="18">
        <v>8</v>
      </c>
      <c r="E384" s="18"/>
      <c r="F384" s="18"/>
      <c r="G384" s="18"/>
      <c r="H384" s="15" t="str">
        <f>CONCATENATE(,A384," M",C384,"x",D384,)</f>
        <v>Vis CHC M4x8</v>
      </c>
      <c r="J384" s="2" t="s">
        <v>105</v>
      </c>
      <c r="K384" s="19" t="str">
        <f>9&amp;INDEX(Matière!$B$2:$B$140,MATCH(J384,Matière!$A$2:$A$140,0))&amp;"-"&amp;TEXT(COUNTA($J$2:J384),"000000")</f>
        <v>922-000383</v>
      </c>
    </row>
    <row r="385" spans="1:11" s="16" customFormat="1" x14ac:dyDescent="0.25">
      <c r="A385" s="18" t="s">
        <v>45</v>
      </c>
      <c r="B385" s="18"/>
      <c r="C385" s="18">
        <v>4</v>
      </c>
      <c r="D385" s="18">
        <v>10</v>
      </c>
      <c r="E385" s="18"/>
      <c r="F385" s="18"/>
      <c r="G385" s="18"/>
      <c r="H385" s="15" t="str">
        <f>CONCATENATE(,A385," M",C385,"x",D385,)</f>
        <v>Vis CHC M4x10</v>
      </c>
      <c r="J385" s="2" t="s">
        <v>105</v>
      </c>
      <c r="K385" s="19" t="str">
        <f>9&amp;INDEX(Matière!$B$2:$B$140,MATCH(J385,Matière!$A$2:$A$140,0))&amp;"-"&amp;TEXT(COUNTA($J$2:J385),"000000")</f>
        <v>922-000384</v>
      </c>
    </row>
    <row r="386" spans="1:11" s="16" customFormat="1" x14ac:dyDescent="0.25">
      <c r="A386" s="18" t="s">
        <v>45</v>
      </c>
      <c r="B386" s="18"/>
      <c r="C386" s="18">
        <v>4</v>
      </c>
      <c r="D386" s="18">
        <v>12</v>
      </c>
      <c r="E386" s="18"/>
      <c r="F386" s="18"/>
      <c r="G386" s="18"/>
      <c r="H386" s="15" t="str">
        <f>CONCATENATE(,A386," M",C386,"x",D386,)</f>
        <v>Vis CHC M4x12</v>
      </c>
      <c r="J386" s="2" t="s">
        <v>105</v>
      </c>
      <c r="K386" s="19" t="str">
        <f>9&amp;INDEX(Matière!$B$2:$B$140,MATCH(J386,Matière!$A$2:$A$140,0))&amp;"-"&amp;TEXT(COUNTA($J$2:J386),"000000")</f>
        <v>922-000385</v>
      </c>
    </row>
    <row r="387" spans="1:11" s="16" customFormat="1" x14ac:dyDescent="0.25">
      <c r="A387" s="18" t="s">
        <v>45</v>
      </c>
      <c r="B387" s="18"/>
      <c r="C387" s="18">
        <v>4</v>
      </c>
      <c r="D387" s="18">
        <v>14</v>
      </c>
      <c r="E387" s="18"/>
      <c r="F387" s="18"/>
      <c r="G387" s="18"/>
      <c r="H387" s="15" t="str">
        <f>CONCATENATE(,A387," M",C387,"x",D387,)</f>
        <v>Vis CHC M4x14</v>
      </c>
      <c r="J387" s="2" t="s">
        <v>105</v>
      </c>
      <c r="K387" s="19" t="str">
        <f>9&amp;INDEX(Matière!$B$2:$B$140,MATCH(J387,Matière!$A$2:$A$140,0))&amp;"-"&amp;TEXT(COUNTA($J$2:J387),"000000")</f>
        <v>922-000386</v>
      </c>
    </row>
    <row r="388" spans="1:11" s="16" customFormat="1" x14ac:dyDescent="0.25">
      <c r="A388" s="18" t="s">
        <v>45</v>
      </c>
      <c r="B388" s="18"/>
      <c r="C388" s="18">
        <v>4</v>
      </c>
      <c r="D388" s="18">
        <v>16</v>
      </c>
      <c r="E388" s="18"/>
      <c r="F388" s="18"/>
      <c r="G388" s="18"/>
      <c r="H388" s="15" t="str">
        <f>CONCATENATE(,A388," M",C388,"x",D388,)</f>
        <v>Vis CHC M4x16</v>
      </c>
      <c r="J388" s="2" t="s">
        <v>105</v>
      </c>
      <c r="K388" s="19" t="str">
        <f>9&amp;INDEX(Matière!$B$2:$B$140,MATCH(J388,Matière!$A$2:$A$140,0))&amp;"-"&amp;TEXT(COUNTA($J$2:J388),"000000")</f>
        <v>922-000387</v>
      </c>
    </row>
    <row r="389" spans="1:11" s="16" customFormat="1" x14ac:dyDescent="0.25">
      <c r="A389" s="18" t="s">
        <v>45</v>
      </c>
      <c r="B389" s="18"/>
      <c r="C389" s="18">
        <v>4</v>
      </c>
      <c r="D389" s="18">
        <v>18</v>
      </c>
      <c r="E389" s="18"/>
      <c r="F389" s="18"/>
      <c r="G389" s="18"/>
      <c r="H389" s="15" t="str">
        <f>CONCATENATE(,A389," M",C389,"x",D389,)</f>
        <v>Vis CHC M4x18</v>
      </c>
      <c r="J389" s="2" t="s">
        <v>105</v>
      </c>
      <c r="K389" s="19" t="str">
        <f>9&amp;INDEX(Matière!$B$2:$B$140,MATCH(J389,Matière!$A$2:$A$140,0))&amp;"-"&amp;TEXT(COUNTA($J$2:J389),"000000")</f>
        <v>922-000388</v>
      </c>
    </row>
    <row r="390" spans="1:11" s="16" customFormat="1" x14ac:dyDescent="0.25">
      <c r="A390" s="18" t="s">
        <v>45</v>
      </c>
      <c r="B390" s="18"/>
      <c r="C390" s="18">
        <v>4</v>
      </c>
      <c r="D390" s="18">
        <v>20</v>
      </c>
      <c r="E390" s="18"/>
      <c r="F390" s="18"/>
      <c r="G390" s="18"/>
      <c r="H390" s="15" t="str">
        <f>CONCATENATE(,A390," M",C390,"x",D390,)</f>
        <v>Vis CHC M4x20</v>
      </c>
      <c r="J390" s="2" t="s">
        <v>105</v>
      </c>
      <c r="K390" s="19" t="str">
        <f>9&amp;INDEX(Matière!$B$2:$B$140,MATCH(J390,Matière!$A$2:$A$140,0))&amp;"-"&amp;TEXT(COUNTA($J$2:J390),"000000")</f>
        <v>922-000389</v>
      </c>
    </row>
    <row r="391" spans="1:11" s="16" customFormat="1" x14ac:dyDescent="0.25">
      <c r="A391" s="18" t="s">
        <v>45</v>
      </c>
      <c r="B391" s="18"/>
      <c r="C391" s="18">
        <v>4</v>
      </c>
      <c r="D391" s="18">
        <v>25</v>
      </c>
      <c r="E391" s="18"/>
      <c r="F391" s="18"/>
      <c r="G391" s="18"/>
      <c r="H391" s="15" t="str">
        <f>CONCATENATE(,A391," M",C391,"x",D391,)</f>
        <v>Vis CHC M4x25</v>
      </c>
      <c r="J391" s="2" t="s">
        <v>105</v>
      </c>
      <c r="K391" s="19" t="str">
        <f>9&amp;INDEX(Matière!$B$2:$B$140,MATCH(J391,Matière!$A$2:$A$140,0))&amp;"-"&amp;TEXT(COUNTA($J$2:J391),"000000")</f>
        <v>922-000390</v>
      </c>
    </row>
    <row r="392" spans="1:11" s="16" customFormat="1" x14ac:dyDescent="0.25">
      <c r="A392" s="18" t="s">
        <v>45</v>
      </c>
      <c r="B392" s="18"/>
      <c r="C392" s="18">
        <v>4</v>
      </c>
      <c r="D392" s="18">
        <v>30</v>
      </c>
      <c r="E392" s="18"/>
      <c r="F392" s="18"/>
      <c r="G392" s="18"/>
      <c r="H392" s="15" t="str">
        <f>CONCATENATE(,A392," M",C392,"x",D392,)</f>
        <v>Vis CHC M4x30</v>
      </c>
      <c r="J392" s="2" t="s">
        <v>105</v>
      </c>
      <c r="K392" s="19" t="str">
        <f>9&amp;INDEX(Matière!$B$2:$B$140,MATCH(J392,Matière!$A$2:$A$140,0))&amp;"-"&amp;TEXT(COUNTA($J$2:J392),"000000")</f>
        <v>922-000391</v>
      </c>
    </row>
    <row r="393" spans="1:11" s="16" customFormat="1" x14ac:dyDescent="0.25">
      <c r="A393" s="18" t="s">
        <v>45</v>
      </c>
      <c r="B393" s="18"/>
      <c r="C393" s="18">
        <v>4</v>
      </c>
      <c r="D393" s="18">
        <v>35</v>
      </c>
      <c r="E393" s="18"/>
      <c r="F393" s="18"/>
      <c r="G393" s="18"/>
      <c r="H393" s="15" t="str">
        <f>CONCATENATE(,A393," M",C393,"x",D393,)</f>
        <v>Vis CHC M4x35</v>
      </c>
      <c r="J393" s="2" t="s">
        <v>105</v>
      </c>
      <c r="K393" s="19" t="str">
        <f>9&amp;INDEX(Matière!$B$2:$B$140,MATCH(J393,Matière!$A$2:$A$140,0))&amp;"-"&amp;TEXT(COUNTA($J$2:J393),"000000")</f>
        <v>922-000392</v>
      </c>
    </row>
    <row r="394" spans="1:11" s="16" customFormat="1" x14ac:dyDescent="0.25">
      <c r="A394" s="18" t="s">
        <v>45</v>
      </c>
      <c r="B394" s="18"/>
      <c r="C394" s="18">
        <v>4</v>
      </c>
      <c r="D394" s="18">
        <v>40</v>
      </c>
      <c r="E394" s="18"/>
      <c r="F394" s="18"/>
      <c r="G394" s="18"/>
      <c r="H394" s="15" t="str">
        <f>CONCATENATE(,A394," M",C394,"x",D394,)</f>
        <v>Vis CHC M4x40</v>
      </c>
      <c r="J394" s="2" t="s">
        <v>105</v>
      </c>
      <c r="K394" s="19" t="str">
        <f>9&amp;INDEX(Matière!$B$2:$B$140,MATCH(J394,Matière!$A$2:$A$140,0))&amp;"-"&amp;TEXT(COUNTA($J$2:J394),"000000")</f>
        <v>922-000393</v>
      </c>
    </row>
    <row r="395" spans="1:11" s="16" customFormat="1" x14ac:dyDescent="0.25">
      <c r="A395" s="18" t="s">
        <v>45</v>
      </c>
      <c r="B395" s="18"/>
      <c r="C395" s="18">
        <v>4</v>
      </c>
      <c r="D395" s="18">
        <v>45</v>
      </c>
      <c r="E395" s="18"/>
      <c r="F395" s="18"/>
      <c r="G395" s="18"/>
      <c r="H395" s="15" t="str">
        <f>CONCATENATE(,A395," M",C395,"x",D395,)</f>
        <v>Vis CHC M4x45</v>
      </c>
      <c r="J395" s="2" t="s">
        <v>105</v>
      </c>
      <c r="K395" s="19" t="str">
        <f>9&amp;INDEX(Matière!$B$2:$B$140,MATCH(J395,Matière!$A$2:$A$140,0))&amp;"-"&amp;TEXT(COUNTA($J$2:J395),"000000")</f>
        <v>922-000394</v>
      </c>
    </row>
    <row r="396" spans="1:11" s="16" customFormat="1" x14ac:dyDescent="0.25">
      <c r="A396" s="18" t="s">
        <v>45</v>
      </c>
      <c r="B396" s="18"/>
      <c r="C396" s="18">
        <v>5</v>
      </c>
      <c r="D396" s="18">
        <v>6</v>
      </c>
      <c r="E396" s="18"/>
      <c r="F396" s="18"/>
      <c r="G396" s="18"/>
      <c r="H396" s="15" t="str">
        <f>CONCATENATE(,A396," M",C396,"x",D396,)</f>
        <v>Vis CHC M5x6</v>
      </c>
      <c r="J396" s="2" t="s">
        <v>105</v>
      </c>
      <c r="K396" s="19" t="str">
        <f>9&amp;INDEX(Matière!$B$2:$B$140,MATCH(J396,Matière!$A$2:$A$140,0))&amp;"-"&amp;TEXT(COUNTA($J$2:J396),"000000")</f>
        <v>922-000395</v>
      </c>
    </row>
    <row r="397" spans="1:11" s="16" customFormat="1" x14ac:dyDescent="0.25">
      <c r="A397" s="18" t="s">
        <v>45</v>
      </c>
      <c r="B397" s="18"/>
      <c r="C397" s="18">
        <v>5</v>
      </c>
      <c r="D397" s="18">
        <v>8</v>
      </c>
      <c r="E397" s="18"/>
      <c r="F397" s="18"/>
      <c r="G397" s="18"/>
      <c r="H397" s="15" t="str">
        <f>CONCATENATE(,A397," M",C397,"x",D397,)</f>
        <v>Vis CHC M5x8</v>
      </c>
      <c r="J397" s="2" t="s">
        <v>105</v>
      </c>
      <c r="K397" s="19" t="str">
        <f>9&amp;INDEX(Matière!$B$2:$B$140,MATCH(J397,Matière!$A$2:$A$140,0))&amp;"-"&amp;TEXT(COUNTA($J$2:J397),"000000")</f>
        <v>922-000396</v>
      </c>
    </row>
    <row r="398" spans="1:11" s="16" customFormat="1" x14ac:dyDescent="0.25">
      <c r="A398" s="18" t="s">
        <v>45</v>
      </c>
      <c r="B398" s="18"/>
      <c r="C398" s="18">
        <v>5</v>
      </c>
      <c r="D398" s="18">
        <v>10</v>
      </c>
      <c r="E398" s="18"/>
      <c r="F398" s="18"/>
      <c r="G398" s="18"/>
      <c r="H398" s="15" t="str">
        <f>CONCATENATE(,A398," M",C398,"x",D398,)</f>
        <v>Vis CHC M5x10</v>
      </c>
      <c r="J398" s="2" t="s">
        <v>105</v>
      </c>
      <c r="K398" s="19" t="str">
        <f>9&amp;INDEX(Matière!$B$2:$B$140,MATCH(J398,Matière!$A$2:$A$140,0))&amp;"-"&amp;TEXT(COUNTA($J$2:J398),"000000")</f>
        <v>922-000397</v>
      </c>
    </row>
    <row r="399" spans="1:11" s="16" customFormat="1" x14ac:dyDescent="0.25">
      <c r="A399" s="18" t="s">
        <v>45</v>
      </c>
      <c r="B399" s="18"/>
      <c r="C399" s="18">
        <v>5</v>
      </c>
      <c r="D399" s="18">
        <v>12</v>
      </c>
      <c r="E399" s="18"/>
      <c r="F399" s="18"/>
      <c r="G399" s="18"/>
      <c r="H399" s="15" t="str">
        <f>CONCATENATE(,A399," M",C399,"x",D399,)</f>
        <v>Vis CHC M5x12</v>
      </c>
      <c r="J399" s="2" t="s">
        <v>105</v>
      </c>
      <c r="K399" s="19" t="str">
        <f>9&amp;INDEX(Matière!$B$2:$B$140,MATCH(J399,Matière!$A$2:$A$140,0))&amp;"-"&amp;TEXT(COUNTA($J$2:J399),"000000")</f>
        <v>922-000398</v>
      </c>
    </row>
    <row r="400" spans="1:11" s="16" customFormat="1" x14ac:dyDescent="0.25">
      <c r="A400" s="18" t="s">
        <v>45</v>
      </c>
      <c r="B400" s="18"/>
      <c r="C400" s="18">
        <v>5</v>
      </c>
      <c r="D400" s="18">
        <v>16</v>
      </c>
      <c r="E400" s="18"/>
      <c r="F400" s="18"/>
      <c r="G400" s="18"/>
      <c r="H400" s="15" t="str">
        <f>CONCATENATE(,A400," M",C400,"x",D400,)</f>
        <v>Vis CHC M5x16</v>
      </c>
      <c r="J400" s="2" t="s">
        <v>105</v>
      </c>
      <c r="K400" s="19" t="str">
        <f>9&amp;INDEX(Matière!$B$2:$B$140,MATCH(J400,Matière!$A$2:$A$140,0))&amp;"-"&amp;TEXT(COUNTA($J$2:J400),"000000")</f>
        <v>922-000399</v>
      </c>
    </row>
    <row r="401" spans="1:11" s="16" customFormat="1" x14ac:dyDescent="0.25">
      <c r="A401" s="18" t="s">
        <v>45</v>
      </c>
      <c r="B401" s="18"/>
      <c r="C401" s="18">
        <v>5</v>
      </c>
      <c r="D401" s="18">
        <v>18</v>
      </c>
      <c r="E401" s="18"/>
      <c r="F401" s="18"/>
      <c r="G401" s="18"/>
      <c r="H401" s="15" t="str">
        <f>CONCATENATE(,A401," M",C401,"x",D401,)</f>
        <v>Vis CHC M5x18</v>
      </c>
      <c r="J401" s="2" t="s">
        <v>105</v>
      </c>
      <c r="K401" s="19" t="str">
        <f>9&amp;INDEX(Matière!$B$2:$B$140,MATCH(J401,Matière!$A$2:$A$140,0))&amp;"-"&amp;TEXT(COUNTA($J$2:J401),"000000")</f>
        <v>922-000400</v>
      </c>
    </row>
    <row r="402" spans="1:11" s="16" customFormat="1" x14ac:dyDescent="0.25">
      <c r="A402" s="18" t="s">
        <v>45</v>
      </c>
      <c r="B402" s="18"/>
      <c r="C402" s="18">
        <v>5</v>
      </c>
      <c r="D402" s="18">
        <v>20</v>
      </c>
      <c r="E402" s="18"/>
      <c r="F402" s="18"/>
      <c r="G402" s="18"/>
      <c r="H402" s="15" t="str">
        <f>CONCATENATE(,A402," M",C402,"x",D402,)</f>
        <v>Vis CHC M5x20</v>
      </c>
      <c r="J402" s="2" t="s">
        <v>105</v>
      </c>
      <c r="K402" s="19" t="str">
        <f>9&amp;INDEX(Matière!$B$2:$B$140,MATCH(J402,Matière!$A$2:$A$140,0))&amp;"-"&amp;TEXT(COUNTA($J$2:J402),"000000")</f>
        <v>922-000401</v>
      </c>
    </row>
    <row r="403" spans="1:11" s="16" customFormat="1" x14ac:dyDescent="0.25">
      <c r="A403" s="18" t="s">
        <v>45</v>
      </c>
      <c r="B403" s="18"/>
      <c r="C403" s="18">
        <v>5</v>
      </c>
      <c r="D403" s="18">
        <v>20</v>
      </c>
      <c r="E403" s="18"/>
      <c r="F403" s="18"/>
      <c r="G403" s="18"/>
      <c r="H403" s="15" t="str">
        <f>CONCATENATE(,A403," M",C403,"x",D403,)</f>
        <v>Vis CHC M5x20</v>
      </c>
      <c r="J403" s="2" t="s">
        <v>105</v>
      </c>
      <c r="K403" s="19" t="str">
        <f>9&amp;INDEX(Matière!$B$2:$B$140,MATCH(J403,Matière!$A$2:$A$140,0))&amp;"-"&amp;TEXT(COUNTA($J$2:J403),"000000")</f>
        <v>922-000402</v>
      </c>
    </row>
    <row r="404" spans="1:11" s="16" customFormat="1" x14ac:dyDescent="0.25">
      <c r="A404" s="18" t="s">
        <v>45</v>
      </c>
      <c r="B404" s="18"/>
      <c r="C404" s="18">
        <v>5</v>
      </c>
      <c r="D404" s="18">
        <v>25</v>
      </c>
      <c r="E404" s="18"/>
      <c r="F404" s="18"/>
      <c r="G404" s="18"/>
      <c r="H404" s="15" t="str">
        <f>CONCATENATE(,A404," M",C404,"x",D404,)</f>
        <v>Vis CHC M5x25</v>
      </c>
      <c r="J404" s="2" t="s">
        <v>105</v>
      </c>
      <c r="K404" s="19" t="str">
        <f>9&amp;INDEX(Matière!$B$2:$B$140,MATCH(J404,Matière!$A$2:$A$140,0))&amp;"-"&amp;TEXT(COUNTA($J$2:J404),"000000")</f>
        <v>922-000403</v>
      </c>
    </row>
    <row r="405" spans="1:11" s="16" customFormat="1" x14ac:dyDescent="0.25">
      <c r="A405" s="18" t="s">
        <v>45</v>
      </c>
      <c r="B405" s="18"/>
      <c r="C405" s="18">
        <v>5</v>
      </c>
      <c r="D405" s="18">
        <v>30</v>
      </c>
      <c r="E405" s="18"/>
      <c r="F405" s="18"/>
      <c r="G405" s="18"/>
      <c r="H405" s="15" t="str">
        <f>CONCATENATE(,A405," M",C405,"x",D405,)</f>
        <v>Vis CHC M5x30</v>
      </c>
      <c r="J405" s="2" t="s">
        <v>105</v>
      </c>
      <c r="K405" s="19" t="str">
        <f>9&amp;INDEX(Matière!$B$2:$B$140,MATCH(J405,Matière!$A$2:$A$140,0))&amp;"-"&amp;TEXT(COUNTA($J$2:J405),"000000")</f>
        <v>922-000404</v>
      </c>
    </row>
    <row r="406" spans="1:11" s="16" customFormat="1" x14ac:dyDescent="0.25">
      <c r="A406" s="18" t="s">
        <v>45</v>
      </c>
      <c r="B406" s="18"/>
      <c r="C406" s="18">
        <v>5</v>
      </c>
      <c r="D406" s="18">
        <v>35</v>
      </c>
      <c r="E406" s="18"/>
      <c r="F406" s="18"/>
      <c r="G406" s="18"/>
      <c r="H406" s="15" t="str">
        <f>CONCATENATE(,A406," M",C406,"x",D406,)</f>
        <v>Vis CHC M5x35</v>
      </c>
      <c r="J406" s="2" t="s">
        <v>105</v>
      </c>
      <c r="K406" s="19" t="str">
        <f>9&amp;INDEX(Matière!$B$2:$B$140,MATCH(J406,Matière!$A$2:$A$140,0))&amp;"-"&amp;TEXT(COUNTA($J$2:J406),"000000")</f>
        <v>922-000405</v>
      </c>
    </row>
    <row r="407" spans="1:11" s="16" customFormat="1" x14ac:dyDescent="0.25">
      <c r="A407" s="18" t="s">
        <v>45</v>
      </c>
      <c r="B407" s="18"/>
      <c r="C407" s="18">
        <v>5</v>
      </c>
      <c r="D407" s="18">
        <v>40</v>
      </c>
      <c r="E407" s="18"/>
      <c r="F407" s="18"/>
      <c r="G407" s="18"/>
      <c r="H407" s="15" t="str">
        <f>CONCATENATE(,A407," M",C407,"x",D407,)</f>
        <v>Vis CHC M5x40</v>
      </c>
      <c r="J407" s="2" t="s">
        <v>105</v>
      </c>
      <c r="K407" s="19" t="str">
        <f>9&amp;INDEX(Matière!$B$2:$B$140,MATCH(J407,Matière!$A$2:$A$140,0))&amp;"-"&amp;TEXT(COUNTA($J$2:J407),"000000")</f>
        <v>922-000406</v>
      </c>
    </row>
    <row r="408" spans="1:11" s="16" customFormat="1" x14ac:dyDescent="0.25">
      <c r="A408" s="18" t="s">
        <v>45</v>
      </c>
      <c r="B408" s="18"/>
      <c r="C408" s="18">
        <v>5</v>
      </c>
      <c r="D408" s="18">
        <v>45</v>
      </c>
      <c r="E408" s="18"/>
      <c r="F408" s="18"/>
      <c r="G408" s="18"/>
      <c r="H408" s="15" t="str">
        <f>CONCATENATE(,A408," M",C408,"x",D408,)</f>
        <v>Vis CHC M5x45</v>
      </c>
      <c r="J408" s="2" t="s">
        <v>105</v>
      </c>
      <c r="K408" s="19" t="str">
        <f>9&amp;INDEX(Matière!$B$2:$B$140,MATCH(J408,Matière!$A$2:$A$140,0))&amp;"-"&amp;TEXT(COUNTA($J$2:J408),"000000")</f>
        <v>922-000407</v>
      </c>
    </row>
    <row r="409" spans="1:11" s="16" customFormat="1" x14ac:dyDescent="0.25">
      <c r="A409" s="18" t="s">
        <v>45</v>
      </c>
      <c r="B409" s="18"/>
      <c r="C409" s="18">
        <v>5</v>
      </c>
      <c r="D409" s="18">
        <v>50</v>
      </c>
      <c r="E409" s="18"/>
      <c r="F409" s="18"/>
      <c r="G409" s="18"/>
      <c r="H409" s="15" t="str">
        <f>CONCATENATE(,A409," M",C409,"x",D409,)</f>
        <v>Vis CHC M5x50</v>
      </c>
      <c r="J409" s="2" t="s">
        <v>105</v>
      </c>
      <c r="K409" s="19" t="str">
        <f>9&amp;INDEX(Matière!$B$2:$B$140,MATCH(J409,Matière!$A$2:$A$140,0))&amp;"-"&amp;TEXT(COUNTA($J$2:J409),"000000")</f>
        <v>922-000408</v>
      </c>
    </row>
    <row r="410" spans="1:11" s="16" customFormat="1" x14ac:dyDescent="0.25">
      <c r="A410" s="18" t="s">
        <v>45</v>
      </c>
      <c r="B410" s="18"/>
      <c r="C410" s="18">
        <v>5</v>
      </c>
      <c r="D410" s="18">
        <v>60</v>
      </c>
      <c r="E410" s="18"/>
      <c r="F410" s="18"/>
      <c r="G410" s="18"/>
      <c r="H410" s="15" t="str">
        <f>CONCATENATE(,A410," M",C410,"x",D410,)</f>
        <v>Vis CHC M5x60</v>
      </c>
      <c r="J410" s="2" t="s">
        <v>105</v>
      </c>
      <c r="K410" s="19" t="str">
        <f>9&amp;INDEX(Matière!$B$2:$B$140,MATCH(J410,Matière!$A$2:$A$140,0))&amp;"-"&amp;TEXT(COUNTA($J$2:J410),"000000")</f>
        <v>922-000409</v>
      </c>
    </row>
    <row r="411" spans="1:11" s="16" customFormat="1" x14ac:dyDescent="0.25">
      <c r="A411" s="18" t="s">
        <v>45</v>
      </c>
      <c r="B411" s="18"/>
      <c r="C411" s="18">
        <v>5</v>
      </c>
      <c r="D411" s="18">
        <v>70</v>
      </c>
      <c r="E411" s="18"/>
      <c r="F411" s="18"/>
      <c r="G411" s="18"/>
      <c r="H411" s="15" t="str">
        <f>CONCATENATE(,A411," M",C411,"x",D411,)</f>
        <v>Vis CHC M5x70</v>
      </c>
      <c r="J411" s="2" t="s">
        <v>105</v>
      </c>
      <c r="K411" s="19" t="str">
        <f>9&amp;INDEX(Matière!$B$2:$B$140,MATCH(J411,Matière!$A$2:$A$140,0))&amp;"-"&amp;TEXT(COUNTA($J$2:J411),"000000")</f>
        <v>922-000410</v>
      </c>
    </row>
    <row r="412" spans="1:11" s="16" customFormat="1" x14ac:dyDescent="0.25">
      <c r="A412" s="18" t="s">
        <v>45</v>
      </c>
      <c r="B412" s="18"/>
      <c r="C412" s="18">
        <v>6</v>
      </c>
      <c r="D412" s="18">
        <v>8</v>
      </c>
      <c r="E412" s="18"/>
      <c r="F412" s="18"/>
      <c r="G412" s="18"/>
      <c r="H412" s="15" t="str">
        <f>CONCATENATE(,A412," M",C412,"x",D412,)</f>
        <v>Vis CHC M6x8</v>
      </c>
      <c r="J412" s="2" t="s">
        <v>105</v>
      </c>
      <c r="K412" s="19" t="str">
        <f>9&amp;INDEX(Matière!$B$2:$B$140,MATCH(J412,Matière!$A$2:$A$140,0))&amp;"-"&amp;TEXT(COUNTA($J$2:J412),"000000")</f>
        <v>922-000411</v>
      </c>
    </row>
    <row r="413" spans="1:11" s="15" customFormat="1" x14ac:dyDescent="0.25">
      <c r="A413" s="2" t="s">
        <v>45</v>
      </c>
      <c r="B413" s="2"/>
      <c r="C413" s="2">
        <v>6</v>
      </c>
      <c r="D413" s="2">
        <v>10</v>
      </c>
      <c r="E413" s="2"/>
      <c r="F413" s="2"/>
      <c r="G413" s="2"/>
      <c r="H413" s="15" t="str">
        <f>CONCATENATE(,A413," M",C413,"x",D413,)</f>
        <v>Vis CHC M6x10</v>
      </c>
      <c r="J413" s="2" t="s">
        <v>105</v>
      </c>
      <c r="K413" s="19" t="str">
        <f>9&amp;INDEX(Matière!$B$2:$B$140,MATCH(J413,Matière!$A$2:$A$140,0))&amp;"-"&amp;TEXT(COUNTA($J$2:J413),"000000")</f>
        <v>922-000412</v>
      </c>
    </row>
    <row r="414" spans="1:11" s="15" customFormat="1" x14ac:dyDescent="0.25">
      <c r="A414" s="2" t="s">
        <v>45</v>
      </c>
      <c r="B414" s="2"/>
      <c r="C414" s="2">
        <v>6</v>
      </c>
      <c r="D414" s="2">
        <v>12</v>
      </c>
      <c r="E414" s="2"/>
      <c r="F414" s="2"/>
      <c r="G414" s="2"/>
      <c r="H414" s="15" t="str">
        <f>CONCATENATE(,A414," M",C414,"x",D414,)</f>
        <v>Vis CHC M6x12</v>
      </c>
      <c r="J414" s="2" t="s">
        <v>105</v>
      </c>
      <c r="K414" s="19" t="str">
        <f>9&amp;INDEX(Matière!$B$2:$B$140,MATCH(J414,Matière!$A$2:$A$140,0))&amp;"-"&amp;TEXT(COUNTA($J$2:J414),"000000")</f>
        <v>922-000413</v>
      </c>
    </row>
    <row r="415" spans="1:11" s="15" customFormat="1" x14ac:dyDescent="0.25">
      <c r="A415" s="2" t="s">
        <v>45</v>
      </c>
      <c r="B415" s="2"/>
      <c r="C415" s="2">
        <v>6</v>
      </c>
      <c r="D415" s="2">
        <v>14</v>
      </c>
      <c r="E415" s="2"/>
      <c r="F415" s="2"/>
      <c r="G415" s="2"/>
      <c r="H415" s="15" t="str">
        <f>CONCATENATE(,A415," M",C415,"x",D415,)</f>
        <v>Vis CHC M6x14</v>
      </c>
      <c r="J415" s="2" t="s">
        <v>105</v>
      </c>
      <c r="K415" s="19" t="str">
        <f>9&amp;INDEX(Matière!$B$2:$B$140,MATCH(J415,Matière!$A$2:$A$140,0))&amp;"-"&amp;TEXT(COUNTA($J$2:J415),"000000")</f>
        <v>922-000414</v>
      </c>
    </row>
    <row r="416" spans="1:11" s="15" customFormat="1" x14ac:dyDescent="0.25">
      <c r="A416" s="2" t="s">
        <v>45</v>
      </c>
      <c r="B416" s="2"/>
      <c r="C416" s="2">
        <v>6</v>
      </c>
      <c r="D416" s="2">
        <v>16</v>
      </c>
      <c r="E416" s="2"/>
      <c r="F416" s="2"/>
      <c r="G416" s="2"/>
      <c r="H416" s="15" t="str">
        <f>CONCATENATE(,A416," M",C416,"x",D416,)</f>
        <v>Vis CHC M6x16</v>
      </c>
      <c r="J416" s="2" t="s">
        <v>105</v>
      </c>
      <c r="K416" s="19" t="str">
        <f>9&amp;INDEX(Matière!$B$2:$B$140,MATCH(J416,Matière!$A$2:$A$140,0))&amp;"-"&amp;TEXT(COUNTA($J$2:J416),"000000")</f>
        <v>922-000415</v>
      </c>
    </row>
    <row r="417" spans="1:11" s="15" customFormat="1" x14ac:dyDescent="0.25">
      <c r="A417" s="2" t="s">
        <v>45</v>
      </c>
      <c r="B417" s="2"/>
      <c r="C417" s="2">
        <v>6</v>
      </c>
      <c r="D417" s="2">
        <v>18</v>
      </c>
      <c r="E417" s="2"/>
      <c r="F417" s="2"/>
      <c r="G417" s="2"/>
      <c r="H417" s="15" t="str">
        <f>CONCATENATE(,A417," M",C417,"x",D417,)</f>
        <v>Vis CHC M6x18</v>
      </c>
      <c r="J417" s="2" t="s">
        <v>105</v>
      </c>
      <c r="K417" s="19" t="str">
        <f>9&amp;INDEX(Matière!$B$2:$B$140,MATCH(J417,Matière!$A$2:$A$140,0))&amp;"-"&amp;TEXT(COUNTA($J$2:J417),"000000")</f>
        <v>922-000416</v>
      </c>
    </row>
    <row r="418" spans="1:11" s="15" customFormat="1" x14ac:dyDescent="0.25">
      <c r="A418" s="2" t="s">
        <v>45</v>
      </c>
      <c r="B418" s="2"/>
      <c r="C418" s="2">
        <v>6</v>
      </c>
      <c r="D418" s="2">
        <v>20</v>
      </c>
      <c r="E418" s="2"/>
      <c r="F418" s="2"/>
      <c r="G418" s="2"/>
      <c r="H418" s="15" t="str">
        <f>CONCATENATE(,A418," M",C418,"x",D418,)</f>
        <v>Vis CHC M6x20</v>
      </c>
      <c r="J418" s="2" t="s">
        <v>105</v>
      </c>
      <c r="K418" s="19" t="str">
        <f>9&amp;INDEX(Matière!$B$2:$B$140,MATCH(J418,Matière!$A$2:$A$140,0))&amp;"-"&amp;TEXT(COUNTA($J$2:J418),"000000")</f>
        <v>922-000417</v>
      </c>
    </row>
    <row r="419" spans="1:11" s="15" customFormat="1" x14ac:dyDescent="0.25">
      <c r="A419" s="2" t="s">
        <v>45</v>
      </c>
      <c r="B419" s="2"/>
      <c r="C419" s="2">
        <v>6</v>
      </c>
      <c r="D419" s="2">
        <v>25</v>
      </c>
      <c r="E419" s="2"/>
      <c r="F419" s="2"/>
      <c r="G419" s="2"/>
      <c r="H419" s="15" t="str">
        <f>CONCATENATE(,A419," M",C419,"x",D419,)</f>
        <v>Vis CHC M6x25</v>
      </c>
      <c r="J419" s="2" t="s">
        <v>105</v>
      </c>
      <c r="K419" s="19" t="str">
        <f>9&amp;INDEX(Matière!$B$2:$B$140,MATCH(J419,Matière!$A$2:$A$140,0))&amp;"-"&amp;TEXT(COUNTA($J$2:J419),"000000")</f>
        <v>922-000418</v>
      </c>
    </row>
    <row r="420" spans="1:11" s="15" customFormat="1" x14ac:dyDescent="0.25">
      <c r="A420" s="2" t="s">
        <v>45</v>
      </c>
      <c r="B420" s="2"/>
      <c r="C420" s="2">
        <v>6</v>
      </c>
      <c r="D420" s="2">
        <v>30</v>
      </c>
      <c r="E420" s="2"/>
      <c r="F420" s="2"/>
      <c r="G420" s="2"/>
      <c r="H420" s="15" t="str">
        <f>CONCATENATE(,A420," M",C420,"x",D420,)</f>
        <v>Vis CHC M6x30</v>
      </c>
      <c r="J420" s="2" t="s">
        <v>105</v>
      </c>
      <c r="K420" s="19" t="str">
        <f>9&amp;INDEX(Matière!$B$2:$B$140,MATCH(J420,Matière!$A$2:$A$140,0))&amp;"-"&amp;TEXT(COUNTA($J$2:J420),"000000")</f>
        <v>922-000419</v>
      </c>
    </row>
    <row r="421" spans="1:11" s="15" customFormat="1" x14ac:dyDescent="0.25">
      <c r="A421" s="2" t="s">
        <v>45</v>
      </c>
      <c r="B421" s="2"/>
      <c r="C421" s="2">
        <v>6</v>
      </c>
      <c r="D421" s="2">
        <v>35</v>
      </c>
      <c r="E421" s="2"/>
      <c r="F421" s="2"/>
      <c r="G421" s="2"/>
      <c r="H421" s="15" t="str">
        <f>CONCATENATE(,A421," M",C421,"x",D421,)</f>
        <v>Vis CHC M6x35</v>
      </c>
      <c r="J421" s="2" t="s">
        <v>105</v>
      </c>
      <c r="K421" s="19" t="str">
        <f>9&amp;INDEX(Matière!$B$2:$B$140,MATCH(J421,Matière!$A$2:$A$140,0))&amp;"-"&amp;TEXT(COUNTA($J$2:J421),"000000")</f>
        <v>922-000420</v>
      </c>
    </row>
    <row r="422" spans="1:11" s="15" customFormat="1" x14ac:dyDescent="0.25">
      <c r="A422" s="2" t="s">
        <v>45</v>
      </c>
      <c r="B422" s="2"/>
      <c r="C422" s="2">
        <v>6</v>
      </c>
      <c r="D422" s="2">
        <v>40</v>
      </c>
      <c r="E422" s="2"/>
      <c r="F422" s="2"/>
      <c r="G422" s="2"/>
      <c r="H422" s="15" t="str">
        <f>CONCATENATE(,A422," M",C422,"x",D422,)</f>
        <v>Vis CHC M6x40</v>
      </c>
      <c r="J422" s="2" t="s">
        <v>105</v>
      </c>
      <c r="K422" s="19" t="str">
        <f>9&amp;INDEX(Matière!$B$2:$B$140,MATCH(J422,Matière!$A$2:$A$140,0))&amp;"-"&amp;TEXT(COUNTA($J$2:J422),"000000")</f>
        <v>922-000421</v>
      </c>
    </row>
    <row r="423" spans="1:11" s="15" customFormat="1" x14ac:dyDescent="0.25">
      <c r="A423" s="2" t="s">
        <v>45</v>
      </c>
      <c r="B423" s="2"/>
      <c r="C423" s="2">
        <v>6</v>
      </c>
      <c r="D423" s="2">
        <v>45</v>
      </c>
      <c r="E423" s="2"/>
      <c r="F423" s="2"/>
      <c r="G423" s="2"/>
      <c r="H423" s="15" t="str">
        <f>CONCATENATE(,A423," M",C423,"x",D423,)</f>
        <v>Vis CHC M6x45</v>
      </c>
      <c r="J423" s="2" t="s">
        <v>105</v>
      </c>
      <c r="K423" s="19" t="str">
        <f>9&amp;INDEX(Matière!$B$2:$B$140,MATCH(J423,Matière!$A$2:$A$140,0))&amp;"-"&amp;TEXT(COUNTA($J$2:J423),"000000")</f>
        <v>922-000422</v>
      </c>
    </row>
    <row r="424" spans="1:11" s="15" customFormat="1" x14ac:dyDescent="0.25">
      <c r="A424" s="2" t="s">
        <v>45</v>
      </c>
      <c r="B424" s="2"/>
      <c r="C424" s="2">
        <v>6</v>
      </c>
      <c r="D424" s="2">
        <v>50</v>
      </c>
      <c r="E424" s="2"/>
      <c r="F424" s="2"/>
      <c r="G424" s="2"/>
      <c r="H424" s="15" t="str">
        <f>CONCATENATE(,A424," M",C424,"x",D424,)</f>
        <v>Vis CHC M6x50</v>
      </c>
      <c r="J424" s="2" t="s">
        <v>105</v>
      </c>
      <c r="K424" s="19" t="str">
        <f>9&amp;INDEX(Matière!$B$2:$B$140,MATCH(J424,Matière!$A$2:$A$140,0))&amp;"-"&amp;TEXT(COUNTA($J$2:J424),"000000")</f>
        <v>922-000423</v>
      </c>
    </row>
    <row r="425" spans="1:11" s="15" customFormat="1" x14ac:dyDescent="0.25">
      <c r="A425" s="2" t="s">
        <v>45</v>
      </c>
      <c r="B425" s="2"/>
      <c r="C425" s="2">
        <v>6</v>
      </c>
      <c r="D425" s="2">
        <v>55</v>
      </c>
      <c r="E425" s="2"/>
      <c r="F425" s="2"/>
      <c r="G425" s="2"/>
      <c r="H425" s="15" t="str">
        <f>CONCATENATE(,A425," M",C425,"x",D425,)</f>
        <v>Vis CHC M6x55</v>
      </c>
      <c r="J425" s="2" t="s">
        <v>105</v>
      </c>
      <c r="K425" s="19" t="str">
        <f>9&amp;INDEX(Matière!$B$2:$B$140,MATCH(J425,Matière!$A$2:$A$140,0))&amp;"-"&amp;TEXT(COUNTA($J$2:J425),"000000")</f>
        <v>922-000424</v>
      </c>
    </row>
    <row r="426" spans="1:11" s="15" customFormat="1" x14ac:dyDescent="0.25">
      <c r="A426" s="2" t="s">
        <v>45</v>
      </c>
      <c r="B426" s="2"/>
      <c r="C426" s="2">
        <v>6</v>
      </c>
      <c r="D426" s="2">
        <v>60</v>
      </c>
      <c r="E426" s="2"/>
      <c r="F426" s="2"/>
      <c r="G426" s="2"/>
      <c r="H426" s="15" t="str">
        <f>CONCATENATE(,A426," M",C426,"x",D426,)</f>
        <v>Vis CHC M6x60</v>
      </c>
      <c r="J426" s="2" t="s">
        <v>105</v>
      </c>
      <c r="K426" s="19" t="str">
        <f>9&amp;INDEX(Matière!$B$2:$B$140,MATCH(J426,Matière!$A$2:$A$140,0))&amp;"-"&amp;TEXT(COUNTA($J$2:J426),"000000")</f>
        <v>922-000425</v>
      </c>
    </row>
    <row r="427" spans="1:11" s="15" customFormat="1" x14ac:dyDescent="0.25">
      <c r="A427" s="2" t="s">
        <v>45</v>
      </c>
      <c r="B427" s="2"/>
      <c r="C427" s="2">
        <v>6</v>
      </c>
      <c r="D427" s="2">
        <v>65</v>
      </c>
      <c r="E427" s="2"/>
      <c r="F427" s="2"/>
      <c r="G427" s="2"/>
      <c r="H427" s="15" t="str">
        <f>CONCATENATE(,A427," M",C427,"x",D427,)</f>
        <v>Vis CHC M6x65</v>
      </c>
      <c r="J427" s="2" t="s">
        <v>105</v>
      </c>
      <c r="K427" s="19" t="str">
        <f>9&amp;INDEX(Matière!$B$2:$B$140,MATCH(J427,Matière!$A$2:$A$140,0))&amp;"-"&amp;TEXT(COUNTA($J$2:J427),"000000")</f>
        <v>922-000426</v>
      </c>
    </row>
    <row r="428" spans="1:11" s="15" customFormat="1" x14ac:dyDescent="0.25">
      <c r="A428" s="2" t="s">
        <v>45</v>
      </c>
      <c r="B428" s="2"/>
      <c r="C428" s="2">
        <v>6</v>
      </c>
      <c r="D428" s="2">
        <v>70</v>
      </c>
      <c r="E428" s="2"/>
      <c r="F428" s="2"/>
      <c r="G428" s="2"/>
      <c r="H428" s="15" t="str">
        <f>CONCATENATE(,A428," M",C428,"x",D428,)</f>
        <v>Vis CHC M6x70</v>
      </c>
      <c r="J428" s="2" t="s">
        <v>105</v>
      </c>
      <c r="K428" s="19" t="str">
        <f>9&amp;INDEX(Matière!$B$2:$B$140,MATCH(J428,Matière!$A$2:$A$140,0))&amp;"-"&amp;TEXT(COUNTA($J$2:J428),"000000")</f>
        <v>922-000427</v>
      </c>
    </row>
    <row r="429" spans="1:11" s="15" customFormat="1" x14ac:dyDescent="0.25">
      <c r="A429" s="2" t="s">
        <v>45</v>
      </c>
      <c r="B429" s="2"/>
      <c r="C429" s="2">
        <v>6</v>
      </c>
      <c r="D429" s="2">
        <v>80</v>
      </c>
      <c r="E429" s="2"/>
      <c r="F429" s="2"/>
      <c r="G429" s="2"/>
      <c r="H429" s="15" t="str">
        <f>CONCATENATE(,A429," M",C429,"x",D429,)</f>
        <v>Vis CHC M6x80</v>
      </c>
      <c r="J429" s="2" t="s">
        <v>105</v>
      </c>
      <c r="K429" s="19" t="str">
        <f>9&amp;INDEX(Matière!$B$2:$B$140,MATCH(J429,Matière!$A$2:$A$140,0))&amp;"-"&amp;TEXT(COUNTA($J$2:J429),"000000")</f>
        <v>922-000428</v>
      </c>
    </row>
    <row r="430" spans="1:11" s="15" customFormat="1" x14ac:dyDescent="0.25">
      <c r="A430" s="2" t="s">
        <v>45</v>
      </c>
      <c r="B430" s="2"/>
      <c r="C430" s="2">
        <v>6</v>
      </c>
      <c r="D430" s="2">
        <v>90</v>
      </c>
      <c r="E430" s="2"/>
      <c r="F430" s="2"/>
      <c r="G430" s="2"/>
      <c r="H430" s="15" t="str">
        <f>CONCATENATE(,A430," M",C430,"x",D430,)</f>
        <v>Vis CHC M6x90</v>
      </c>
      <c r="J430" s="2" t="s">
        <v>105</v>
      </c>
      <c r="K430" s="19" t="str">
        <f>9&amp;INDEX(Matière!$B$2:$B$140,MATCH(J430,Matière!$A$2:$A$140,0))&amp;"-"&amp;TEXT(COUNTA($J$2:J430),"000000")</f>
        <v>922-000429</v>
      </c>
    </row>
    <row r="431" spans="1:11" s="15" customFormat="1" x14ac:dyDescent="0.25">
      <c r="A431" s="2" t="s">
        <v>45</v>
      </c>
      <c r="B431" s="2"/>
      <c r="C431" s="2">
        <v>6</v>
      </c>
      <c r="D431" s="2">
        <v>100</v>
      </c>
      <c r="E431" s="2"/>
      <c r="F431" s="2"/>
      <c r="G431" s="2"/>
      <c r="H431" s="15" t="str">
        <f>CONCATENATE(,A431," M",C431,"x",D431,)</f>
        <v>Vis CHC M6x100</v>
      </c>
      <c r="J431" s="2" t="s">
        <v>105</v>
      </c>
      <c r="K431" s="19" t="str">
        <f>9&amp;INDEX(Matière!$B$2:$B$140,MATCH(J431,Matière!$A$2:$A$140,0))&amp;"-"&amp;TEXT(COUNTA($J$2:J431),"000000")</f>
        <v>922-000430</v>
      </c>
    </row>
    <row r="432" spans="1:11" s="15" customFormat="1" x14ac:dyDescent="0.25">
      <c r="A432" s="2" t="s">
        <v>45</v>
      </c>
      <c r="B432" s="2"/>
      <c r="C432" s="2">
        <v>6</v>
      </c>
      <c r="D432" s="2">
        <v>110</v>
      </c>
      <c r="E432" s="2"/>
      <c r="F432" s="2"/>
      <c r="G432" s="2"/>
      <c r="H432" s="15" t="str">
        <f>CONCATENATE(,A432," M",C432,"x",D432,)</f>
        <v>Vis CHC M6x110</v>
      </c>
      <c r="J432" s="2" t="s">
        <v>105</v>
      </c>
      <c r="K432" s="19" t="str">
        <f>9&amp;INDEX(Matière!$B$2:$B$140,MATCH(J432,Matière!$A$2:$A$140,0))&amp;"-"&amp;TEXT(COUNTA($J$2:J432),"000000")</f>
        <v>922-000431</v>
      </c>
    </row>
    <row r="433" spans="1:11" s="15" customFormat="1" x14ac:dyDescent="0.25">
      <c r="A433" s="2" t="s">
        <v>45</v>
      </c>
      <c r="B433" s="2"/>
      <c r="C433" s="2">
        <v>6</v>
      </c>
      <c r="D433" s="2">
        <v>120</v>
      </c>
      <c r="E433" s="2"/>
      <c r="F433" s="2"/>
      <c r="G433" s="2"/>
      <c r="H433" s="15" t="str">
        <f>CONCATENATE(,A433," M",C433,"x",D433,)</f>
        <v>Vis CHC M6x120</v>
      </c>
      <c r="J433" s="2" t="s">
        <v>105</v>
      </c>
      <c r="K433" s="19" t="str">
        <f>9&amp;INDEX(Matière!$B$2:$B$140,MATCH(J433,Matière!$A$2:$A$140,0))&amp;"-"&amp;TEXT(COUNTA($J$2:J433),"000000")</f>
        <v>922-000432</v>
      </c>
    </row>
    <row r="434" spans="1:11" s="15" customFormat="1" x14ac:dyDescent="0.25">
      <c r="A434" s="2" t="s">
        <v>45</v>
      </c>
      <c r="B434" s="2"/>
      <c r="C434" s="2">
        <v>6</v>
      </c>
      <c r="D434" s="2">
        <v>130</v>
      </c>
      <c r="E434" s="2"/>
      <c r="F434" s="2"/>
      <c r="G434" s="2"/>
      <c r="H434" s="15" t="str">
        <f>CONCATENATE(,A434," M",C434,"x",D434,)</f>
        <v>Vis CHC M6x130</v>
      </c>
      <c r="J434" s="2" t="s">
        <v>105</v>
      </c>
      <c r="K434" s="19" t="str">
        <f>9&amp;INDEX(Matière!$B$2:$B$140,MATCH(J434,Matière!$A$2:$A$140,0))&amp;"-"&amp;TEXT(COUNTA($J$2:J434),"000000")</f>
        <v>922-000433</v>
      </c>
    </row>
    <row r="435" spans="1:11" s="15" customFormat="1" x14ac:dyDescent="0.25">
      <c r="A435" s="2" t="s">
        <v>45</v>
      </c>
      <c r="B435" s="2"/>
      <c r="C435" s="2">
        <v>6</v>
      </c>
      <c r="D435" s="2">
        <v>140</v>
      </c>
      <c r="E435" s="2"/>
      <c r="F435" s="2"/>
      <c r="G435" s="2"/>
      <c r="H435" s="15" t="str">
        <f>CONCATENATE(,A435," M",C435,"x",D435,)</f>
        <v>Vis CHC M6x140</v>
      </c>
      <c r="J435" s="2" t="s">
        <v>105</v>
      </c>
      <c r="K435" s="19" t="str">
        <f>9&amp;INDEX(Matière!$B$2:$B$140,MATCH(J435,Matière!$A$2:$A$140,0))&amp;"-"&amp;TEXT(COUNTA($J$2:J435),"000000")</f>
        <v>922-000434</v>
      </c>
    </row>
    <row r="436" spans="1:11" s="15" customFormat="1" x14ac:dyDescent="0.25">
      <c r="A436" s="2" t="s">
        <v>45</v>
      </c>
      <c r="B436" s="2"/>
      <c r="C436" s="2">
        <v>8</v>
      </c>
      <c r="D436" s="2">
        <v>15</v>
      </c>
      <c r="E436" s="2"/>
      <c r="F436" s="2"/>
      <c r="G436" s="2"/>
      <c r="H436" s="15" t="str">
        <f>CONCATENATE(,A436," M",C436,"x",D436,)</f>
        <v>Vis CHC M8x15</v>
      </c>
      <c r="J436" s="2" t="s">
        <v>105</v>
      </c>
      <c r="K436" s="19" t="str">
        <f>9&amp;INDEX(Matière!$B$2:$B$140,MATCH(J436,Matière!$A$2:$A$140,0))&amp;"-"&amp;TEXT(COUNTA($J$2:J436),"000000")</f>
        <v>922-000435</v>
      </c>
    </row>
    <row r="437" spans="1:11" s="15" customFormat="1" x14ac:dyDescent="0.25">
      <c r="A437" s="2" t="s">
        <v>45</v>
      </c>
      <c r="B437" s="2"/>
      <c r="C437" s="2">
        <v>8</v>
      </c>
      <c r="D437" s="2">
        <v>20</v>
      </c>
      <c r="E437" s="2"/>
      <c r="F437" s="2"/>
      <c r="G437" s="2"/>
      <c r="H437" s="15" t="str">
        <f>CONCATENATE(,A437," M",C437,"x",D437,)</f>
        <v>Vis CHC M8x20</v>
      </c>
      <c r="J437" s="2" t="s">
        <v>105</v>
      </c>
      <c r="K437" s="19" t="str">
        <f>9&amp;INDEX(Matière!$B$2:$B$140,MATCH(J437,Matière!$A$2:$A$140,0))&amp;"-"&amp;TEXT(COUNTA($J$2:J437),"000000")</f>
        <v>922-000436</v>
      </c>
    </row>
    <row r="438" spans="1:11" s="15" customFormat="1" x14ac:dyDescent="0.25">
      <c r="A438" s="2" t="s">
        <v>45</v>
      </c>
      <c r="B438" s="2"/>
      <c r="C438" s="2">
        <v>8</v>
      </c>
      <c r="D438" s="2">
        <v>25</v>
      </c>
      <c r="E438" s="2"/>
      <c r="F438" s="2"/>
      <c r="G438" s="2"/>
      <c r="H438" s="15" t="str">
        <f>CONCATENATE(,A438," M",C438,"x",D438,)</f>
        <v>Vis CHC M8x25</v>
      </c>
      <c r="J438" s="2" t="s">
        <v>105</v>
      </c>
      <c r="K438" s="19" t="str">
        <f>9&amp;INDEX(Matière!$B$2:$B$140,MATCH(J438,Matière!$A$2:$A$140,0))&amp;"-"&amp;TEXT(COUNTA($J$2:J438),"000000")</f>
        <v>922-000437</v>
      </c>
    </row>
    <row r="439" spans="1:11" s="15" customFormat="1" x14ac:dyDescent="0.25">
      <c r="A439" s="2" t="s">
        <v>45</v>
      </c>
      <c r="B439" s="2"/>
      <c r="C439" s="2">
        <v>8</v>
      </c>
      <c r="D439" s="2">
        <v>30</v>
      </c>
      <c r="E439" s="2"/>
      <c r="F439" s="2"/>
      <c r="G439" s="2"/>
      <c r="H439" s="15" t="str">
        <f>CONCATENATE(,A439," M",C439,"x",D439,)</f>
        <v>Vis CHC M8x30</v>
      </c>
      <c r="J439" s="2" t="s">
        <v>105</v>
      </c>
      <c r="K439" s="19" t="str">
        <f>9&amp;INDEX(Matière!$B$2:$B$140,MATCH(J439,Matière!$A$2:$A$140,0))&amp;"-"&amp;TEXT(COUNTA($J$2:J439),"000000")</f>
        <v>922-000438</v>
      </c>
    </row>
    <row r="440" spans="1:11" s="15" customFormat="1" x14ac:dyDescent="0.25">
      <c r="A440" s="2" t="s">
        <v>45</v>
      </c>
      <c r="B440" s="2"/>
      <c r="C440" s="2">
        <v>8</v>
      </c>
      <c r="D440" s="2">
        <v>40</v>
      </c>
      <c r="E440" s="2"/>
      <c r="F440" s="2"/>
      <c r="G440" s="2"/>
      <c r="H440" s="15" t="str">
        <f>CONCATENATE(,A440," M",C440,"x",D440,)</f>
        <v>Vis CHC M8x40</v>
      </c>
      <c r="J440" s="2" t="s">
        <v>105</v>
      </c>
      <c r="K440" s="19" t="str">
        <f>9&amp;INDEX(Matière!$B$2:$B$140,MATCH(J440,Matière!$A$2:$A$140,0))&amp;"-"&amp;TEXT(COUNTA($J$2:J440),"000000")</f>
        <v>922-000439</v>
      </c>
    </row>
    <row r="441" spans="1:11" s="15" customFormat="1" x14ac:dyDescent="0.25">
      <c r="A441" s="2" t="s">
        <v>45</v>
      </c>
      <c r="B441" s="2"/>
      <c r="C441" s="2">
        <v>8</v>
      </c>
      <c r="D441" s="2">
        <v>45</v>
      </c>
      <c r="E441" s="2"/>
      <c r="F441" s="2"/>
      <c r="G441" s="2"/>
      <c r="H441" s="15" t="str">
        <f>CONCATENATE(,A441," M",C441,"x",D441,)</f>
        <v>Vis CHC M8x45</v>
      </c>
      <c r="J441" s="2" t="s">
        <v>105</v>
      </c>
      <c r="K441" s="19" t="str">
        <f>9&amp;INDEX(Matière!$B$2:$B$140,MATCH(J441,Matière!$A$2:$A$140,0))&amp;"-"&amp;TEXT(COUNTA($J$2:J441),"000000")</f>
        <v>922-000440</v>
      </c>
    </row>
    <row r="442" spans="1:11" s="15" customFormat="1" x14ac:dyDescent="0.25">
      <c r="A442" s="2" t="s">
        <v>45</v>
      </c>
      <c r="B442" s="2"/>
      <c r="C442" s="2">
        <v>8</v>
      </c>
      <c r="D442" s="2">
        <v>50</v>
      </c>
      <c r="E442" s="2"/>
      <c r="F442" s="2"/>
      <c r="G442" s="2"/>
      <c r="H442" s="15" t="str">
        <f>CONCATENATE(,A442," M",C442,"x",D442,)</f>
        <v>Vis CHC M8x50</v>
      </c>
      <c r="J442" s="2" t="s">
        <v>105</v>
      </c>
      <c r="K442" s="19" t="str">
        <f>9&amp;INDEX(Matière!$B$2:$B$140,MATCH(J442,Matière!$A$2:$A$140,0))&amp;"-"&amp;TEXT(COUNTA($J$2:J442),"000000")</f>
        <v>922-000441</v>
      </c>
    </row>
    <row r="443" spans="1:11" s="15" customFormat="1" x14ac:dyDescent="0.25">
      <c r="A443" s="2" t="s">
        <v>45</v>
      </c>
      <c r="B443" s="2"/>
      <c r="C443" s="2">
        <v>8</v>
      </c>
      <c r="D443" s="2">
        <v>55</v>
      </c>
      <c r="E443" s="2"/>
      <c r="F443" s="2"/>
      <c r="G443" s="2"/>
      <c r="H443" s="15" t="str">
        <f>CONCATENATE(,A443," M",C443,"x",D443,)</f>
        <v>Vis CHC M8x55</v>
      </c>
      <c r="J443" s="2" t="s">
        <v>105</v>
      </c>
      <c r="K443" s="19" t="str">
        <f>9&amp;INDEX(Matière!$B$2:$B$140,MATCH(J443,Matière!$A$2:$A$140,0))&amp;"-"&amp;TEXT(COUNTA($J$2:J443),"000000")</f>
        <v>922-000442</v>
      </c>
    </row>
    <row r="444" spans="1:11" s="15" customFormat="1" x14ac:dyDescent="0.25">
      <c r="A444" s="2" t="s">
        <v>45</v>
      </c>
      <c r="B444" s="2"/>
      <c r="C444" s="2">
        <v>8</v>
      </c>
      <c r="D444" s="2">
        <v>60</v>
      </c>
      <c r="E444" s="2"/>
      <c r="F444" s="2"/>
      <c r="G444" s="2"/>
      <c r="H444" s="15" t="str">
        <f>CONCATENATE(,A444," M",C444,"x",D444,)</f>
        <v>Vis CHC M8x60</v>
      </c>
      <c r="J444" s="2" t="s">
        <v>105</v>
      </c>
      <c r="K444" s="19" t="str">
        <f>9&amp;INDEX(Matière!$B$2:$B$140,MATCH(J444,Matière!$A$2:$A$140,0))&amp;"-"&amp;TEXT(COUNTA($J$2:J444),"000000")</f>
        <v>922-000443</v>
      </c>
    </row>
    <row r="445" spans="1:11" s="15" customFormat="1" x14ac:dyDescent="0.25">
      <c r="A445" s="2" t="s">
        <v>45</v>
      </c>
      <c r="B445" s="2"/>
      <c r="C445" s="2">
        <v>8</v>
      </c>
      <c r="D445" s="2">
        <v>65</v>
      </c>
      <c r="E445" s="2"/>
      <c r="F445" s="2"/>
      <c r="G445" s="2"/>
      <c r="H445" s="15" t="str">
        <f>CONCATENATE(,A445," M",C445,"x",D445,)</f>
        <v>Vis CHC M8x65</v>
      </c>
      <c r="J445" s="2" t="s">
        <v>105</v>
      </c>
      <c r="K445" s="19" t="str">
        <f>9&amp;INDEX(Matière!$B$2:$B$140,MATCH(J445,Matière!$A$2:$A$140,0))&amp;"-"&amp;TEXT(COUNTA($J$2:J445),"000000")</f>
        <v>922-000444</v>
      </c>
    </row>
    <row r="446" spans="1:11" s="15" customFormat="1" x14ac:dyDescent="0.25">
      <c r="A446" s="2" t="s">
        <v>45</v>
      </c>
      <c r="B446" s="2"/>
      <c r="C446" s="2">
        <v>8</v>
      </c>
      <c r="D446" s="2">
        <v>70</v>
      </c>
      <c r="E446" s="2"/>
      <c r="F446" s="2"/>
      <c r="G446" s="2"/>
      <c r="H446" s="15" t="str">
        <f>CONCATENATE(,A446," M",C446,"x",D446,)</f>
        <v>Vis CHC M8x70</v>
      </c>
      <c r="J446" s="2" t="s">
        <v>105</v>
      </c>
      <c r="K446" s="19" t="str">
        <f>9&amp;INDEX(Matière!$B$2:$B$140,MATCH(J446,Matière!$A$2:$A$140,0))&amp;"-"&amp;TEXT(COUNTA($J$2:J446),"000000")</f>
        <v>922-000445</v>
      </c>
    </row>
    <row r="447" spans="1:11" s="15" customFormat="1" x14ac:dyDescent="0.25">
      <c r="A447" s="2" t="s">
        <v>45</v>
      </c>
      <c r="B447" s="2"/>
      <c r="C447" s="2">
        <v>8</v>
      </c>
      <c r="D447" s="2">
        <v>80</v>
      </c>
      <c r="E447" s="2"/>
      <c r="F447" s="2"/>
      <c r="G447" s="2"/>
      <c r="H447" s="15" t="str">
        <f>CONCATENATE(,A447," M",C447,"x",D447,)</f>
        <v>Vis CHC M8x80</v>
      </c>
      <c r="J447" s="2" t="s">
        <v>105</v>
      </c>
      <c r="K447" s="19" t="str">
        <f>9&amp;INDEX(Matière!$B$2:$B$140,MATCH(J447,Matière!$A$2:$A$140,0))&amp;"-"&amp;TEXT(COUNTA($J$2:J447),"000000")</f>
        <v>922-000446</v>
      </c>
    </row>
    <row r="448" spans="1:11" s="15" customFormat="1" x14ac:dyDescent="0.25">
      <c r="A448" s="2" t="s">
        <v>45</v>
      </c>
      <c r="B448" s="2"/>
      <c r="C448" s="2">
        <v>8</v>
      </c>
      <c r="D448" s="2">
        <v>90</v>
      </c>
      <c r="E448" s="2"/>
      <c r="F448" s="2"/>
      <c r="G448" s="2"/>
      <c r="H448" s="15" t="str">
        <f>CONCATENATE(,A448," M",C448,"x",D448,)</f>
        <v>Vis CHC M8x90</v>
      </c>
      <c r="J448" s="2" t="s">
        <v>105</v>
      </c>
      <c r="K448" s="19" t="str">
        <f>9&amp;INDEX(Matière!$B$2:$B$140,MATCH(J448,Matière!$A$2:$A$140,0))&amp;"-"&amp;TEXT(COUNTA($J$2:J448),"000000")</f>
        <v>922-000447</v>
      </c>
    </row>
    <row r="449" spans="1:11" s="15" customFormat="1" x14ac:dyDescent="0.25">
      <c r="A449" s="2" t="s">
        <v>45</v>
      </c>
      <c r="B449" s="2"/>
      <c r="C449" s="2">
        <v>8</v>
      </c>
      <c r="D449" s="2">
        <v>100</v>
      </c>
      <c r="E449" s="2"/>
      <c r="F449" s="2"/>
      <c r="G449" s="2"/>
      <c r="H449" s="15" t="str">
        <f>CONCATENATE(,A449," M",C449,"x",D449,)</f>
        <v>Vis CHC M8x100</v>
      </c>
      <c r="J449" s="2" t="s">
        <v>105</v>
      </c>
      <c r="K449" s="19" t="str">
        <f>9&amp;INDEX(Matière!$B$2:$B$140,MATCH(J449,Matière!$A$2:$A$140,0))&amp;"-"&amp;TEXT(COUNTA($J$2:J449),"000000")</f>
        <v>922-000448</v>
      </c>
    </row>
    <row r="450" spans="1:11" s="15" customFormat="1" x14ac:dyDescent="0.25">
      <c r="A450" s="2" t="s">
        <v>45</v>
      </c>
      <c r="B450" s="2"/>
      <c r="C450" s="2">
        <v>8</v>
      </c>
      <c r="D450" s="2">
        <v>110</v>
      </c>
      <c r="E450" s="2"/>
      <c r="F450" s="2"/>
      <c r="G450" s="2"/>
      <c r="H450" s="15" t="str">
        <f>CONCATENATE(,A450," M",C450,"x",D450,)</f>
        <v>Vis CHC M8x110</v>
      </c>
      <c r="J450" s="2" t="s">
        <v>105</v>
      </c>
      <c r="K450" s="19" t="str">
        <f>9&amp;INDEX(Matière!$B$2:$B$140,MATCH(J450,Matière!$A$2:$A$140,0))&amp;"-"&amp;TEXT(COUNTA($J$2:J450),"000000")</f>
        <v>922-000449</v>
      </c>
    </row>
    <row r="451" spans="1:11" s="15" customFormat="1" x14ac:dyDescent="0.25">
      <c r="A451" s="2" t="s">
        <v>45</v>
      </c>
      <c r="B451" s="2"/>
      <c r="C451" s="2">
        <v>8</v>
      </c>
      <c r="D451" s="2">
        <v>120</v>
      </c>
      <c r="E451" s="2"/>
      <c r="F451" s="2"/>
      <c r="G451" s="2"/>
      <c r="H451" s="15" t="str">
        <f>CONCATENATE(,A451," M",C451,"x",D451,)</f>
        <v>Vis CHC M8x120</v>
      </c>
      <c r="J451" s="2" t="s">
        <v>105</v>
      </c>
      <c r="K451" s="19" t="str">
        <f>9&amp;INDEX(Matière!$B$2:$B$140,MATCH(J451,Matière!$A$2:$A$140,0))&amp;"-"&amp;TEXT(COUNTA($J$2:J451),"000000")</f>
        <v>922-000450</v>
      </c>
    </row>
    <row r="452" spans="1:11" s="15" customFormat="1" x14ac:dyDescent="0.25">
      <c r="A452" s="2" t="s">
        <v>45</v>
      </c>
      <c r="B452" s="2"/>
      <c r="C452" s="2">
        <v>8</v>
      </c>
      <c r="D452" s="2">
        <v>130</v>
      </c>
      <c r="E452" s="2"/>
      <c r="F452" s="2"/>
      <c r="G452" s="2"/>
      <c r="H452" s="15" t="str">
        <f>CONCATENATE(,A452," M",C452,"x",D452,)</f>
        <v>Vis CHC M8x130</v>
      </c>
      <c r="J452" s="2" t="s">
        <v>105</v>
      </c>
      <c r="K452" s="19" t="str">
        <f>9&amp;INDEX(Matière!$B$2:$B$140,MATCH(J452,Matière!$A$2:$A$140,0))&amp;"-"&amp;TEXT(COUNTA($J$2:J452),"000000")</f>
        <v>922-000451</v>
      </c>
    </row>
    <row r="453" spans="1:11" s="15" customFormat="1" x14ac:dyDescent="0.25">
      <c r="A453" s="2" t="s">
        <v>45</v>
      </c>
      <c r="B453" s="2"/>
      <c r="C453" s="2">
        <v>10</v>
      </c>
      <c r="D453" s="2">
        <v>20</v>
      </c>
      <c r="E453" s="2"/>
      <c r="F453" s="2"/>
      <c r="G453" s="2"/>
      <c r="H453" s="15" t="str">
        <f>CONCATENATE(,A453," M",C453,"x",D453,)</f>
        <v>Vis CHC M10x20</v>
      </c>
      <c r="J453" s="2" t="s">
        <v>105</v>
      </c>
      <c r="K453" s="19" t="str">
        <f>9&amp;INDEX(Matière!$B$2:$B$140,MATCH(J453,Matière!$A$2:$A$140,0))&amp;"-"&amp;TEXT(COUNTA($J$2:J453),"000000")</f>
        <v>922-000452</v>
      </c>
    </row>
    <row r="454" spans="1:11" s="15" customFormat="1" x14ac:dyDescent="0.25">
      <c r="A454" s="2" t="s">
        <v>45</v>
      </c>
      <c r="B454" s="2"/>
      <c r="C454" s="2">
        <v>10</v>
      </c>
      <c r="D454" s="2">
        <v>25</v>
      </c>
      <c r="E454" s="2"/>
      <c r="F454" s="2"/>
      <c r="G454" s="2"/>
      <c r="H454" s="15" t="str">
        <f>CONCATENATE(,A454," M",C454,"x",D454,)</f>
        <v>Vis CHC M10x25</v>
      </c>
      <c r="J454" s="2" t="s">
        <v>105</v>
      </c>
      <c r="K454" s="19" t="str">
        <f>9&amp;INDEX(Matière!$B$2:$B$140,MATCH(J454,Matière!$A$2:$A$140,0))&amp;"-"&amp;TEXT(COUNTA($J$2:J454),"000000")</f>
        <v>922-000453</v>
      </c>
    </row>
    <row r="455" spans="1:11" s="15" customFormat="1" x14ac:dyDescent="0.25">
      <c r="A455" s="2" t="s">
        <v>45</v>
      </c>
      <c r="B455" s="2"/>
      <c r="C455" s="2">
        <v>10</v>
      </c>
      <c r="D455" s="2">
        <v>30</v>
      </c>
      <c r="E455" s="2"/>
      <c r="F455" s="2"/>
      <c r="G455" s="2"/>
      <c r="H455" s="15" t="str">
        <f>CONCATENATE(,A455," M",C455,"x",D455,)</f>
        <v>Vis CHC M10x30</v>
      </c>
      <c r="J455" s="2" t="s">
        <v>105</v>
      </c>
      <c r="K455" s="19" t="str">
        <f>9&amp;INDEX(Matière!$B$2:$B$140,MATCH(J455,Matière!$A$2:$A$140,0))&amp;"-"&amp;TEXT(COUNTA($J$2:J455),"000000")</f>
        <v>922-000454</v>
      </c>
    </row>
    <row r="456" spans="1:11" s="15" customFormat="1" x14ac:dyDescent="0.25">
      <c r="A456" s="2" t="s">
        <v>45</v>
      </c>
      <c r="B456" s="2"/>
      <c r="C456" s="2">
        <v>10</v>
      </c>
      <c r="D456" s="2">
        <v>35</v>
      </c>
      <c r="E456" s="2"/>
      <c r="F456" s="2"/>
      <c r="G456" s="2"/>
      <c r="H456" s="15" t="str">
        <f>CONCATENATE(,A456," M",C456,"x",D456,)</f>
        <v>Vis CHC M10x35</v>
      </c>
      <c r="J456" s="2" t="s">
        <v>105</v>
      </c>
      <c r="K456" s="19" t="str">
        <f>9&amp;INDEX(Matière!$B$2:$B$140,MATCH(J456,Matière!$A$2:$A$140,0))&amp;"-"&amp;TEXT(COUNTA($J$2:J456),"000000")</f>
        <v>922-000455</v>
      </c>
    </row>
    <row r="457" spans="1:11" s="15" customFormat="1" x14ac:dyDescent="0.25">
      <c r="A457" s="2" t="s">
        <v>45</v>
      </c>
      <c r="B457" s="2"/>
      <c r="C457" s="2">
        <v>10</v>
      </c>
      <c r="D457" s="2">
        <v>40</v>
      </c>
      <c r="E457" s="2"/>
      <c r="F457" s="2"/>
      <c r="G457" s="2"/>
      <c r="H457" s="15" t="str">
        <f>CONCATENATE(,A457," M",C457,"x",D457,)</f>
        <v>Vis CHC M10x40</v>
      </c>
      <c r="J457" s="2" t="s">
        <v>105</v>
      </c>
      <c r="K457" s="19" t="str">
        <f>9&amp;INDEX(Matière!$B$2:$B$140,MATCH(J457,Matière!$A$2:$A$140,0))&amp;"-"&amp;TEXT(COUNTA($J$2:J457),"000000")</f>
        <v>922-000456</v>
      </c>
    </row>
    <row r="458" spans="1:11" s="15" customFormat="1" x14ac:dyDescent="0.25">
      <c r="A458" s="2" t="s">
        <v>45</v>
      </c>
      <c r="B458" s="2"/>
      <c r="C458" s="2">
        <v>10</v>
      </c>
      <c r="D458" s="2">
        <v>45</v>
      </c>
      <c r="E458" s="2"/>
      <c r="F458" s="2"/>
      <c r="G458" s="2"/>
      <c r="H458" s="15" t="str">
        <f>CONCATENATE(,A458," M",C458,"x",D458,)</f>
        <v>Vis CHC M10x45</v>
      </c>
      <c r="J458" s="2" t="s">
        <v>105</v>
      </c>
      <c r="K458" s="19" t="str">
        <f>9&amp;INDEX(Matière!$B$2:$B$140,MATCH(J458,Matière!$A$2:$A$140,0))&amp;"-"&amp;TEXT(COUNTA($J$2:J458),"000000")</f>
        <v>922-000457</v>
      </c>
    </row>
    <row r="459" spans="1:11" s="15" customFormat="1" x14ac:dyDescent="0.25">
      <c r="A459" s="2" t="s">
        <v>45</v>
      </c>
      <c r="B459" s="2"/>
      <c r="C459" s="2">
        <v>10</v>
      </c>
      <c r="D459" s="2">
        <v>50</v>
      </c>
      <c r="E459" s="2"/>
      <c r="F459" s="2"/>
      <c r="G459" s="2"/>
      <c r="H459" s="15" t="str">
        <f>CONCATENATE(,A459," M",C459,"x",D459,)</f>
        <v>Vis CHC M10x50</v>
      </c>
      <c r="J459" s="2" t="s">
        <v>105</v>
      </c>
      <c r="K459" s="19" t="str">
        <f>9&amp;INDEX(Matière!$B$2:$B$140,MATCH(J459,Matière!$A$2:$A$140,0))&amp;"-"&amp;TEXT(COUNTA($J$2:J459),"000000")</f>
        <v>922-000458</v>
      </c>
    </row>
    <row r="460" spans="1:11" s="15" customFormat="1" x14ac:dyDescent="0.25">
      <c r="A460" s="2" t="s">
        <v>45</v>
      </c>
      <c r="B460" s="2"/>
      <c r="C460" s="2">
        <v>10</v>
      </c>
      <c r="D460" s="2">
        <v>55</v>
      </c>
      <c r="E460" s="2"/>
      <c r="F460" s="2"/>
      <c r="G460" s="2"/>
      <c r="H460" s="15" t="str">
        <f>CONCATENATE(,A460," M",C460,"x",D460,)</f>
        <v>Vis CHC M10x55</v>
      </c>
      <c r="J460" s="2" t="s">
        <v>105</v>
      </c>
      <c r="K460" s="19" t="str">
        <f>9&amp;INDEX(Matière!$B$2:$B$140,MATCH(J460,Matière!$A$2:$A$140,0))&amp;"-"&amp;TEXT(COUNTA($J$2:J460),"000000")</f>
        <v>922-000459</v>
      </c>
    </row>
    <row r="461" spans="1:11" s="15" customFormat="1" x14ac:dyDescent="0.25">
      <c r="A461" s="2" t="s">
        <v>45</v>
      </c>
      <c r="B461" s="2"/>
      <c r="C461" s="2">
        <v>10</v>
      </c>
      <c r="D461" s="2">
        <v>60</v>
      </c>
      <c r="E461" s="2"/>
      <c r="F461" s="2"/>
      <c r="G461" s="2"/>
      <c r="H461" s="15" t="str">
        <f>CONCATENATE(,A461," M",C461,"x",D461,)</f>
        <v>Vis CHC M10x60</v>
      </c>
      <c r="J461" s="2" t="s">
        <v>105</v>
      </c>
      <c r="K461" s="19" t="str">
        <f>9&amp;INDEX(Matière!$B$2:$B$140,MATCH(J461,Matière!$A$2:$A$140,0))&amp;"-"&amp;TEXT(COUNTA($J$2:J461),"000000")</f>
        <v>922-000460</v>
      </c>
    </row>
    <row r="462" spans="1:11" s="15" customFormat="1" x14ac:dyDescent="0.25">
      <c r="A462" s="2" t="s">
        <v>45</v>
      </c>
      <c r="B462" s="2"/>
      <c r="C462" s="2">
        <v>10</v>
      </c>
      <c r="D462" s="2">
        <v>65</v>
      </c>
      <c r="E462" s="2"/>
      <c r="F462" s="2"/>
      <c r="G462" s="2"/>
      <c r="H462" s="15" t="str">
        <f>CONCATENATE(,A462," M",C462,"x",D462,)</f>
        <v>Vis CHC M10x65</v>
      </c>
      <c r="J462" s="2" t="s">
        <v>105</v>
      </c>
      <c r="K462" s="19" t="str">
        <f>9&amp;INDEX(Matière!$B$2:$B$140,MATCH(J462,Matière!$A$2:$A$140,0))&amp;"-"&amp;TEXT(COUNTA($J$2:J462),"000000")</f>
        <v>922-000461</v>
      </c>
    </row>
    <row r="463" spans="1:11" s="15" customFormat="1" x14ac:dyDescent="0.25">
      <c r="A463" s="2" t="s">
        <v>45</v>
      </c>
      <c r="B463" s="2"/>
      <c r="C463" s="2">
        <v>10</v>
      </c>
      <c r="D463" s="2">
        <v>70</v>
      </c>
      <c r="E463" s="2"/>
      <c r="F463" s="2"/>
      <c r="G463" s="2"/>
      <c r="H463" s="15" t="str">
        <f>CONCATENATE(,A463," M",C463,"x",D463,)</f>
        <v>Vis CHC M10x70</v>
      </c>
      <c r="J463" s="2" t="s">
        <v>105</v>
      </c>
      <c r="K463" s="19" t="str">
        <f>9&amp;INDEX(Matière!$B$2:$B$140,MATCH(J463,Matière!$A$2:$A$140,0))&amp;"-"&amp;TEXT(COUNTA($J$2:J463),"000000")</f>
        <v>922-000462</v>
      </c>
    </row>
    <row r="464" spans="1:11" s="15" customFormat="1" x14ac:dyDescent="0.25">
      <c r="A464" s="2" t="s">
        <v>45</v>
      </c>
      <c r="B464" s="2"/>
      <c r="C464" s="2">
        <v>10</v>
      </c>
      <c r="D464" s="2">
        <v>80</v>
      </c>
      <c r="E464" s="2"/>
      <c r="F464" s="2"/>
      <c r="G464" s="2"/>
      <c r="H464" s="15" t="str">
        <f>CONCATENATE(,A464," M",C464,"x",D464,)</f>
        <v>Vis CHC M10x80</v>
      </c>
      <c r="J464" s="2" t="s">
        <v>105</v>
      </c>
      <c r="K464" s="19" t="str">
        <f>9&amp;INDEX(Matière!$B$2:$B$140,MATCH(J464,Matière!$A$2:$A$140,0))&amp;"-"&amp;TEXT(COUNTA($J$2:J464),"000000")</f>
        <v>922-000463</v>
      </c>
    </row>
    <row r="465" spans="1:11" s="15" customFormat="1" x14ac:dyDescent="0.25">
      <c r="A465" s="2" t="s">
        <v>45</v>
      </c>
      <c r="B465" s="2"/>
      <c r="C465" s="2">
        <v>10</v>
      </c>
      <c r="D465" s="2">
        <v>90</v>
      </c>
      <c r="E465" s="2"/>
      <c r="F465" s="2"/>
      <c r="G465" s="2"/>
      <c r="H465" s="15" t="str">
        <f>CONCATENATE(,A465," M",C465,"x",D465,)</f>
        <v>Vis CHC M10x90</v>
      </c>
      <c r="J465" s="2" t="s">
        <v>105</v>
      </c>
      <c r="K465" s="19" t="str">
        <f>9&amp;INDEX(Matière!$B$2:$B$140,MATCH(J465,Matière!$A$2:$A$140,0))&amp;"-"&amp;TEXT(COUNTA($J$2:J465),"000000")</f>
        <v>922-000464</v>
      </c>
    </row>
    <row r="466" spans="1:11" s="15" customFormat="1" x14ac:dyDescent="0.25">
      <c r="A466" s="2" t="s">
        <v>45</v>
      </c>
      <c r="B466" s="2"/>
      <c r="C466" s="2">
        <v>10</v>
      </c>
      <c r="D466" s="2">
        <v>100</v>
      </c>
      <c r="E466" s="2"/>
      <c r="F466" s="2"/>
      <c r="G466" s="2"/>
      <c r="H466" s="15" t="str">
        <f>CONCATENATE(,A466," M",C466,"x",D466,)</f>
        <v>Vis CHC M10x100</v>
      </c>
      <c r="J466" s="2" t="s">
        <v>105</v>
      </c>
      <c r="K466" s="19" t="str">
        <f>9&amp;INDEX(Matière!$B$2:$B$140,MATCH(J466,Matière!$A$2:$A$140,0))&amp;"-"&amp;TEXT(COUNTA($J$2:J466),"000000")</f>
        <v>922-000465</v>
      </c>
    </row>
    <row r="467" spans="1:11" s="15" customFormat="1" x14ac:dyDescent="0.25">
      <c r="A467" s="2" t="s">
        <v>45</v>
      </c>
      <c r="B467" s="2"/>
      <c r="C467" s="2">
        <v>10</v>
      </c>
      <c r="D467" s="2">
        <v>110</v>
      </c>
      <c r="E467" s="2"/>
      <c r="F467" s="2"/>
      <c r="G467" s="2"/>
      <c r="H467" s="15" t="str">
        <f>CONCATENATE(,A467," M",C467,"x",D467,)</f>
        <v>Vis CHC M10x110</v>
      </c>
      <c r="J467" s="2" t="s">
        <v>105</v>
      </c>
      <c r="K467" s="19" t="str">
        <f>9&amp;INDEX(Matière!$B$2:$B$140,MATCH(J467,Matière!$A$2:$A$140,0))&amp;"-"&amp;TEXT(COUNTA($J$2:J467),"000000")</f>
        <v>922-000466</v>
      </c>
    </row>
    <row r="468" spans="1:11" s="15" customFormat="1" x14ac:dyDescent="0.25">
      <c r="A468" s="2" t="s">
        <v>45</v>
      </c>
      <c r="B468" s="2"/>
      <c r="C468" s="2">
        <v>10</v>
      </c>
      <c r="D468" s="2">
        <v>120</v>
      </c>
      <c r="E468" s="2"/>
      <c r="F468" s="2"/>
      <c r="G468" s="2"/>
      <c r="H468" s="15" t="str">
        <f>CONCATENATE(,A468," M",C468,"x",D468,)</f>
        <v>Vis CHC M10x120</v>
      </c>
      <c r="J468" s="2" t="s">
        <v>105</v>
      </c>
      <c r="K468" s="19" t="str">
        <f>9&amp;INDEX(Matière!$B$2:$B$140,MATCH(J468,Matière!$A$2:$A$140,0))&amp;"-"&amp;TEXT(COUNTA($J$2:J468),"000000")</f>
        <v>922-000467</v>
      </c>
    </row>
    <row r="469" spans="1:11" s="15" customFormat="1" x14ac:dyDescent="0.25">
      <c r="A469" s="2" t="s">
        <v>45</v>
      </c>
      <c r="B469" s="2"/>
      <c r="C469" s="2">
        <v>10</v>
      </c>
      <c r="D469" s="2">
        <v>180</v>
      </c>
      <c r="E469" s="2"/>
      <c r="F469" s="2"/>
      <c r="G469" s="2"/>
      <c r="H469" s="15" t="str">
        <f>CONCATENATE(,A469," M",C469,"x",D469,)</f>
        <v>Vis CHC M10x180</v>
      </c>
      <c r="J469" s="2" t="s">
        <v>105</v>
      </c>
      <c r="K469" s="19" t="str">
        <f>9&amp;INDEX(Matière!$B$2:$B$140,MATCH(J469,Matière!$A$2:$A$140,0))&amp;"-"&amp;TEXT(COUNTA($J$2:J469),"000000")</f>
        <v>922-000468</v>
      </c>
    </row>
    <row r="470" spans="1:11" s="15" customFormat="1" x14ac:dyDescent="0.25">
      <c r="A470" s="2" t="s">
        <v>109</v>
      </c>
      <c r="B470" s="2"/>
      <c r="C470" s="2">
        <v>2</v>
      </c>
      <c r="D470" s="2">
        <v>2</v>
      </c>
      <c r="E470" s="2"/>
      <c r="F470" s="2"/>
      <c r="G470" s="2"/>
      <c r="H470" s="15" t="str">
        <f t="shared" ref="H470:H485" si="0">CONCATENATE(,A470," M",C470,"x",D470,)</f>
        <v>Vis STHC Bout Plat M2x2</v>
      </c>
      <c r="J470" s="2" t="s">
        <v>106</v>
      </c>
      <c r="K470" s="19" t="str">
        <f>9&amp;INDEX(Matière!$B$2:$B$140,MATCH(J470,Matière!$A$2:$A$140,0))&amp;"-"&amp;TEXT(COUNTA($J$2:J470),"000000")</f>
        <v>921-000469</v>
      </c>
    </row>
    <row r="471" spans="1:11" s="15" customFormat="1" x14ac:dyDescent="0.25">
      <c r="A471" s="2" t="s">
        <v>109</v>
      </c>
      <c r="B471" s="2"/>
      <c r="C471" s="2">
        <v>2</v>
      </c>
      <c r="D471" s="2">
        <v>3</v>
      </c>
      <c r="E471" s="2"/>
      <c r="F471" s="2"/>
      <c r="G471" s="2"/>
      <c r="H471" s="15" t="str">
        <f t="shared" si="0"/>
        <v>Vis STHC Bout Plat M2x3</v>
      </c>
      <c r="J471" s="2" t="s">
        <v>106</v>
      </c>
      <c r="K471" s="19" t="str">
        <f>9&amp;INDEX(Matière!$B$2:$B$140,MATCH(J471,Matière!$A$2:$A$140,0))&amp;"-"&amp;TEXT(COUNTA($J$2:J471),"000000")</f>
        <v>921-000470</v>
      </c>
    </row>
    <row r="472" spans="1:11" s="15" customFormat="1" x14ac:dyDescent="0.25">
      <c r="A472" s="2" t="s">
        <v>109</v>
      </c>
      <c r="B472" s="2"/>
      <c r="C472" s="2">
        <v>2</v>
      </c>
      <c r="D472" s="2">
        <v>4</v>
      </c>
      <c r="E472" s="2"/>
      <c r="F472" s="2"/>
      <c r="G472" s="2"/>
      <c r="H472" s="15" t="str">
        <f t="shared" si="0"/>
        <v>Vis STHC Bout Plat M2x4</v>
      </c>
      <c r="J472" s="2" t="s">
        <v>106</v>
      </c>
      <c r="K472" s="19" t="str">
        <f>9&amp;INDEX(Matière!$B$2:$B$140,MATCH(J472,Matière!$A$2:$A$140,0))&amp;"-"&amp;TEXT(COUNTA($J$2:J472),"000000")</f>
        <v>921-000471</v>
      </c>
    </row>
    <row r="473" spans="1:11" s="15" customFormat="1" x14ac:dyDescent="0.25">
      <c r="A473" s="2" t="s">
        <v>109</v>
      </c>
      <c r="B473" s="2"/>
      <c r="C473" s="2">
        <v>2</v>
      </c>
      <c r="D473" s="2">
        <v>5</v>
      </c>
      <c r="E473" s="2"/>
      <c r="F473" s="2"/>
      <c r="G473" s="2"/>
      <c r="H473" s="15" t="str">
        <f t="shared" si="0"/>
        <v>Vis STHC Bout Plat M2x5</v>
      </c>
      <c r="J473" s="2" t="s">
        <v>106</v>
      </c>
      <c r="K473" s="19" t="str">
        <f>9&amp;INDEX(Matière!$B$2:$B$140,MATCH(J473,Matière!$A$2:$A$140,0))&amp;"-"&amp;TEXT(COUNTA($J$2:J473),"000000")</f>
        <v>921-000472</v>
      </c>
    </row>
    <row r="474" spans="1:11" s="15" customFormat="1" x14ac:dyDescent="0.25">
      <c r="A474" s="2" t="s">
        <v>109</v>
      </c>
      <c r="B474" s="2"/>
      <c r="C474" s="2">
        <v>2</v>
      </c>
      <c r="D474" s="2">
        <v>6</v>
      </c>
      <c r="E474" s="2"/>
      <c r="F474" s="2"/>
      <c r="G474" s="2"/>
      <c r="H474" s="15" t="str">
        <f t="shared" si="0"/>
        <v>Vis STHC Bout Plat M2x6</v>
      </c>
      <c r="J474" s="2" t="s">
        <v>106</v>
      </c>
      <c r="K474" s="19" t="str">
        <f>9&amp;INDEX(Matière!$B$2:$B$140,MATCH(J474,Matière!$A$2:$A$140,0))&amp;"-"&amp;TEXT(COUNTA($J$2:J474),"000000")</f>
        <v>921-000473</v>
      </c>
    </row>
    <row r="475" spans="1:11" s="15" customFormat="1" x14ac:dyDescent="0.25">
      <c r="A475" s="2" t="s">
        <v>109</v>
      </c>
      <c r="B475" s="2"/>
      <c r="C475" s="2">
        <v>2</v>
      </c>
      <c r="D475" s="2">
        <v>8</v>
      </c>
      <c r="E475" s="2"/>
      <c r="F475" s="2"/>
      <c r="G475" s="2"/>
      <c r="H475" s="15" t="str">
        <f t="shared" si="0"/>
        <v>Vis STHC Bout Plat M2x8</v>
      </c>
      <c r="J475" s="2" t="s">
        <v>106</v>
      </c>
      <c r="K475" s="19" t="str">
        <f>9&amp;INDEX(Matière!$B$2:$B$140,MATCH(J475,Matière!$A$2:$A$140,0))&amp;"-"&amp;TEXT(COUNTA($J$2:J475),"000000")</f>
        <v>921-000474</v>
      </c>
    </row>
    <row r="476" spans="1:11" s="15" customFormat="1" x14ac:dyDescent="0.25">
      <c r="A476" s="2" t="s">
        <v>109</v>
      </c>
      <c r="B476" s="2"/>
      <c r="C476" s="2">
        <v>2</v>
      </c>
      <c r="D476" s="2">
        <v>10</v>
      </c>
      <c r="E476" s="2"/>
      <c r="F476" s="2"/>
      <c r="G476" s="2"/>
      <c r="H476" s="15" t="str">
        <f t="shared" si="0"/>
        <v>Vis STHC Bout Plat M2x10</v>
      </c>
      <c r="J476" s="2" t="s">
        <v>106</v>
      </c>
      <c r="K476" s="19" t="str">
        <f>9&amp;INDEX(Matière!$B$2:$B$140,MATCH(J476,Matière!$A$2:$A$140,0))&amp;"-"&amp;TEXT(COUNTA($J$2:J476),"000000")</f>
        <v>921-000475</v>
      </c>
    </row>
    <row r="477" spans="1:11" s="15" customFormat="1" x14ac:dyDescent="0.25">
      <c r="A477" s="2" t="s">
        <v>109</v>
      </c>
      <c r="B477" s="2"/>
      <c r="C477" s="2">
        <v>2</v>
      </c>
      <c r="D477" s="2">
        <v>12</v>
      </c>
      <c r="E477" s="2"/>
      <c r="F477" s="2"/>
      <c r="G477" s="2"/>
      <c r="H477" s="15" t="str">
        <f t="shared" si="0"/>
        <v>Vis STHC Bout Plat M2x12</v>
      </c>
      <c r="J477" s="2" t="s">
        <v>106</v>
      </c>
      <c r="K477" s="19" t="str">
        <f>9&amp;INDEX(Matière!$B$2:$B$140,MATCH(J477,Matière!$A$2:$A$140,0))&amp;"-"&amp;TEXT(COUNTA($J$2:J477),"000000")</f>
        <v>921-000476</v>
      </c>
    </row>
    <row r="478" spans="1:11" s="15" customFormat="1" x14ac:dyDescent="0.25">
      <c r="A478" s="2" t="s">
        <v>109</v>
      </c>
      <c r="B478" s="2"/>
      <c r="C478" s="2">
        <v>2.5</v>
      </c>
      <c r="D478" s="2">
        <v>3</v>
      </c>
      <c r="E478" s="2"/>
      <c r="F478" s="2"/>
      <c r="G478" s="2"/>
      <c r="H478" s="15" t="str">
        <f t="shared" si="0"/>
        <v>Vis STHC Bout Plat M2,5x3</v>
      </c>
      <c r="J478" s="2" t="s">
        <v>106</v>
      </c>
      <c r="K478" s="19" t="str">
        <f>9&amp;INDEX(Matière!$B$2:$B$140,MATCH(J478,Matière!$A$2:$A$140,0))&amp;"-"&amp;TEXT(COUNTA($J$2:J478),"000000")</f>
        <v>921-000477</v>
      </c>
    </row>
    <row r="479" spans="1:11" s="15" customFormat="1" x14ac:dyDescent="0.25">
      <c r="A479" s="2" t="s">
        <v>109</v>
      </c>
      <c r="B479" s="2"/>
      <c r="C479" s="2">
        <v>2.5</v>
      </c>
      <c r="D479" s="2">
        <v>4</v>
      </c>
      <c r="E479" s="2"/>
      <c r="F479" s="2"/>
      <c r="G479" s="2"/>
      <c r="H479" s="15" t="str">
        <f t="shared" si="0"/>
        <v>Vis STHC Bout Plat M2,5x4</v>
      </c>
      <c r="J479" s="2" t="s">
        <v>106</v>
      </c>
      <c r="K479" s="19" t="str">
        <f>9&amp;INDEX(Matière!$B$2:$B$140,MATCH(J479,Matière!$A$2:$A$140,0))&amp;"-"&amp;TEXT(COUNTA($J$2:J479),"000000")</f>
        <v>921-000478</v>
      </c>
    </row>
    <row r="480" spans="1:11" s="15" customFormat="1" x14ac:dyDescent="0.25">
      <c r="A480" s="2" t="s">
        <v>109</v>
      </c>
      <c r="B480" s="2"/>
      <c r="C480" s="2">
        <v>2.5</v>
      </c>
      <c r="D480" s="2">
        <v>5</v>
      </c>
      <c r="E480" s="2"/>
      <c r="F480" s="2"/>
      <c r="G480" s="2"/>
      <c r="H480" s="15" t="str">
        <f t="shared" si="0"/>
        <v>Vis STHC Bout Plat M2,5x5</v>
      </c>
      <c r="J480" s="2" t="s">
        <v>106</v>
      </c>
      <c r="K480" s="19" t="str">
        <f>9&amp;INDEX(Matière!$B$2:$B$140,MATCH(J480,Matière!$A$2:$A$140,0))&amp;"-"&amp;TEXT(COUNTA($J$2:J480),"000000")</f>
        <v>921-000479</v>
      </c>
    </row>
    <row r="481" spans="1:20" s="15" customFormat="1" x14ac:dyDescent="0.25">
      <c r="A481" s="2" t="s">
        <v>109</v>
      </c>
      <c r="B481" s="2"/>
      <c r="C481" s="2">
        <v>2.5</v>
      </c>
      <c r="D481" s="2">
        <v>6</v>
      </c>
      <c r="E481" s="2"/>
      <c r="F481" s="2"/>
      <c r="G481" s="2"/>
      <c r="H481" s="15" t="str">
        <f t="shared" si="0"/>
        <v>Vis STHC Bout Plat M2,5x6</v>
      </c>
      <c r="J481" s="2" t="s">
        <v>106</v>
      </c>
      <c r="K481" s="19" t="str">
        <f>9&amp;INDEX(Matière!$B$2:$B$140,MATCH(J481,Matière!$A$2:$A$140,0))&amp;"-"&amp;TEXT(COUNTA($J$2:J481),"000000")</f>
        <v>921-000480</v>
      </c>
    </row>
    <row r="482" spans="1:20" s="15" customFormat="1" x14ac:dyDescent="0.25">
      <c r="A482" s="2" t="s">
        <v>109</v>
      </c>
      <c r="B482" s="2"/>
      <c r="C482" s="2">
        <v>2.5</v>
      </c>
      <c r="D482" s="2">
        <v>8</v>
      </c>
      <c r="E482" s="2"/>
      <c r="F482" s="2"/>
      <c r="G482" s="2"/>
      <c r="H482" s="15" t="str">
        <f t="shared" si="0"/>
        <v>Vis STHC Bout Plat M2,5x8</v>
      </c>
      <c r="J482" s="2" t="s">
        <v>106</v>
      </c>
      <c r="K482" s="19" t="str">
        <f>9&amp;INDEX(Matière!$B$2:$B$140,MATCH(J482,Matière!$A$2:$A$140,0))&amp;"-"&amp;TEXT(COUNTA($J$2:J482),"000000")</f>
        <v>921-000481</v>
      </c>
    </row>
    <row r="483" spans="1:20" s="15" customFormat="1" x14ac:dyDescent="0.25">
      <c r="A483" s="2" t="s">
        <v>109</v>
      </c>
      <c r="B483" s="2"/>
      <c r="C483" s="2">
        <v>2.5</v>
      </c>
      <c r="D483" s="2">
        <v>10</v>
      </c>
      <c r="E483" s="2"/>
      <c r="F483" s="2"/>
      <c r="G483" s="2"/>
      <c r="H483" s="15" t="str">
        <f t="shared" si="0"/>
        <v>Vis STHC Bout Plat M2,5x10</v>
      </c>
      <c r="J483" s="2" t="s">
        <v>106</v>
      </c>
      <c r="K483" s="19" t="str">
        <f>9&amp;INDEX(Matière!$B$2:$B$140,MATCH(J483,Matière!$A$2:$A$140,0))&amp;"-"&amp;TEXT(COUNTA($J$2:J483),"000000")</f>
        <v>921-000482</v>
      </c>
    </row>
    <row r="484" spans="1:20" s="15" customFormat="1" x14ac:dyDescent="0.25">
      <c r="A484" s="2" t="s">
        <v>109</v>
      </c>
      <c r="B484" s="2"/>
      <c r="C484" s="2">
        <v>2.5</v>
      </c>
      <c r="D484" s="2">
        <v>12</v>
      </c>
      <c r="E484" s="2"/>
      <c r="F484" s="2"/>
      <c r="G484" s="2"/>
      <c r="H484" s="15" t="str">
        <f t="shared" si="0"/>
        <v>Vis STHC Bout Plat M2,5x12</v>
      </c>
      <c r="J484" s="2" t="s">
        <v>106</v>
      </c>
      <c r="K484" s="19" t="str">
        <f>9&amp;INDEX(Matière!$B$2:$B$140,MATCH(J484,Matière!$A$2:$A$140,0))&amp;"-"&amp;TEXT(COUNTA($J$2:J484),"000000")</f>
        <v>921-000483</v>
      </c>
    </row>
    <row r="485" spans="1:20" s="15" customFormat="1" x14ac:dyDescent="0.25">
      <c r="A485" s="2" t="s">
        <v>109</v>
      </c>
      <c r="B485" s="2"/>
      <c r="C485" s="2">
        <v>2.5</v>
      </c>
      <c r="D485" s="2">
        <v>16</v>
      </c>
      <c r="E485" s="2"/>
      <c r="F485" s="2"/>
      <c r="G485" s="2"/>
      <c r="H485" s="15" t="str">
        <f t="shared" si="0"/>
        <v>Vis STHC Bout Plat M2,5x16</v>
      </c>
      <c r="J485" s="2" t="s">
        <v>106</v>
      </c>
      <c r="K485" s="19" t="str">
        <f>9&amp;INDEX(Matière!$B$2:$B$140,MATCH(J485,Matière!$A$2:$A$140,0))&amp;"-"&amp;TEXT(COUNTA($J$2:J485),"000000")</f>
        <v>921-000484</v>
      </c>
    </row>
    <row r="486" spans="1:20" x14ac:dyDescent="0.25">
      <c r="A486" s="2" t="s">
        <v>109</v>
      </c>
      <c r="C486" s="2">
        <v>3</v>
      </c>
      <c r="D486" s="2">
        <v>3</v>
      </c>
      <c r="H486" s="15" t="str">
        <f>CONCATENATE(,A486," M",C486,"x",D486,)</f>
        <v>Vis STHC Bout Plat M3x3</v>
      </c>
      <c r="I486" s="11"/>
      <c r="J486" s="2" t="s">
        <v>106</v>
      </c>
      <c r="K486" s="19" t="str">
        <f>9&amp;INDEX(Matière!$B$2:$B$140,MATCH(J486,Matière!$A$2:$A$140,0))&amp;"-"&amp;TEXT(COUNTA($J$2:J486),"000000")</f>
        <v>921-000485</v>
      </c>
      <c r="L486" s="2"/>
      <c r="M486" s="2"/>
      <c r="N486" s="2"/>
      <c r="O486" s="2"/>
      <c r="P486" s="2"/>
      <c r="Q486" s="2"/>
      <c r="R486" s="2"/>
      <c r="S486" s="15"/>
      <c r="T486" s="2"/>
    </row>
    <row r="487" spans="1:20" x14ac:dyDescent="0.25">
      <c r="A487" s="2" t="s">
        <v>109</v>
      </c>
      <c r="C487" s="2">
        <v>3</v>
      </c>
      <c r="D487" s="2">
        <v>4</v>
      </c>
      <c r="H487" s="15" t="str">
        <f>CONCATENATE(,A487," M",C487,"x",D487,)</f>
        <v>Vis STHC Bout Plat M3x4</v>
      </c>
      <c r="I487" s="11"/>
      <c r="J487" s="2" t="s">
        <v>106</v>
      </c>
      <c r="K487" s="19" t="str">
        <f>9&amp;INDEX(Matière!$B$2:$B$140,MATCH(J487,Matière!$A$2:$A$140,0))&amp;"-"&amp;TEXT(COUNTA($J$2:J487),"000000")</f>
        <v>921-000486</v>
      </c>
      <c r="L487" s="2"/>
      <c r="M487" s="2"/>
      <c r="N487" s="2"/>
      <c r="O487" s="2"/>
      <c r="P487" s="2"/>
      <c r="Q487" s="2"/>
      <c r="R487" s="2"/>
      <c r="S487" s="15"/>
      <c r="T487" s="2"/>
    </row>
    <row r="488" spans="1:20" x14ac:dyDescent="0.25">
      <c r="A488" s="2" t="s">
        <v>109</v>
      </c>
      <c r="C488" s="2">
        <v>3</v>
      </c>
      <c r="D488" s="2">
        <v>5</v>
      </c>
      <c r="H488" s="15" t="str">
        <f>CONCATENATE(,A488," M",C488,"x",D488,)</f>
        <v>Vis STHC Bout Plat M3x5</v>
      </c>
      <c r="I488" s="11"/>
      <c r="J488" s="2" t="s">
        <v>106</v>
      </c>
      <c r="K488" s="19" t="str">
        <f>9&amp;INDEX(Matière!$B$2:$B$140,MATCH(J488,Matière!$A$2:$A$140,0))&amp;"-"&amp;TEXT(COUNTA($J$2:J488),"000000")</f>
        <v>921-000487</v>
      </c>
      <c r="L488" s="2"/>
      <c r="M488" s="2"/>
      <c r="N488" s="2"/>
      <c r="O488" s="2"/>
      <c r="P488" s="2"/>
      <c r="Q488" s="2"/>
      <c r="R488" s="2"/>
      <c r="S488" s="15"/>
      <c r="T488" s="2"/>
    </row>
    <row r="489" spans="1:20" x14ac:dyDescent="0.25">
      <c r="A489" s="2" t="s">
        <v>109</v>
      </c>
      <c r="C489" s="2">
        <v>3</v>
      </c>
      <c r="D489" s="2">
        <v>6</v>
      </c>
      <c r="H489" s="15" t="str">
        <f>CONCATENATE(,A489," M",C489,"x",D489,)</f>
        <v>Vis STHC Bout Plat M3x6</v>
      </c>
      <c r="I489" s="11"/>
      <c r="J489" s="2" t="s">
        <v>106</v>
      </c>
      <c r="K489" s="19" t="str">
        <f>9&amp;INDEX(Matière!$B$2:$B$140,MATCH(J489,Matière!$A$2:$A$140,0))&amp;"-"&amp;TEXT(COUNTA($J$2:J489),"000000")</f>
        <v>921-000488</v>
      </c>
      <c r="L489" s="2"/>
      <c r="M489" s="2"/>
      <c r="N489" s="2"/>
      <c r="O489" s="2"/>
      <c r="P489" s="2"/>
      <c r="Q489" s="2"/>
      <c r="R489" s="2"/>
      <c r="S489" s="15"/>
      <c r="T489" s="2"/>
    </row>
    <row r="490" spans="1:20" x14ac:dyDescent="0.25">
      <c r="A490" s="2" t="s">
        <v>109</v>
      </c>
      <c r="C490" s="2">
        <v>3</v>
      </c>
      <c r="D490" s="2">
        <v>8</v>
      </c>
      <c r="H490" s="15" t="str">
        <f>CONCATENATE(,A490," M",C490,"x",D490,)</f>
        <v>Vis STHC Bout Plat M3x8</v>
      </c>
      <c r="I490" s="11"/>
      <c r="J490" s="2" t="s">
        <v>106</v>
      </c>
      <c r="K490" s="19" t="str">
        <f>9&amp;INDEX(Matière!$B$2:$B$140,MATCH(J490,Matière!$A$2:$A$140,0))&amp;"-"&amp;TEXT(COUNTA($J$2:J490),"000000")</f>
        <v>921-000489</v>
      </c>
      <c r="L490" s="2"/>
      <c r="M490" s="2"/>
      <c r="N490" s="2"/>
      <c r="O490" s="2"/>
      <c r="P490" s="2"/>
      <c r="Q490" s="2"/>
      <c r="R490" s="2"/>
      <c r="S490" s="15"/>
      <c r="T490" s="2"/>
    </row>
    <row r="491" spans="1:20" x14ac:dyDescent="0.25">
      <c r="A491" s="2" t="s">
        <v>109</v>
      </c>
      <c r="C491" s="2">
        <v>3</v>
      </c>
      <c r="D491" s="2">
        <v>10</v>
      </c>
      <c r="H491" s="15" t="str">
        <f>CONCATENATE(,A491," M",C491,"x",D491,)</f>
        <v>Vis STHC Bout Plat M3x10</v>
      </c>
      <c r="I491" s="15"/>
      <c r="J491" s="2" t="s">
        <v>106</v>
      </c>
      <c r="K491" s="19" t="str">
        <f>9&amp;INDEX(Matière!$B$2:$B$140,MATCH(J491,Matière!$A$2:$A$140,0))&amp;"-"&amp;TEXT(COUNTA($J$2:J491),"000000")</f>
        <v>921-000490</v>
      </c>
      <c r="L491" s="2"/>
      <c r="M491" s="2"/>
      <c r="N491" s="2"/>
      <c r="O491" s="2"/>
      <c r="P491" s="2"/>
      <c r="Q491" s="2"/>
      <c r="R491" s="2"/>
      <c r="S491" s="15"/>
      <c r="T491" s="2"/>
    </row>
    <row r="492" spans="1:20" x14ac:dyDescent="0.25">
      <c r="A492" s="2" t="s">
        <v>109</v>
      </c>
      <c r="C492" s="2">
        <v>3</v>
      </c>
      <c r="D492" s="2">
        <v>12</v>
      </c>
      <c r="H492" s="15" t="str">
        <f>CONCATENATE(,A492," M",C492,"x",D492,)</f>
        <v>Vis STHC Bout Plat M3x12</v>
      </c>
      <c r="I492" s="11"/>
      <c r="J492" s="2" t="s">
        <v>106</v>
      </c>
      <c r="K492" s="19" t="str">
        <f>9&amp;INDEX(Matière!$B$2:$B$140,MATCH(J492,Matière!$A$2:$A$140,0))&amp;"-"&amp;TEXT(COUNTA($J$2:J492),"000000")</f>
        <v>921-000491</v>
      </c>
      <c r="L492" s="2"/>
      <c r="M492" s="2"/>
      <c r="N492" s="2"/>
      <c r="O492" s="2"/>
      <c r="P492" s="2"/>
      <c r="Q492" s="2"/>
      <c r="R492" s="2"/>
      <c r="S492" s="15"/>
      <c r="T492" s="2"/>
    </row>
    <row r="493" spans="1:20" x14ac:dyDescent="0.25">
      <c r="A493" s="2" t="s">
        <v>109</v>
      </c>
      <c r="C493" s="2">
        <v>3</v>
      </c>
      <c r="D493" s="2">
        <v>16</v>
      </c>
      <c r="H493" s="15" t="str">
        <f>CONCATENATE(,A493," M",C493,"x",D493,)</f>
        <v>Vis STHC Bout Plat M3x16</v>
      </c>
      <c r="I493" s="11"/>
      <c r="J493" s="2" t="s">
        <v>106</v>
      </c>
      <c r="K493" s="19" t="str">
        <f>9&amp;INDEX(Matière!$B$2:$B$140,MATCH(J493,Matière!$A$2:$A$140,0))&amp;"-"&amp;TEXT(COUNTA($J$2:J493),"000000")</f>
        <v>921-000492</v>
      </c>
      <c r="L493" s="2"/>
      <c r="M493" s="2"/>
      <c r="N493" s="2"/>
      <c r="O493" s="2"/>
      <c r="P493" s="2"/>
      <c r="Q493" s="2"/>
      <c r="R493" s="2"/>
      <c r="S493" s="15"/>
      <c r="T493" s="2"/>
    </row>
    <row r="494" spans="1:20" x14ac:dyDescent="0.25">
      <c r="A494" s="2" t="s">
        <v>109</v>
      </c>
      <c r="C494" s="2">
        <v>3</v>
      </c>
      <c r="D494" s="2">
        <v>20</v>
      </c>
      <c r="H494" s="15" t="str">
        <f>CONCATENATE(,A494," M",C494,"x",D494,)</f>
        <v>Vis STHC Bout Plat M3x20</v>
      </c>
      <c r="I494" s="11"/>
      <c r="J494" s="2" t="s">
        <v>106</v>
      </c>
      <c r="K494" s="19" t="str">
        <f>9&amp;INDEX(Matière!$B$2:$B$140,MATCH(J494,Matière!$A$2:$A$140,0))&amp;"-"&amp;TEXT(COUNTA($J$2:J494),"000000")</f>
        <v>921-000493</v>
      </c>
      <c r="L494" s="2"/>
      <c r="M494" s="2"/>
      <c r="N494" s="2"/>
      <c r="O494" s="2"/>
      <c r="P494" s="2"/>
      <c r="Q494" s="2"/>
      <c r="R494" s="2"/>
      <c r="S494" s="15"/>
      <c r="T494" s="2"/>
    </row>
    <row r="495" spans="1:20" x14ac:dyDescent="0.25">
      <c r="A495" s="2" t="s">
        <v>109</v>
      </c>
      <c r="C495" s="2">
        <v>3</v>
      </c>
      <c r="D495" s="2">
        <v>25</v>
      </c>
      <c r="H495" s="15" t="str">
        <f>CONCATENATE(,A495," M",C495,"x",D495,)</f>
        <v>Vis STHC Bout Plat M3x25</v>
      </c>
      <c r="I495" s="11"/>
      <c r="J495" s="2" t="s">
        <v>106</v>
      </c>
      <c r="K495" s="19" t="str">
        <f>9&amp;INDEX(Matière!$B$2:$B$140,MATCH(J495,Matière!$A$2:$A$140,0))&amp;"-"&amp;TEXT(COUNTA($J$2:J495),"000000")</f>
        <v>921-000494</v>
      </c>
      <c r="L495" s="2"/>
      <c r="M495" s="2"/>
      <c r="N495" s="2"/>
      <c r="O495" s="2"/>
      <c r="P495" s="2"/>
      <c r="Q495" s="2"/>
      <c r="R495" s="2"/>
      <c r="S495" s="15"/>
      <c r="T495" s="2"/>
    </row>
    <row r="496" spans="1:20" x14ac:dyDescent="0.25">
      <c r="A496" s="2" t="s">
        <v>109</v>
      </c>
      <c r="C496" s="2">
        <v>3</v>
      </c>
      <c r="D496" s="2">
        <v>30</v>
      </c>
      <c r="H496" s="15" t="str">
        <f>CONCATENATE(,A496," M",C496,"x",D496,)</f>
        <v>Vis STHC Bout Plat M3x30</v>
      </c>
      <c r="I496" s="11"/>
      <c r="J496" s="2" t="s">
        <v>106</v>
      </c>
      <c r="K496" s="19" t="str">
        <f>9&amp;INDEX(Matière!$B$2:$B$140,MATCH(J496,Matière!$A$2:$A$140,0))&amp;"-"&amp;TEXT(COUNTA($J$2:J496),"000000")</f>
        <v>921-000495</v>
      </c>
      <c r="L496" s="2"/>
      <c r="M496" s="2"/>
      <c r="N496" s="2"/>
      <c r="O496" s="2"/>
      <c r="P496" s="2"/>
      <c r="Q496" s="2"/>
      <c r="R496" s="2"/>
      <c r="S496" s="15"/>
      <c r="T496" s="2"/>
    </row>
    <row r="497" spans="1:20" x14ac:dyDescent="0.25">
      <c r="A497" s="2" t="s">
        <v>109</v>
      </c>
      <c r="C497" s="2">
        <v>4</v>
      </c>
      <c r="D497" s="2">
        <v>4</v>
      </c>
      <c r="H497" s="15" t="str">
        <f>CONCATENATE(,A497," M",C497,"x",D497,)</f>
        <v>Vis STHC Bout Plat M4x4</v>
      </c>
      <c r="I497" s="11"/>
      <c r="J497" s="2" t="s">
        <v>106</v>
      </c>
      <c r="K497" s="19" t="str">
        <f>9&amp;INDEX(Matière!$B$2:$B$140,MATCH(J497,Matière!$A$2:$A$140,0))&amp;"-"&amp;TEXT(COUNTA($J$2:J497),"000000")</f>
        <v>921-000496</v>
      </c>
      <c r="L497" s="2"/>
      <c r="M497" s="2"/>
      <c r="N497" s="2"/>
      <c r="O497" s="2"/>
      <c r="P497" s="2"/>
      <c r="Q497" s="2"/>
      <c r="R497" s="2"/>
      <c r="S497" s="15"/>
      <c r="T497" s="2"/>
    </row>
    <row r="498" spans="1:20" s="15" customFormat="1" x14ac:dyDescent="0.25">
      <c r="A498" s="2" t="s">
        <v>109</v>
      </c>
      <c r="B498" s="2"/>
      <c r="C498" s="2">
        <v>4</v>
      </c>
      <c r="D498" s="2">
        <v>5</v>
      </c>
      <c r="E498" s="2"/>
      <c r="F498" s="2"/>
      <c r="G498" s="2"/>
      <c r="H498" s="15" t="str">
        <f>CONCATENATE(,A498," M",C498,"x",D498,)</f>
        <v>Vis STHC Bout Plat M4x5</v>
      </c>
      <c r="J498" s="2" t="s">
        <v>106</v>
      </c>
      <c r="K498" s="19" t="str">
        <f>9&amp;INDEX(Matière!$B$2:$B$140,MATCH(J498,Matière!$A$2:$A$140,0))&amp;"-"&amp;TEXT(COUNTA($J$2:J498),"000000")</f>
        <v>921-000497</v>
      </c>
      <c r="L498" s="2"/>
      <c r="M498" s="2"/>
      <c r="N498" s="2"/>
      <c r="O498" s="2"/>
      <c r="P498" s="2"/>
      <c r="Q498" s="2"/>
      <c r="R498" s="2"/>
      <c r="T498" s="2"/>
    </row>
    <row r="499" spans="1:20" x14ac:dyDescent="0.25">
      <c r="A499" s="2" t="s">
        <v>109</v>
      </c>
      <c r="C499" s="2">
        <v>4</v>
      </c>
      <c r="D499" s="2">
        <v>6</v>
      </c>
      <c r="H499" s="15" t="str">
        <f>CONCATENATE(,A499," M",C499,"x",D499,)</f>
        <v>Vis STHC Bout Plat M4x6</v>
      </c>
      <c r="I499" s="11"/>
      <c r="J499" s="2" t="s">
        <v>106</v>
      </c>
      <c r="K499" s="19" t="str">
        <f>9&amp;INDEX(Matière!$B$2:$B$140,MATCH(J499,Matière!$A$2:$A$140,0))&amp;"-"&amp;TEXT(COUNTA($J$2:J499),"000000")</f>
        <v>921-000498</v>
      </c>
      <c r="L499" s="2"/>
      <c r="M499" s="2"/>
      <c r="N499" s="2"/>
      <c r="O499" s="2"/>
      <c r="P499" s="2"/>
      <c r="Q499" s="2"/>
      <c r="R499" s="2"/>
      <c r="S499" s="15"/>
      <c r="T499" s="2"/>
    </row>
    <row r="500" spans="1:20" x14ac:dyDescent="0.25">
      <c r="A500" s="2" t="s">
        <v>109</v>
      </c>
      <c r="C500" s="2">
        <v>4</v>
      </c>
      <c r="D500" s="2">
        <v>8</v>
      </c>
      <c r="H500" s="15" t="str">
        <f>CONCATENATE(,A500," M",C500,"x",D500,)</f>
        <v>Vis STHC Bout Plat M4x8</v>
      </c>
      <c r="I500" s="11"/>
      <c r="J500" s="2" t="s">
        <v>106</v>
      </c>
      <c r="K500" s="19" t="str">
        <f>9&amp;INDEX(Matière!$B$2:$B$140,MATCH(J500,Matière!$A$2:$A$140,0))&amp;"-"&amp;TEXT(COUNTA($J$2:J500),"000000")</f>
        <v>921-000499</v>
      </c>
      <c r="L500" s="2"/>
      <c r="M500" s="2"/>
      <c r="N500" s="2"/>
      <c r="O500" s="2"/>
      <c r="P500" s="2"/>
      <c r="Q500" s="2"/>
      <c r="R500" s="2"/>
      <c r="S500" s="15"/>
      <c r="T500" s="2"/>
    </row>
    <row r="501" spans="1:20" x14ac:dyDescent="0.25">
      <c r="A501" s="2" t="s">
        <v>109</v>
      </c>
      <c r="C501" s="2">
        <v>4</v>
      </c>
      <c r="D501" s="2">
        <v>10</v>
      </c>
      <c r="H501" s="15" t="str">
        <f>CONCATENATE(,A501," M",C501,"x",D501,)</f>
        <v>Vis STHC Bout Plat M4x10</v>
      </c>
      <c r="I501" s="11"/>
      <c r="J501" s="2" t="s">
        <v>106</v>
      </c>
      <c r="K501" s="19" t="str">
        <f>9&amp;INDEX(Matière!$B$2:$B$140,MATCH(J501,Matière!$A$2:$A$140,0))&amp;"-"&amp;TEXT(COUNTA($J$2:J501),"000000")</f>
        <v>921-000500</v>
      </c>
      <c r="L501" s="2"/>
      <c r="M501" s="2"/>
      <c r="N501" s="2"/>
      <c r="O501" s="2"/>
      <c r="P501" s="2"/>
      <c r="Q501" s="2"/>
      <c r="R501" s="2"/>
      <c r="S501" s="15"/>
      <c r="T501" s="2"/>
    </row>
    <row r="502" spans="1:20" x14ac:dyDescent="0.25">
      <c r="A502" s="2" t="s">
        <v>109</v>
      </c>
      <c r="C502" s="2">
        <v>4</v>
      </c>
      <c r="D502" s="2">
        <v>12</v>
      </c>
      <c r="H502" s="15" t="str">
        <f>CONCATENATE(,A502," M",C502,"x",D502,)</f>
        <v>Vis STHC Bout Plat M4x12</v>
      </c>
      <c r="I502" s="11"/>
      <c r="J502" s="2" t="s">
        <v>106</v>
      </c>
      <c r="K502" s="19" t="str">
        <f>9&amp;INDEX(Matière!$B$2:$B$140,MATCH(J502,Matière!$A$2:$A$140,0))&amp;"-"&amp;TEXT(COUNTA($J$2:J502),"000000")</f>
        <v>921-000501</v>
      </c>
      <c r="L502" s="2"/>
      <c r="M502" s="2"/>
      <c r="N502" s="2"/>
      <c r="O502" s="2"/>
      <c r="P502" s="2"/>
      <c r="Q502" s="2"/>
      <c r="R502" s="2"/>
      <c r="S502" s="15"/>
      <c r="T502" s="2"/>
    </row>
    <row r="503" spans="1:20" s="15" customFormat="1" x14ac:dyDescent="0.25">
      <c r="A503" s="2" t="s">
        <v>109</v>
      </c>
      <c r="B503" s="2"/>
      <c r="C503" s="2">
        <v>4</v>
      </c>
      <c r="D503" s="2">
        <v>16</v>
      </c>
      <c r="E503" s="2"/>
      <c r="F503" s="2"/>
      <c r="G503" s="2"/>
      <c r="H503" s="15" t="str">
        <f t="shared" ref="H503:H566" si="1">CONCATENATE(,A503," M",C503,"x",D503,)</f>
        <v>Vis STHC Bout Plat M4x16</v>
      </c>
      <c r="J503" s="2" t="s">
        <v>106</v>
      </c>
      <c r="K503" s="19" t="str">
        <f>9&amp;INDEX(Matière!$B$2:$B$140,MATCH(J503,Matière!$A$2:$A$140,0))&amp;"-"&amp;TEXT(COUNTA($J$2:J503),"000000")</f>
        <v>921-000502</v>
      </c>
      <c r="L503" s="2"/>
      <c r="M503" s="2"/>
      <c r="N503" s="2"/>
      <c r="O503" s="2"/>
      <c r="P503" s="2"/>
      <c r="Q503" s="2"/>
      <c r="R503" s="2"/>
      <c r="T503" s="2"/>
    </row>
    <row r="504" spans="1:20" s="15" customFormat="1" x14ac:dyDescent="0.25">
      <c r="A504" s="2" t="s">
        <v>109</v>
      </c>
      <c r="B504" s="2"/>
      <c r="C504" s="2">
        <v>4</v>
      </c>
      <c r="D504" s="2">
        <v>20</v>
      </c>
      <c r="E504" s="2"/>
      <c r="F504" s="2"/>
      <c r="G504" s="2"/>
      <c r="H504" s="15" t="str">
        <f t="shared" si="1"/>
        <v>Vis STHC Bout Plat M4x20</v>
      </c>
      <c r="J504" s="2" t="s">
        <v>106</v>
      </c>
      <c r="K504" s="19" t="str">
        <f>9&amp;INDEX(Matière!$B$2:$B$140,MATCH(J504,Matière!$A$2:$A$140,0))&amp;"-"&amp;TEXT(COUNTA($J$2:J504),"000000")</f>
        <v>921-000503</v>
      </c>
      <c r="L504" s="2"/>
      <c r="M504" s="2"/>
      <c r="N504" s="2"/>
      <c r="O504" s="2"/>
      <c r="P504" s="2"/>
      <c r="Q504" s="2"/>
      <c r="R504" s="2"/>
      <c r="T504" s="2"/>
    </row>
    <row r="505" spans="1:20" s="15" customFormat="1" x14ac:dyDescent="0.25">
      <c r="A505" s="2" t="s">
        <v>109</v>
      </c>
      <c r="B505" s="2"/>
      <c r="C505" s="2">
        <v>4</v>
      </c>
      <c r="D505" s="2">
        <v>25</v>
      </c>
      <c r="E505" s="2"/>
      <c r="F505" s="2"/>
      <c r="G505" s="2"/>
      <c r="H505" s="15" t="str">
        <f t="shared" si="1"/>
        <v>Vis STHC Bout Plat M4x25</v>
      </c>
      <c r="J505" s="2" t="s">
        <v>106</v>
      </c>
      <c r="K505" s="19" t="str">
        <f>9&amp;INDEX(Matière!$B$2:$B$140,MATCH(J505,Matière!$A$2:$A$140,0))&amp;"-"&amp;TEXT(COUNTA($J$2:J505),"000000")</f>
        <v>921-000504</v>
      </c>
      <c r="L505" s="2"/>
      <c r="M505" s="2"/>
      <c r="N505" s="2"/>
      <c r="O505" s="2"/>
      <c r="P505" s="2"/>
      <c r="Q505" s="2"/>
      <c r="R505" s="2"/>
      <c r="T505" s="2"/>
    </row>
    <row r="506" spans="1:20" s="15" customFormat="1" x14ac:dyDescent="0.25">
      <c r="A506" s="2" t="s">
        <v>109</v>
      </c>
      <c r="B506" s="2"/>
      <c r="C506" s="2">
        <v>4</v>
      </c>
      <c r="D506" s="2">
        <v>30</v>
      </c>
      <c r="E506" s="2"/>
      <c r="F506" s="2"/>
      <c r="G506" s="2"/>
      <c r="H506" s="15" t="str">
        <f t="shared" si="1"/>
        <v>Vis STHC Bout Plat M4x30</v>
      </c>
      <c r="J506" s="2" t="s">
        <v>106</v>
      </c>
      <c r="K506" s="19" t="str">
        <f>9&amp;INDEX(Matière!$B$2:$B$140,MATCH(J506,Matière!$A$2:$A$140,0))&amp;"-"&amp;TEXT(COUNTA($J$2:J506),"000000")</f>
        <v>921-000505</v>
      </c>
      <c r="L506" s="2"/>
      <c r="M506" s="2"/>
      <c r="N506" s="2"/>
      <c r="O506" s="2"/>
      <c r="P506" s="2"/>
      <c r="Q506" s="2"/>
      <c r="R506" s="2"/>
      <c r="T506" s="2"/>
    </row>
    <row r="507" spans="1:20" s="15" customFormat="1" x14ac:dyDescent="0.25">
      <c r="A507" s="2" t="s">
        <v>109</v>
      </c>
      <c r="B507" s="2"/>
      <c r="C507" s="2">
        <v>4</v>
      </c>
      <c r="D507" s="2">
        <v>40</v>
      </c>
      <c r="E507" s="2"/>
      <c r="F507" s="2"/>
      <c r="G507" s="2"/>
      <c r="H507" s="15" t="str">
        <f t="shared" si="1"/>
        <v>Vis STHC Bout Plat M4x40</v>
      </c>
      <c r="J507" s="2" t="s">
        <v>106</v>
      </c>
      <c r="K507" s="19" t="str">
        <f>9&amp;INDEX(Matière!$B$2:$B$140,MATCH(J507,Matière!$A$2:$A$140,0))&amp;"-"&amp;TEXT(COUNTA($J$2:J507),"000000")</f>
        <v>921-000506</v>
      </c>
      <c r="L507" s="2"/>
      <c r="M507" s="2"/>
      <c r="N507" s="2"/>
      <c r="O507" s="2"/>
      <c r="P507" s="2"/>
      <c r="Q507" s="2"/>
      <c r="R507" s="2"/>
      <c r="T507" s="2"/>
    </row>
    <row r="508" spans="1:20" s="15" customFormat="1" x14ac:dyDescent="0.25">
      <c r="A508" s="2" t="s">
        <v>109</v>
      </c>
      <c r="B508" s="2"/>
      <c r="C508" s="2">
        <v>5</v>
      </c>
      <c r="D508" s="2">
        <v>5</v>
      </c>
      <c r="E508" s="2"/>
      <c r="F508" s="2"/>
      <c r="G508" s="2"/>
      <c r="H508" s="15" t="str">
        <f t="shared" si="1"/>
        <v>Vis STHC Bout Plat M5x5</v>
      </c>
      <c r="J508" s="2" t="s">
        <v>106</v>
      </c>
      <c r="K508" s="19" t="str">
        <f>9&amp;INDEX(Matière!$B$2:$B$140,MATCH(J508,Matière!$A$2:$A$140,0))&amp;"-"&amp;TEXT(COUNTA($J$2:J508),"000000")</f>
        <v>921-000507</v>
      </c>
      <c r="L508" s="2"/>
      <c r="M508" s="2"/>
      <c r="N508" s="2"/>
      <c r="O508" s="2"/>
      <c r="P508" s="2"/>
      <c r="Q508" s="2"/>
      <c r="R508" s="2"/>
      <c r="T508" s="2"/>
    </row>
    <row r="509" spans="1:20" s="15" customFormat="1" x14ac:dyDescent="0.25">
      <c r="A509" s="2" t="s">
        <v>109</v>
      </c>
      <c r="B509" s="2"/>
      <c r="C509" s="2">
        <v>5</v>
      </c>
      <c r="D509" s="2">
        <v>6</v>
      </c>
      <c r="E509" s="2"/>
      <c r="F509" s="2"/>
      <c r="G509" s="2"/>
      <c r="H509" s="15" t="str">
        <f t="shared" si="1"/>
        <v>Vis STHC Bout Plat M5x6</v>
      </c>
      <c r="J509" s="2" t="s">
        <v>106</v>
      </c>
      <c r="K509" s="19" t="str">
        <f>9&amp;INDEX(Matière!$B$2:$B$140,MATCH(J509,Matière!$A$2:$A$140,0))&amp;"-"&amp;TEXT(COUNTA($J$2:J509),"000000")</f>
        <v>921-000508</v>
      </c>
      <c r="L509" s="2"/>
      <c r="M509" s="2"/>
      <c r="N509" s="2"/>
      <c r="O509" s="2"/>
      <c r="P509" s="2"/>
      <c r="Q509" s="2"/>
      <c r="R509" s="2"/>
      <c r="T509" s="2"/>
    </row>
    <row r="510" spans="1:20" s="15" customFormat="1" x14ac:dyDescent="0.25">
      <c r="A510" s="2" t="s">
        <v>109</v>
      </c>
      <c r="B510" s="2"/>
      <c r="C510" s="2">
        <v>5</v>
      </c>
      <c r="D510" s="2">
        <v>8</v>
      </c>
      <c r="E510" s="2"/>
      <c r="F510" s="2"/>
      <c r="G510" s="2"/>
      <c r="H510" s="15" t="str">
        <f t="shared" si="1"/>
        <v>Vis STHC Bout Plat M5x8</v>
      </c>
      <c r="J510" s="2" t="s">
        <v>106</v>
      </c>
      <c r="K510" s="19" t="str">
        <f>9&amp;INDEX(Matière!$B$2:$B$140,MATCH(J510,Matière!$A$2:$A$140,0))&amp;"-"&amp;TEXT(COUNTA($J$2:J510),"000000")</f>
        <v>921-000509</v>
      </c>
      <c r="L510" s="2"/>
      <c r="M510" s="2"/>
      <c r="N510" s="2"/>
      <c r="O510" s="2"/>
      <c r="P510" s="2"/>
      <c r="Q510" s="2"/>
      <c r="R510" s="2"/>
      <c r="T510" s="2"/>
    </row>
    <row r="511" spans="1:20" s="15" customFormat="1" x14ac:dyDescent="0.25">
      <c r="A511" s="2" t="s">
        <v>109</v>
      </c>
      <c r="B511" s="2"/>
      <c r="C511" s="2">
        <v>5</v>
      </c>
      <c r="D511" s="2">
        <v>10</v>
      </c>
      <c r="E511" s="2"/>
      <c r="F511" s="2"/>
      <c r="G511" s="2"/>
      <c r="H511" s="15" t="str">
        <f t="shared" si="1"/>
        <v>Vis STHC Bout Plat M5x10</v>
      </c>
      <c r="J511" s="2" t="s">
        <v>106</v>
      </c>
      <c r="K511" s="19" t="str">
        <f>9&amp;INDEX(Matière!$B$2:$B$140,MATCH(J511,Matière!$A$2:$A$140,0))&amp;"-"&amp;TEXT(COUNTA($J$2:J511),"000000")</f>
        <v>921-000510</v>
      </c>
      <c r="L511" s="2"/>
      <c r="M511" s="2"/>
      <c r="N511" s="2"/>
      <c r="O511" s="2"/>
      <c r="P511" s="2"/>
      <c r="Q511" s="2"/>
      <c r="R511" s="2"/>
      <c r="T511" s="2"/>
    </row>
    <row r="512" spans="1:20" s="15" customFormat="1" x14ac:dyDescent="0.25">
      <c r="A512" s="2" t="s">
        <v>109</v>
      </c>
      <c r="B512" s="2"/>
      <c r="C512" s="2">
        <v>5</v>
      </c>
      <c r="D512" s="2">
        <v>12</v>
      </c>
      <c r="E512" s="2"/>
      <c r="F512" s="2"/>
      <c r="G512" s="2"/>
      <c r="H512" s="15" t="str">
        <f t="shared" si="1"/>
        <v>Vis STHC Bout Plat M5x12</v>
      </c>
      <c r="J512" s="2" t="s">
        <v>106</v>
      </c>
      <c r="K512" s="19" t="str">
        <f>9&amp;INDEX(Matière!$B$2:$B$140,MATCH(J512,Matière!$A$2:$A$140,0))&amp;"-"&amp;TEXT(COUNTA($J$2:J512),"000000")</f>
        <v>921-000511</v>
      </c>
      <c r="L512" s="2"/>
      <c r="M512" s="2"/>
      <c r="N512" s="2"/>
      <c r="O512" s="2"/>
      <c r="P512" s="2"/>
      <c r="Q512" s="2"/>
      <c r="R512" s="2"/>
      <c r="T512" s="2"/>
    </row>
    <row r="513" spans="1:20" s="15" customFormat="1" x14ac:dyDescent="0.25">
      <c r="A513" s="2" t="s">
        <v>109</v>
      </c>
      <c r="B513" s="2"/>
      <c r="C513" s="2">
        <v>5</v>
      </c>
      <c r="D513" s="2">
        <v>16</v>
      </c>
      <c r="E513" s="2"/>
      <c r="F513" s="2"/>
      <c r="G513" s="2"/>
      <c r="H513" s="15" t="str">
        <f t="shared" si="1"/>
        <v>Vis STHC Bout Plat M5x16</v>
      </c>
      <c r="J513" s="2" t="s">
        <v>106</v>
      </c>
      <c r="K513" s="19" t="str">
        <f>9&amp;INDEX(Matière!$B$2:$B$140,MATCH(J513,Matière!$A$2:$A$140,0))&amp;"-"&amp;TEXT(COUNTA($J$2:J513),"000000")</f>
        <v>921-000512</v>
      </c>
      <c r="L513" s="2"/>
      <c r="M513" s="2"/>
      <c r="N513" s="2"/>
      <c r="O513" s="2"/>
      <c r="P513" s="2"/>
      <c r="Q513" s="2"/>
      <c r="R513" s="2"/>
      <c r="T513" s="2"/>
    </row>
    <row r="514" spans="1:20" s="15" customFormat="1" x14ac:dyDescent="0.25">
      <c r="A514" s="2" t="s">
        <v>109</v>
      </c>
      <c r="B514" s="2"/>
      <c r="C514" s="2">
        <v>5</v>
      </c>
      <c r="D514" s="2">
        <v>20</v>
      </c>
      <c r="E514" s="2"/>
      <c r="F514" s="2"/>
      <c r="G514" s="2"/>
      <c r="H514" s="15" t="str">
        <f t="shared" si="1"/>
        <v>Vis STHC Bout Plat M5x20</v>
      </c>
      <c r="J514" s="2" t="s">
        <v>106</v>
      </c>
      <c r="K514" s="19" t="str">
        <f>9&amp;INDEX(Matière!$B$2:$B$140,MATCH(J514,Matière!$A$2:$A$140,0))&amp;"-"&amp;TEXT(COUNTA($J$2:J514),"000000")</f>
        <v>921-000513</v>
      </c>
      <c r="L514" s="2"/>
      <c r="M514" s="2"/>
      <c r="N514" s="2"/>
      <c r="O514" s="2"/>
      <c r="P514" s="2"/>
      <c r="Q514" s="2"/>
      <c r="R514" s="2"/>
      <c r="T514" s="2"/>
    </row>
    <row r="515" spans="1:20" s="15" customFormat="1" x14ac:dyDescent="0.25">
      <c r="A515" s="2" t="s">
        <v>109</v>
      </c>
      <c r="B515" s="2"/>
      <c r="C515" s="2">
        <v>5</v>
      </c>
      <c r="D515" s="2">
        <v>25</v>
      </c>
      <c r="E515" s="2"/>
      <c r="F515" s="2"/>
      <c r="G515" s="2"/>
      <c r="H515" s="15" t="str">
        <f t="shared" si="1"/>
        <v>Vis STHC Bout Plat M5x25</v>
      </c>
      <c r="J515" s="2" t="s">
        <v>106</v>
      </c>
      <c r="K515" s="19" t="str">
        <f>9&amp;INDEX(Matière!$B$2:$B$140,MATCH(J515,Matière!$A$2:$A$140,0))&amp;"-"&amp;TEXT(COUNTA($J$2:J515),"000000")</f>
        <v>921-000514</v>
      </c>
      <c r="L515" s="2"/>
      <c r="M515" s="2"/>
      <c r="N515" s="2"/>
      <c r="O515" s="2"/>
      <c r="P515" s="2"/>
      <c r="Q515" s="2"/>
      <c r="R515" s="2"/>
      <c r="T515" s="2"/>
    </row>
    <row r="516" spans="1:20" s="15" customFormat="1" x14ac:dyDescent="0.25">
      <c r="A516" s="2" t="s">
        <v>109</v>
      </c>
      <c r="B516" s="2"/>
      <c r="C516" s="2">
        <v>5</v>
      </c>
      <c r="D516" s="2">
        <v>30</v>
      </c>
      <c r="E516" s="2"/>
      <c r="F516" s="2"/>
      <c r="G516" s="2"/>
      <c r="H516" s="15" t="str">
        <f t="shared" si="1"/>
        <v>Vis STHC Bout Plat M5x30</v>
      </c>
      <c r="J516" s="2" t="s">
        <v>106</v>
      </c>
      <c r="K516" s="19" t="str">
        <f>9&amp;INDEX(Matière!$B$2:$B$140,MATCH(J516,Matière!$A$2:$A$140,0))&amp;"-"&amp;TEXT(COUNTA($J$2:J516),"000000")</f>
        <v>921-000515</v>
      </c>
      <c r="L516" s="2"/>
      <c r="M516" s="2"/>
      <c r="N516" s="2"/>
      <c r="O516" s="2"/>
      <c r="P516" s="2"/>
      <c r="Q516" s="2"/>
      <c r="R516" s="2"/>
      <c r="T516" s="2"/>
    </row>
    <row r="517" spans="1:20" s="15" customFormat="1" x14ac:dyDescent="0.25">
      <c r="A517" s="2" t="s">
        <v>109</v>
      </c>
      <c r="B517" s="2"/>
      <c r="C517" s="2">
        <v>5</v>
      </c>
      <c r="D517" s="2">
        <v>35</v>
      </c>
      <c r="E517" s="2"/>
      <c r="F517" s="2"/>
      <c r="G517" s="2"/>
      <c r="H517" s="15" t="str">
        <f t="shared" si="1"/>
        <v>Vis STHC Bout Plat M5x35</v>
      </c>
      <c r="J517" s="2" t="s">
        <v>106</v>
      </c>
      <c r="K517" s="19" t="str">
        <f>9&amp;INDEX(Matière!$B$2:$B$140,MATCH(J517,Matière!$A$2:$A$140,0))&amp;"-"&amp;TEXT(COUNTA($J$2:J517),"000000")</f>
        <v>921-000516</v>
      </c>
      <c r="L517" s="2"/>
      <c r="M517" s="2"/>
      <c r="N517" s="2"/>
      <c r="O517" s="2"/>
      <c r="P517" s="2"/>
      <c r="Q517" s="2"/>
      <c r="R517" s="2"/>
      <c r="T517" s="2"/>
    </row>
    <row r="518" spans="1:20" s="15" customFormat="1" x14ac:dyDescent="0.25">
      <c r="A518" s="2" t="s">
        <v>109</v>
      </c>
      <c r="B518" s="2"/>
      <c r="C518" s="2">
        <v>5</v>
      </c>
      <c r="D518" s="2">
        <v>40</v>
      </c>
      <c r="E518" s="2"/>
      <c r="F518" s="2"/>
      <c r="G518" s="2"/>
      <c r="H518" s="15" t="str">
        <f t="shared" si="1"/>
        <v>Vis STHC Bout Plat M5x40</v>
      </c>
      <c r="J518" s="2" t="s">
        <v>106</v>
      </c>
      <c r="K518" s="19" t="str">
        <f>9&amp;INDEX(Matière!$B$2:$B$140,MATCH(J518,Matière!$A$2:$A$140,0))&amp;"-"&amp;TEXT(COUNTA($J$2:J518),"000000")</f>
        <v>921-000517</v>
      </c>
      <c r="L518" s="2"/>
      <c r="M518" s="2"/>
      <c r="N518" s="2"/>
      <c r="O518" s="2"/>
      <c r="P518" s="2"/>
      <c r="Q518" s="2"/>
      <c r="R518" s="2"/>
      <c r="T518" s="2"/>
    </row>
    <row r="519" spans="1:20" s="15" customFormat="1" x14ac:dyDescent="0.25">
      <c r="A519" s="2" t="s">
        <v>109</v>
      </c>
      <c r="B519" s="2"/>
      <c r="C519" s="2">
        <v>5</v>
      </c>
      <c r="D519" s="2">
        <v>45</v>
      </c>
      <c r="E519" s="2"/>
      <c r="F519" s="2"/>
      <c r="G519" s="2"/>
      <c r="H519" s="15" t="str">
        <f t="shared" si="1"/>
        <v>Vis STHC Bout Plat M5x45</v>
      </c>
      <c r="J519" s="2" t="s">
        <v>106</v>
      </c>
      <c r="K519" s="19" t="str">
        <f>9&amp;INDEX(Matière!$B$2:$B$140,MATCH(J519,Matière!$A$2:$A$140,0))&amp;"-"&amp;TEXT(COUNTA($J$2:J519),"000000")</f>
        <v>921-000518</v>
      </c>
      <c r="L519" s="2"/>
      <c r="M519" s="2"/>
      <c r="N519" s="2"/>
      <c r="O519" s="2"/>
      <c r="P519" s="2"/>
      <c r="Q519" s="2"/>
      <c r="R519" s="2"/>
      <c r="T519" s="2"/>
    </row>
    <row r="520" spans="1:20" s="15" customFormat="1" x14ac:dyDescent="0.25">
      <c r="A520" s="2" t="s">
        <v>109</v>
      </c>
      <c r="B520" s="2"/>
      <c r="C520" s="2">
        <v>5</v>
      </c>
      <c r="D520" s="2">
        <v>50</v>
      </c>
      <c r="E520" s="2"/>
      <c r="F520" s="2"/>
      <c r="G520" s="2"/>
      <c r="H520" s="15" t="str">
        <f t="shared" si="1"/>
        <v>Vis STHC Bout Plat M5x50</v>
      </c>
      <c r="J520" s="2" t="s">
        <v>106</v>
      </c>
      <c r="K520" s="19" t="str">
        <f>9&amp;INDEX(Matière!$B$2:$B$140,MATCH(J520,Matière!$A$2:$A$140,0))&amp;"-"&amp;TEXT(COUNTA($J$2:J520),"000000")</f>
        <v>921-000519</v>
      </c>
      <c r="L520" s="2"/>
      <c r="M520" s="2"/>
      <c r="N520" s="2"/>
      <c r="O520" s="2"/>
      <c r="P520" s="2"/>
      <c r="Q520" s="2"/>
      <c r="R520" s="2"/>
      <c r="T520" s="2"/>
    </row>
    <row r="521" spans="1:20" s="15" customFormat="1" x14ac:dyDescent="0.25">
      <c r="A521" s="2" t="s">
        <v>109</v>
      </c>
      <c r="B521" s="2"/>
      <c r="C521" s="2">
        <v>6</v>
      </c>
      <c r="D521" s="2">
        <v>6</v>
      </c>
      <c r="E521" s="2"/>
      <c r="F521" s="2"/>
      <c r="G521" s="2"/>
      <c r="H521" s="15" t="str">
        <f t="shared" si="1"/>
        <v>Vis STHC Bout Plat M6x6</v>
      </c>
      <c r="J521" s="2" t="s">
        <v>106</v>
      </c>
      <c r="K521" s="19" t="str">
        <f>9&amp;INDEX(Matière!$B$2:$B$140,MATCH(J521,Matière!$A$2:$A$140,0))&amp;"-"&amp;TEXT(COUNTA($J$2:J521),"000000")</f>
        <v>921-000520</v>
      </c>
      <c r="L521" s="2"/>
      <c r="M521" s="2"/>
      <c r="N521" s="2"/>
      <c r="O521" s="2"/>
      <c r="P521" s="2"/>
      <c r="Q521" s="2"/>
      <c r="R521" s="2"/>
      <c r="T521" s="2"/>
    </row>
    <row r="522" spans="1:20" s="15" customFormat="1" x14ac:dyDescent="0.25">
      <c r="A522" s="2" t="s">
        <v>109</v>
      </c>
      <c r="B522" s="2"/>
      <c r="C522" s="2">
        <v>6</v>
      </c>
      <c r="D522" s="2">
        <v>8</v>
      </c>
      <c r="E522" s="2"/>
      <c r="F522" s="2"/>
      <c r="G522" s="2"/>
      <c r="H522" s="15" t="str">
        <f t="shared" si="1"/>
        <v>Vis STHC Bout Plat M6x8</v>
      </c>
      <c r="J522" s="2" t="s">
        <v>106</v>
      </c>
      <c r="K522" s="19" t="str">
        <f>9&amp;INDEX(Matière!$B$2:$B$140,MATCH(J522,Matière!$A$2:$A$140,0))&amp;"-"&amp;TEXT(COUNTA($J$2:J522),"000000")</f>
        <v>921-000521</v>
      </c>
      <c r="L522" s="2"/>
      <c r="M522" s="2"/>
      <c r="N522" s="2"/>
      <c r="O522" s="2"/>
      <c r="P522" s="2"/>
      <c r="Q522" s="2"/>
      <c r="R522" s="2"/>
      <c r="T522" s="2"/>
    </row>
    <row r="523" spans="1:20" s="15" customFormat="1" x14ac:dyDescent="0.25">
      <c r="A523" s="2" t="s">
        <v>109</v>
      </c>
      <c r="B523" s="2"/>
      <c r="C523" s="2">
        <v>6</v>
      </c>
      <c r="D523" s="2">
        <v>10</v>
      </c>
      <c r="E523" s="2"/>
      <c r="F523" s="2"/>
      <c r="G523" s="2"/>
      <c r="H523" s="15" t="str">
        <f t="shared" si="1"/>
        <v>Vis STHC Bout Plat M6x10</v>
      </c>
      <c r="J523" s="2" t="s">
        <v>106</v>
      </c>
      <c r="K523" s="19" t="str">
        <f>9&amp;INDEX(Matière!$B$2:$B$140,MATCH(J523,Matière!$A$2:$A$140,0))&amp;"-"&amp;TEXT(COUNTA($J$2:J523),"000000")</f>
        <v>921-000522</v>
      </c>
      <c r="L523" s="2"/>
      <c r="M523" s="2"/>
      <c r="N523" s="2"/>
      <c r="O523" s="2"/>
      <c r="P523" s="2"/>
      <c r="Q523" s="2"/>
      <c r="R523" s="2"/>
      <c r="T523" s="2"/>
    </row>
    <row r="524" spans="1:20" s="15" customFormat="1" x14ac:dyDescent="0.25">
      <c r="A524" s="2" t="s">
        <v>109</v>
      </c>
      <c r="B524" s="2"/>
      <c r="C524" s="2">
        <v>6</v>
      </c>
      <c r="D524" s="2">
        <v>12</v>
      </c>
      <c r="E524" s="2"/>
      <c r="F524" s="2"/>
      <c r="G524" s="2"/>
      <c r="H524" s="15" t="str">
        <f t="shared" si="1"/>
        <v>Vis STHC Bout Plat M6x12</v>
      </c>
      <c r="J524" s="2" t="s">
        <v>106</v>
      </c>
      <c r="K524" s="19" t="str">
        <f>9&amp;INDEX(Matière!$B$2:$B$140,MATCH(J524,Matière!$A$2:$A$140,0))&amp;"-"&amp;TEXT(COUNTA($J$2:J524),"000000")</f>
        <v>921-000523</v>
      </c>
      <c r="L524" s="2"/>
      <c r="M524" s="2"/>
      <c r="N524" s="2"/>
      <c r="O524" s="2"/>
      <c r="P524" s="2"/>
      <c r="Q524" s="2"/>
      <c r="R524" s="2"/>
      <c r="T524" s="2"/>
    </row>
    <row r="525" spans="1:20" s="15" customFormat="1" x14ac:dyDescent="0.25">
      <c r="A525" s="2" t="s">
        <v>109</v>
      </c>
      <c r="B525" s="2"/>
      <c r="C525" s="2">
        <v>6</v>
      </c>
      <c r="D525" s="2">
        <v>16</v>
      </c>
      <c r="E525" s="2"/>
      <c r="F525" s="2"/>
      <c r="G525" s="2"/>
      <c r="H525" s="15" t="str">
        <f t="shared" si="1"/>
        <v>Vis STHC Bout Plat M6x16</v>
      </c>
      <c r="J525" s="2" t="s">
        <v>106</v>
      </c>
      <c r="K525" s="19" t="str">
        <f>9&amp;INDEX(Matière!$B$2:$B$140,MATCH(J525,Matière!$A$2:$A$140,0))&amp;"-"&amp;TEXT(COUNTA($J$2:J525),"000000")</f>
        <v>921-000524</v>
      </c>
      <c r="L525" s="2"/>
      <c r="M525" s="2"/>
      <c r="N525" s="2"/>
      <c r="O525" s="2"/>
      <c r="P525" s="2"/>
      <c r="Q525" s="2"/>
      <c r="R525" s="2"/>
      <c r="T525" s="2"/>
    </row>
    <row r="526" spans="1:20" s="15" customFormat="1" x14ac:dyDescent="0.25">
      <c r="A526" s="2" t="s">
        <v>109</v>
      </c>
      <c r="B526" s="2"/>
      <c r="C526" s="2">
        <v>6</v>
      </c>
      <c r="D526" s="2">
        <v>20</v>
      </c>
      <c r="E526" s="2"/>
      <c r="F526" s="2"/>
      <c r="G526" s="2"/>
      <c r="H526" s="15" t="str">
        <f t="shared" si="1"/>
        <v>Vis STHC Bout Plat M6x20</v>
      </c>
      <c r="J526" s="2" t="s">
        <v>106</v>
      </c>
      <c r="K526" s="19" t="str">
        <f>9&amp;INDEX(Matière!$B$2:$B$140,MATCH(J526,Matière!$A$2:$A$140,0))&amp;"-"&amp;TEXT(COUNTA($J$2:J526),"000000")</f>
        <v>921-000525</v>
      </c>
      <c r="L526" s="2"/>
      <c r="M526" s="2"/>
      <c r="N526" s="2"/>
      <c r="O526" s="2"/>
      <c r="P526" s="2"/>
      <c r="Q526" s="2"/>
      <c r="R526" s="2"/>
      <c r="T526" s="2"/>
    </row>
    <row r="527" spans="1:20" s="15" customFormat="1" x14ac:dyDescent="0.25">
      <c r="A527" s="2" t="s">
        <v>109</v>
      </c>
      <c r="B527" s="2"/>
      <c r="C527" s="2">
        <v>6</v>
      </c>
      <c r="D527" s="2">
        <v>25</v>
      </c>
      <c r="E527" s="2"/>
      <c r="F527" s="2"/>
      <c r="G527" s="2"/>
      <c r="H527" s="15" t="str">
        <f t="shared" si="1"/>
        <v>Vis STHC Bout Plat M6x25</v>
      </c>
      <c r="J527" s="2" t="s">
        <v>106</v>
      </c>
      <c r="K527" s="19" t="str">
        <f>9&amp;INDEX(Matière!$B$2:$B$140,MATCH(J527,Matière!$A$2:$A$140,0))&amp;"-"&amp;TEXT(COUNTA($J$2:J527),"000000")</f>
        <v>921-000526</v>
      </c>
      <c r="L527" s="2"/>
      <c r="M527" s="2"/>
      <c r="N527" s="2"/>
      <c r="O527" s="2"/>
      <c r="P527" s="2"/>
      <c r="Q527" s="2"/>
      <c r="R527" s="2"/>
      <c r="T527" s="2"/>
    </row>
    <row r="528" spans="1:20" s="15" customFormat="1" x14ac:dyDescent="0.25">
      <c r="A528" s="2" t="s">
        <v>109</v>
      </c>
      <c r="B528" s="2"/>
      <c r="C528" s="2">
        <v>6</v>
      </c>
      <c r="D528" s="2">
        <v>30</v>
      </c>
      <c r="E528" s="2"/>
      <c r="F528" s="2"/>
      <c r="G528" s="2"/>
      <c r="H528" s="15" t="str">
        <f t="shared" si="1"/>
        <v>Vis STHC Bout Plat M6x30</v>
      </c>
      <c r="J528" s="2" t="s">
        <v>106</v>
      </c>
      <c r="K528" s="19" t="str">
        <f>9&amp;INDEX(Matière!$B$2:$B$140,MATCH(J528,Matière!$A$2:$A$140,0))&amp;"-"&amp;TEXT(COUNTA($J$2:J528),"000000")</f>
        <v>921-000527</v>
      </c>
      <c r="L528" s="2"/>
      <c r="M528" s="2"/>
      <c r="N528" s="2"/>
      <c r="O528" s="2"/>
      <c r="P528" s="2"/>
      <c r="Q528" s="2"/>
      <c r="R528" s="2"/>
      <c r="T528" s="2"/>
    </row>
    <row r="529" spans="1:11" x14ac:dyDescent="0.25">
      <c r="A529" s="2" t="s">
        <v>109</v>
      </c>
      <c r="C529" s="2">
        <v>6</v>
      </c>
      <c r="D529" s="2">
        <v>35</v>
      </c>
      <c r="H529" s="15" t="str">
        <f t="shared" si="1"/>
        <v>Vis STHC Bout Plat M6x35</v>
      </c>
      <c r="I529" s="11"/>
      <c r="J529" s="2" t="s">
        <v>106</v>
      </c>
      <c r="K529" s="19" t="str">
        <f>9&amp;INDEX(Matière!$B$2:$B$140,MATCH(J529,Matière!$A$2:$A$140,0))&amp;"-"&amp;TEXT(COUNTA($J$2:J529),"000000")</f>
        <v>921-000528</v>
      </c>
    </row>
    <row r="530" spans="1:11" s="15" customFormat="1" x14ac:dyDescent="0.25">
      <c r="A530" s="2" t="s">
        <v>109</v>
      </c>
      <c r="B530" s="2"/>
      <c r="C530" s="2">
        <v>6</v>
      </c>
      <c r="D530" s="2">
        <v>40</v>
      </c>
      <c r="E530" s="2"/>
      <c r="F530" s="2"/>
      <c r="G530" s="2"/>
      <c r="H530" s="15" t="str">
        <f t="shared" si="1"/>
        <v>Vis STHC Bout Plat M6x40</v>
      </c>
      <c r="J530" s="2" t="s">
        <v>106</v>
      </c>
      <c r="K530" s="19" t="str">
        <f>9&amp;INDEX(Matière!$B$2:$B$140,MATCH(J530,Matière!$A$2:$A$140,0))&amp;"-"&amp;TEXT(COUNTA($J$2:J530),"000000")</f>
        <v>921-000529</v>
      </c>
    </row>
    <row r="531" spans="1:11" s="15" customFormat="1" x14ac:dyDescent="0.25">
      <c r="A531" s="2" t="s">
        <v>109</v>
      </c>
      <c r="B531" s="2"/>
      <c r="C531" s="2">
        <v>6</v>
      </c>
      <c r="D531" s="2">
        <v>45</v>
      </c>
      <c r="E531" s="2"/>
      <c r="F531" s="2"/>
      <c r="G531" s="2"/>
      <c r="H531" s="15" t="str">
        <f t="shared" si="1"/>
        <v>Vis STHC Bout Plat M6x45</v>
      </c>
      <c r="J531" s="2" t="s">
        <v>106</v>
      </c>
      <c r="K531" s="19" t="str">
        <f>9&amp;INDEX(Matière!$B$2:$B$140,MATCH(J531,Matière!$A$2:$A$140,0))&amp;"-"&amp;TEXT(COUNTA($J$2:J531),"000000")</f>
        <v>921-000530</v>
      </c>
    </row>
    <row r="532" spans="1:11" s="15" customFormat="1" x14ac:dyDescent="0.25">
      <c r="A532" s="2" t="s">
        <v>109</v>
      </c>
      <c r="B532" s="2"/>
      <c r="C532" s="2">
        <v>6</v>
      </c>
      <c r="D532" s="2">
        <v>50</v>
      </c>
      <c r="E532" s="2"/>
      <c r="F532" s="2"/>
      <c r="G532" s="2"/>
      <c r="H532" s="15" t="str">
        <f t="shared" si="1"/>
        <v>Vis STHC Bout Plat M6x50</v>
      </c>
      <c r="J532" s="2" t="s">
        <v>106</v>
      </c>
      <c r="K532" s="19" t="str">
        <f>9&amp;INDEX(Matière!$B$2:$B$140,MATCH(J532,Matière!$A$2:$A$140,0))&amp;"-"&amp;TEXT(COUNTA($J$2:J532),"000000")</f>
        <v>921-000531</v>
      </c>
    </row>
    <row r="533" spans="1:11" s="15" customFormat="1" x14ac:dyDescent="0.25">
      <c r="A533" s="2" t="s">
        <v>109</v>
      </c>
      <c r="B533" s="2"/>
      <c r="C533" s="2">
        <v>6</v>
      </c>
      <c r="D533" s="2">
        <v>60</v>
      </c>
      <c r="E533" s="2"/>
      <c r="F533" s="2"/>
      <c r="G533" s="2"/>
      <c r="H533" s="15" t="str">
        <f t="shared" ref="H533" si="2">CONCATENATE(,A533," M",C533,"x",D533,)</f>
        <v>Vis STHC Bout Plat M6x60</v>
      </c>
      <c r="J533" s="2" t="s">
        <v>106</v>
      </c>
      <c r="K533" s="19" t="str">
        <f>9&amp;INDEX(Matière!$B$2:$B$140,MATCH(J533,Matière!$A$2:$A$140,0))&amp;"-"&amp;TEXT(COUNTA($J$2:J533),"000000")</f>
        <v>921-000532</v>
      </c>
    </row>
    <row r="534" spans="1:11" s="15" customFormat="1" x14ac:dyDescent="0.25">
      <c r="A534" s="2" t="s">
        <v>109</v>
      </c>
      <c r="B534" s="2"/>
      <c r="C534" s="2">
        <v>8</v>
      </c>
      <c r="D534" s="2">
        <v>8</v>
      </c>
      <c r="E534" s="2"/>
      <c r="F534" s="2"/>
      <c r="G534" s="2"/>
      <c r="H534" s="15" t="str">
        <f t="shared" si="1"/>
        <v>Vis STHC Bout Plat M8x8</v>
      </c>
      <c r="J534" s="2" t="s">
        <v>106</v>
      </c>
      <c r="K534" s="19" t="str">
        <f>9&amp;INDEX(Matière!$B$2:$B$140,MATCH(J534,Matière!$A$2:$A$140,0))&amp;"-"&amp;TEXT(COUNTA($J$2:J534),"000000")</f>
        <v>921-000533</v>
      </c>
    </row>
    <row r="535" spans="1:11" s="15" customFormat="1" x14ac:dyDescent="0.25">
      <c r="A535" s="2" t="s">
        <v>109</v>
      </c>
      <c r="B535" s="2"/>
      <c r="C535" s="2">
        <v>8</v>
      </c>
      <c r="D535" s="2">
        <v>10</v>
      </c>
      <c r="E535" s="2"/>
      <c r="F535" s="2"/>
      <c r="G535" s="2"/>
      <c r="H535" s="15" t="str">
        <f t="shared" si="1"/>
        <v>Vis STHC Bout Plat M8x10</v>
      </c>
      <c r="J535" s="2" t="s">
        <v>106</v>
      </c>
      <c r="K535" s="19" t="str">
        <f>9&amp;INDEX(Matière!$B$2:$B$140,MATCH(J535,Matière!$A$2:$A$140,0))&amp;"-"&amp;TEXT(COUNTA($J$2:J535),"000000")</f>
        <v>921-000534</v>
      </c>
    </row>
    <row r="536" spans="1:11" s="15" customFormat="1" x14ac:dyDescent="0.25">
      <c r="A536" s="2" t="s">
        <v>109</v>
      </c>
      <c r="B536" s="2"/>
      <c r="C536" s="2">
        <v>8</v>
      </c>
      <c r="D536" s="2">
        <v>12</v>
      </c>
      <c r="E536" s="2"/>
      <c r="F536" s="2"/>
      <c r="G536" s="2"/>
      <c r="H536" s="15" t="str">
        <f t="shared" si="1"/>
        <v>Vis STHC Bout Plat M8x12</v>
      </c>
      <c r="J536" s="2" t="s">
        <v>106</v>
      </c>
      <c r="K536" s="19" t="str">
        <f>9&amp;INDEX(Matière!$B$2:$B$140,MATCH(J536,Matière!$A$2:$A$140,0))&amp;"-"&amp;TEXT(COUNTA($J$2:J536),"000000")</f>
        <v>921-000535</v>
      </c>
    </row>
    <row r="537" spans="1:11" s="15" customFormat="1" x14ac:dyDescent="0.25">
      <c r="A537" s="2" t="s">
        <v>109</v>
      </c>
      <c r="B537" s="2"/>
      <c r="C537" s="2">
        <v>8</v>
      </c>
      <c r="D537" s="2">
        <v>16</v>
      </c>
      <c r="E537" s="2"/>
      <c r="F537" s="2"/>
      <c r="G537" s="2"/>
      <c r="H537" s="15" t="str">
        <f t="shared" si="1"/>
        <v>Vis STHC Bout Plat M8x16</v>
      </c>
      <c r="J537" s="2" t="s">
        <v>106</v>
      </c>
      <c r="K537" s="19" t="str">
        <f>9&amp;INDEX(Matière!$B$2:$B$140,MATCH(J537,Matière!$A$2:$A$140,0))&amp;"-"&amp;TEXT(COUNTA($J$2:J537),"000000")</f>
        <v>921-000536</v>
      </c>
    </row>
    <row r="538" spans="1:11" s="15" customFormat="1" x14ac:dyDescent="0.25">
      <c r="A538" s="2" t="s">
        <v>109</v>
      </c>
      <c r="B538" s="2"/>
      <c r="C538" s="2">
        <v>8</v>
      </c>
      <c r="D538" s="2">
        <v>20</v>
      </c>
      <c r="E538" s="2"/>
      <c r="F538" s="2"/>
      <c r="G538" s="2"/>
      <c r="H538" s="15" t="str">
        <f t="shared" si="1"/>
        <v>Vis STHC Bout Plat M8x20</v>
      </c>
      <c r="J538" s="2" t="s">
        <v>106</v>
      </c>
      <c r="K538" s="19" t="str">
        <f>9&amp;INDEX(Matière!$B$2:$B$140,MATCH(J538,Matière!$A$2:$A$140,0))&amp;"-"&amp;TEXT(COUNTA($J$2:J538),"000000")</f>
        <v>921-000537</v>
      </c>
    </row>
    <row r="539" spans="1:11" s="15" customFormat="1" x14ac:dyDescent="0.25">
      <c r="A539" s="2" t="s">
        <v>109</v>
      </c>
      <c r="B539" s="2"/>
      <c r="C539" s="2">
        <v>8</v>
      </c>
      <c r="D539" s="2">
        <v>25</v>
      </c>
      <c r="E539" s="2"/>
      <c r="F539" s="2"/>
      <c r="G539" s="2"/>
      <c r="H539" s="15" t="str">
        <f t="shared" si="1"/>
        <v>Vis STHC Bout Plat M8x25</v>
      </c>
      <c r="J539" s="2" t="s">
        <v>106</v>
      </c>
      <c r="K539" s="19" t="str">
        <f>9&amp;INDEX(Matière!$B$2:$B$140,MATCH(J539,Matière!$A$2:$A$140,0))&amp;"-"&amp;TEXT(COUNTA($J$2:J539),"000000")</f>
        <v>921-000538</v>
      </c>
    </row>
    <row r="540" spans="1:11" s="15" customFormat="1" x14ac:dyDescent="0.25">
      <c r="A540" s="2" t="s">
        <v>109</v>
      </c>
      <c r="B540" s="2"/>
      <c r="C540" s="2">
        <v>8</v>
      </c>
      <c r="D540" s="2">
        <v>30</v>
      </c>
      <c r="E540" s="2"/>
      <c r="F540" s="2"/>
      <c r="G540" s="2"/>
      <c r="H540" s="15" t="str">
        <f t="shared" si="1"/>
        <v>Vis STHC Bout Plat M8x30</v>
      </c>
      <c r="J540" s="2" t="s">
        <v>106</v>
      </c>
      <c r="K540" s="19" t="str">
        <f>9&amp;INDEX(Matière!$B$2:$B$140,MATCH(J540,Matière!$A$2:$A$140,0))&amp;"-"&amp;TEXT(COUNTA($J$2:J540),"000000")</f>
        <v>921-000539</v>
      </c>
    </row>
    <row r="541" spans="1:11" s="15" customFormat="1" x14ac:dyDescent="0.25">
      <c r="A541" s="2" t="s">
        <v>109</v>
      </c>
      <c r="B541" s="2"/>
      <c r="C541" s="2">
        <v>8</v>
      </c>
      <c r="D541" s="2">
        <v>35</v>
      </c>
      <c r="E541" s="2"/>
      <c r="F541" s="2"/>
      <c r="G541" s="2"/>
      <c r="H541" s="15" t="str">
        <f t="shared" si="1"/>
        <v>Vis STHC Bout Plat M8x35</v>
      </c>
      <c r="J541" s="2" t="s">
        <v>106</v>
      </c>
      <c r="K541" s="19" t="str">
        <f>9&amp;INDEX(Matière!$B$2:$B$140,MATCH(J541,Matière!$A$2:$A$140,0))&amp;"-"&amp;TEXT(COUNTA($J$2:J541),"000000")</f>
        <v>921-000540</v>
      </c>
    </row>
    <row r="542" spans="1:11" s="15" customFormat="1" x14ac:dyDescent="0.25">
      <c r="A542" s="2" t="s">
        <v>109</v>
      </c>
      <c r="B542" s="2"/>
      <c r="C542" s="2">
        <v>8</v>
      </c>
      <c r="D542" s="2">
        <v>40</v>
      </c>
      <c r="E542" s="2"/>
      <c r="F542" s="2"/>
      <c r="G542" s="2"/>
      <c r="H542" s="15" t="str">
        <f t="shared" si="1"/>
        <v>Vis STHC Bout Plat M8x40</v>
      </c>
      <c r="J542" s="2" t="s">
        <v>106</v>
      </c>
      <c r="K542" s="19" t="str">
        <f>9&amp;INDEX(Matière!$B$2:$B$140,MATCH(J542,Matière!$A$2:$A$140,0))&amp;"-"&amp;TEXT(COUNTA($J$2:J542),"000000")</f>
        <v>921-000541</v>
      </c>
    </row>
    <row r="543" spans="1:11" s="15" customFormat="1" x14ac:dyDescent="0.25">
      <c r="A543" s="2" t="s">
        <v>109</v>
      </c>
      <c r="B543" s="2"/>
      <c r="C543" s="2">
        <v>8</v>
      </c>
      <c r="D543" s="2">
        <v>50</v>
      </c>
      <c r="E543" s="2"/>
      <c r="F543" s="2"/>
      <c r="G543" s="2"/>
      <c r="H543" s="15" t="str">
        <f t="shared" si="1"/>
        <v>Vis STHC Bout Plat M8x50</v>
      </c>
      <c r="J543" s="2" t="s">
        <v>106</v>
      </c>
      <c r="K543" s="19" t="str">
        <f>9&amp;INDEX(Matière!$B$2:$B$140,MATCH(J543,Matière!$A$2:$A$140,0))&amp;"-"&amp;TEXT(COUNTA($J$2:J543),"000000")</f>
        <v>921-000542</v>
      </c>
    </row>
    <row r="544" spans="1:11" s="15" customFormat="1" x14ac:dyDescent="0.25">
      <c r="A544" s="2" t="s">
        <v>109</v>
      </c>
      <c r="B544" s="2"/>
      <c r="C544" s="2">
        <v>8</v>
      </c>
      <c r="D544" s="2">
        <v>60</v>
      </c>
      <c r="E544" s="2"/>
      <c r="F544" s="2"/>
      <c r="G544" s="2"/>
      <c r="H544" s="15" t="str">
        <f t="shared" si="1"/>
        <v>Vis STHC Bout Plat M8x60</v>
      </c>
      <c r="J544" s="2" t="s">
        <v>106</v>
      </c>
      <c r="K544" s="19" t="str">
        <f>9&amp;INDEX(Matière!$B$2:$B$140,MATCH(J544,Matière!$A$2:$A$140,0))&amp;"-"&amp;TEXT(COUNTA($J$2:J544),"000000")</f>
        <v>921-000543</v>
      </c>
    </row>
    <row r="545" spans="1:11" s="15" customFormat="1" x14ac:dyDescent="0.25">
      <c r="A545" s="2" t="s">
        <v>109</v>
      </c>
      <c r="B545" s="2"/>
      <c r="C545" s="2">
        <v>8</v>
      </c>
      <c r="D545" s="2">
        <v>70</v>
      </c>
      <c r="E545" s="2"/>
      <c r="F545" s="2"/>
      <c r="G545" s="2"/>
      <c r="H545" s="15" t="str">
        <f t="shared" ref="H545:H546" si="3">CONCATENATE(,A545," M",C545,"x",D545,)</f>
        <v>Vis STHC Bout Plat M8x70</v>
      </c>
      <c r="J545" s="2" t="s">
        <v>106</v>
      </c>
      <c r="K545" s="19" t="str">
        <f>9&amp;INDEX(Matière!$B$2:$B$140,MATCH(J545,Matière!$A$2:$A$140,0))&amp;"-"&amp;TEXT(COUNTA($J$2:J545),"000000")</f>
        <v>921-000544</v>
      </c>
    </row>
    <row r="546" spans="1:11" s="15" customFormat="1" x14ac:dyDescent="0.25">
      <c r="A546" s="2" t="s">
        <v>109</v>
      </c>
      <c r="B546" s="2"/>
      <c r="C546" s="2">
        <v>8</v>
      </c>
      <c r="D546" s="2">
        <v>80</v>
      </c>
      <c r="E546" s="2"/>
      <c r="F546" s="2"/>
      <c r="G546" s="2"/>
      <c r="H546" s="15" t="str">
        <f t="shared" si="3"/>
        <v>Vis STHC Bout Plat M8x80</v>
      </c>
      <c r="J546" s="2" t="s">
        <v>106</v>
      </c>
      <c r="K546" s="19" t="str">
        <f>9&amp;INDEX(Matière!$B$2:$B$140,MATCH(J546,Matière!$A$2:$A$140,0))&amp;"-"&amp;TEXT(COUNTA($J$2:J546),"000000")</f>
        <v>921-000545</v>
      </c>
    </row>
    <row r="547" spans="1:11" s="15" customFormat="1" x14ac:dyDescent="0.25">
      <c r="A547" s="2" t="s">
        <v>109</v>
      </c>
      <c r="B547" s="2"/>
      <c r="C547" s="2">
        <v>10</v>
      </c>
      <c r="D547" s="2">
        <v>10</v>
      </c>
      <c r="E547" s="2"/>
      <c r="F547" s="2"/>
      <c r="G547" s="2"/>
      <c r="H547" s="15" t="str">
        <f t="shared" si="1"/>
        <v>Vis STHC Bout Plat M10x10</v>
      </c>
      <c r="J547" s="2" t="s">
        <v>106</v>
      </c>
      <c r="K547" s="19" t="str">
        <f>9&amp;INDEX(Matière!$B$2:$B$140,MATCH(J547,Matière!$A$2:$A$140,0))&amp;"-"&amp;TEXT(COUNTA($J$2:J547),"000000")</f>
        <v>921-000546</v>
      </c>
    </row>
    <row r="548" spans="1:11" s="15" customFormat="1" x14ac:dyDescent="0.25">
      <c r="A548" s="2" t="s">
        <v>109</v>
      </c>
      <c r="B548" s="2"/>
      <c r="C548" s="2">
        <v>10</v>
      </c>
      <c r="D548" s="2">
        <v>12</v>
      </c>
      <c r="E548" s="2"/>
      <c r="F548" s="2"/>
      <c r="G548" s="2"/>
      <c r="H548" s="15" t="str">
        <f t="shared" si="1"/>
        <v>Vis STHC Bout Plat M10x12</v>
      </c>
      <c r="J548" s="2" t="s">
        <v>106</v>
      </c>
      <c r="K548" s="19" t="str">
        <f>9&amp;INDEX(Matière!$B$2:$B$140,MATCH(J548,Matière!$A$2:$A$140,0))&amp;"-"&amp;TEXT(COUNTA($J$2:J548),"000000")</f>
        <v>921-000547</v>
      </c>
    </row>
    <row r="549" spans="1:11" s="15" customFormat="1" x14ac:dyDescent="0.25">
      <c r="A549" s="2" t="s">
        <v>109</v>
      </c>
      <c r="B549" s="2"/>
      <c r="C549" s="2">
        <v>10</v>
      </c>
      <c r="D549" s="2">
        <v>16</v>
      </c>
      <c r="E549" s="2"/>
      <c r="F549" s="2"/>
      <c r="G549" s="2"/>
      <c r="H549" s="15" t="str">
        <f t="shared" si="1"/>
        <v>Vis STHC Bout Plat M10x16</v>
      </c>
      <c r="J549" s="2" t="s">
        <v>106</v>
      </c>
      <c r="K549" s="19" t="str">
        <f>9&amp;INDEX(Matière!$B$2:$B$140,MATCH(J549,Matière!$A$2:$A$140,0))&amp;"-"&amp;TEXT(COUNTA($J$2:J549),"000000")</f>
        <v>921-000548</v>
      </c>
    </row>
    <row r="550" spans="1:11" s="15" customFormat="1" x14ac:dyDescent="0.25">
      <c r="A550" s="2" t="s">
        <v>109</v>
      </c>
      <c r="B550" s="2"/>
      <c r="C550" s="2">
        <v>10</v>
      </c>
      <c r="D550" s="2">
        <v>20</v>
      </c>
      <c r="E550" s="2"/>
      <c r="F550" s="2"/>
      <c r="G550" s="2"/>
      <c r="H550" s="15" t="str">
        <f t="shared" si="1"/>
        <v>Vis STHC Bout Plat M10x20</v>
      </c>
      <c r="J550" s="2" t="s">
        <v>106</v>
      </c>
      <c r="K550" s="19" t="str">
        <f>9&amp;INDEX(Matière!$B$2:$B$140,MATCH(J550,Matière!$A$2:$A$140,0))&amp;"-"&amp;TEXT(COUNTA($J$2:J550),"000000")</f>
        <v>921-000549</v>
      </c>
    </row>
    <row r="551" spans="1:11" s="15" customFormat="1" x14ac:dyDescent="0.25">
      <c r="A551" s="2" t="s">
        <v>109</v>
      </c>
      <c r="B551" s="2"/>
      <c r="C551" s="2">
        <v>10</v>
      </c>
      <c r="D551" s="2">
        <v>25</v>
      </c>
      <c r="E551" s="2"/>
      <c r="F551" s="2"/>
      <c r="G551" s="2"/>
      <c r="H551" s="15" t="str">
        <f t="shared" si="1"/>
        <v>Vis STHC Bout Plat M10x25</v>
      </c>
      <c r="J551" s="2" t="s">
        <v>106</v>
      </c>
      <c r="K551" s="19" t="str">
        <f>9&amp;INDEX(Matière!$B$2:$B$140,MATCH(J551,Matière!$A$2:$A$140,0))&amp;"-"&amp;TEXT(COUNTA($J$2:J551),"000000")</f>
        <v>921-000550</v>
      </c>
    </row>
    <row r="552" spans="1:11" s="15" customFormat="1" x14ac:dyDescent="0.25">
      <c r="A552" s="2" t="s">
        <v>109</v>
      </c>
      <c r="B552" s="2"/>
      <c r="C552" s="2">
        <v>10</v>
      </c>
      <c r="D552" s="2">
        <v>30</v>
      </c>
      <c r="E552" s="2"/>
      <c r="F552" s="2"/>
      <c r="G552" s="2"/>
      <c r="H552" s="15" t="str">
        <f t="shared" si="1"/>
        <v>Vis STHC Bout Plat M10x30</v>
      </c>
      <c r="J552" s="2" t="s">
        <v>106</v>
      </c>
      <c r="K552" s="19" t="str">
        <f>9&amp;INDEX(Matière!$B$2:$B$140,MATCH(J552,Matière!$A$2:$A$140,0))&amp;"-"&amp;TEXT(COUNTA($J$2:J552),"000000")</f>
        <v>921-000551</v>
      </c>
    </row>
    <row r="553" spans="1:11" s="15" customFormat="1" x14ac:dyDescent="0.25">
      <c r="A553" s="2" t="s">
        <v>109</v>
      </c>
      <c r="B553" s="2"/>
      <c r="C553" s="2">
        <v>10</v>
      </c>
      <c r="D553" s="2">
        <v>35</v>
      </c>
      <c r="E553" s="2"/>
      <c r="F553" s="2"/>
      <c r="G553" s="2"/>
      <c r="H553" s="15" t="str">
        <f t="shared" si="1"/>
        <v>Vis STHC Bout Plat M10x35</v>
      </c>
      <c r="J553" s="2" t="s">
        <v>106</v>
      </c>
      <c r="K553" s="19" t="str">
        <f>9&amp;INDEX(Matière!$B$2:$B$140,MATCH(J553,Matière!$A$2:$A$140,0))&amp;"-"&amp;TEXT(COUNTA($J$2:J553),"000000")</f>
        <v>921-000552</v>
      </c>
    </row>
    <row r="554" spans="1:11" s="15" customFormat="1" x14ac:dyDescent="0.25">
      <c r="A554" s="2" t="s">
        <v>109</v>
      </c>
      <c r="B554" s="2"/>
      <c r="C554" s="2">
        <v>10</v>
      </c>
      <c r="D554" s="2">
        <v>40</v>
      </c>
      <c r="E554" s="2"/>
      <c r="F554" s="2"/>
      <c r="G554" s="2"/>
      <c r="H554" s="15" t="str">
        <f t="shared" si="1"/>
        <v>Vis STHC Bout Plat M10x40</v>
      </c>
      <c r="J554" s="2" t="s">
        <v>106</v>
      </c>
      <c r="K554" s="19" t="str">
        <f>9&amp;INDEX(Matière!$B$2:$B$140,MATCH(J554,Matière!$A$2:$A$140,0))&amp;"-"&amp;TEXT(COUNTA($J$2:J554),"000000")</f>
        <v>921-000553</v>
      </c>
    </row>
    <row r="555" spans="1:11" s="15" customFormat="1" x14ac:dyDescent="0.25">
      <c r="A555" s="2" t="s">
        <v>109</v>
      </c>
      <c r="B555" s="2"/>
      <c r="C555" s="2">
        <v>10</v>
      </c>
      <c r="D555" s="2">
        <v>50</v>
      </c>
      <c r="E555" s="2"/>
      <c r="F555" s="2"/>
      <c r="G555" s="2"/>
      <c r="H555" s="15" t="str">
        <f t="shared" si="1"/>
        <v>Vis STHC Bout Plat M10x50</v>
      </c>
      <c r="J555" s="2" t="s">
        <v>106</v>
      </c>
      <c r="K555" s="19" t="str">
        <f>9&amp;INDEX(Matière!$B$2:$B$140,MATCH(J555,Matière!$A$2:$A$140,0))&amp;"-"&amp;TEXT(COUNTA($J$2:J555),"000000")</f>
        <v>921-000554</v>
      </c>
    </row>
    <row r="556" spans="1:11" s="15" customFormat="1" x14ac:dyDescent="0.25">
      <c r="A556" s="2" t="s">
        <v>109</v>
      </c>
      <c r="B556" s="2"/>
      <c r="C556" s="2">
        <v>10</v>
      </c>
      <c r="D556" s="2">
        <v>60</v>
      </c>
      <c r="E556" s="2"/>
      <c r="F556" s="2"/>
      <c r="G556" s="2"/>
      <c r="H556" s="15" t="str">
        <f t="shared" si="1"/>
        <v>Vis STHC Bout Plat M10x60</v>
      </c>
      <c r="J556" s="2" t="s">
        <v>106</v>
      </c>
      <c r="K556" s="19" t="str">
        <f>9&amp;INDEX(Matière!$B$2:$B$140,MATCH(J556,Matière!$A$2:$A$140,0))&amp;"-"&amp;TEXT(COUNTA($J$2:J556),"000000")</f>
        <v>921-000555</v>
      </c>
    </row>
    <row r="557" spans="1:11" s="15" customFormat="1" x14ac:dyDescent="0.25">
      <c r="A557" s="2" t="s">
        <v>109</v>
      </c>
      <c r="B557" s="2"/>
      <c r="C557" s="2">
        <v>12</v>
      </c>
      <c r="D557" s="2">
        <v>12</v>
      </c>
      <c r="E557" s="2"/>
      <c r="F557" s="2"/>
      <c r="G557" s="2"/>
      <c r="H557" s="15" t="str">
        <f t="shared" si="1"/>
        <v>Vis STHC Bout Plat M12x12</v>
      </c>
      <c r="J557" s="2" t="s">
        <v>106</v>
      </c>
      <c r="K557" s="19" t="str">
        <f>9&amp;INDEX(Matière!$B$2:$B$140,MATCH(J557,Matière!$A$2:$A$140,0))&amp;"-"&amp;TEXT(COUNTA($J$2:J557),"000000")</f>
        <v>921-000556</v>
      </c>
    </row>
    <row r="558" spans="1:11" s="15" customFormat="1" x14ac:dyDescent="0.25">
      <c r="A558" s="2" t="s">
        <v>109</v>
      </c>
      <c r="B558" s="2"/>
      <c r="C558" s="2">
        <v>12</v>
      </c>
      <c r="D558" s="2">
        <v>16</v>
      </c>
      <c r="E558" s="2"/>
      <c r="F558" s="2"/>
      <c r="G558" s="2"/>
      <c r="H558" s="15" t="str">
        <f t="shared" si="1"/>
        <v>Vis STHC Bout Plat M12x16</v>
      </c>
      <c r="J558" s="2" t="s">
        <v>106</v>
      </c>
      <c r="K558" s="19" t="str">
        <f>9&amp;INDEX(Matière!$B$2:$B$140,MATCH(J558,Matière!$A$2:$A$140,0))&amp;"-"&amp;TEXT(COUNTA($J$2:J558),"000000")</f>
        <v>921-000557</v>
      </c>
    </row>
    <row r="559" spans="1:11" s="15" customFormat="1" x14ac:dyDescent="0.25">
      <c r="A559" s="2" t="s">
        <v>109</v>
      </c>
      <c r="B559" s="2"/>
      <c r="C559" s="2">
        <v>12</v>
      </c>
      <c r="D559" s="2">
        <v>20</v>
      </c>
      <c r="E559" s="2"/>
      <c r="F559" s="2"/>
      <c r="G559" s="2"/>
      <c r="H559" s="15" t="str">
        <f t="shared" si="1"/>
        <v>Vis STHC Bout Plat M12x20</v>
      </c>
      <c r="J559" s="2" t="s">
        <v>106</v>
      </c>
      <c r="K559" s="19" t="str">
        <f>9&amp;INDEX(Matière!$B$2:$B$140,MATCH(J559,Matière!$A$2:$A$140,0))&amp;"-"&amp;TEXT(COUNTA($J$2:J559),"000000")</f>
        <v>921-000558</v>
      </c>
    </row>
    <row r="560" spans="1:11" s="15" customFormat="1" x14ac:dyDescent="0.25">
      <c r="A560" s="2" t="s">
        <v>109</v>
      </c>
      <c r="B560" s="2"/>
      <c r="C560" s="2">
        <v>12</v>
      </c>
      <c r="D560" s="2">
        <v>25</v>
      </c>
      <c r="E560" s="2"/>
      <c r="F560" s="2"/>
      <c r="G560" s="2"/>
      <c r="H560" s="15" t="str">
        <f t="shared" si="1"/>
        <v>Vis STHC Bout Plat M12x25</v>
      </c>
      <c r="J560" s="2" t="s">
        <v>106</v>
      </c>
      <c r="K560" s="19" t="str">
        <f>9&amp;INDEX(Matière!$B$2:$B$140,MATCH(J560,Matière!$A$2:$A$140,0))&amp;"-"&amp;TEXT(COUNTA($J$2:J560),"000000")</f>
        <v>921-000559</v>
      </c>
    </row>
    <row r="561" spans="1:20" s="15" customFormat="1" x14ac:dyDescent="0.25">
      <c r="A561" s="2" t="s">
        <v>109</v>
      </c>
      <c r="B561" s="2"/>
      <c r="C561" s="2">
        <v>12</v>
      </c>
      <c r="D561" s="2">
        <v>30</v>
      </c>
      <c r="E561" s="2"/>
      <c r="F561" s="2"/>
      <c r="G561" s="2"/>
      <c r="H561" s="15" t="str">
        <f t="shared" si="1"/>
        <v>Vis STHC Bout Plat M12x30</v>
      </c>
      <c r="J561" s="2" t="s">
        <v>106</v>
      </c>
      <c r="K561" s="19" t="str">
        <f>9&amp;INDEX(Matière!$B$2:$B$140,MATCH(J561,Matière!$A$2:$A$140,0))&amp;"-"&amp;TEXT(COUNTA($J$2:J561),"000000")</f>
        <v>921-000560</v>
      </c>
    </row>
    <row r="562" spans="1:20" s="15" customFormat="1" x14ac:dyDescent="0.25">
      <c r="A562" s="2" t="s">
        <v>109</v>
      </c>
      <c r="B562" s="2"/>
      <c r="C562" s="2">
        <v>12</v>
      </c>
      <c r="D562" s="2">
        <v>35</v>
      </c>
      <c r="E562" s="2"/>
      <c r="F562" s="2"/>
      <c r="G562" s="2"/>
      <c r="H562" s="15" t="str">
        <f t="shared" si="1"/>
        <v>Vis STHC Bout Plat M12x35</v>
      </c>
      <c r="J562" s="2" t="s">
        <v>106</v>
      </c>
      <c r="K562" s="19" t="str">
        <f>9&amp;INDEX(Matière!$B$2:$B$140,MATCH(J562,Matière!$A$2:$A$140,0))&amp;"-"&amp;TEXT(COUNTA($J$2:J562),"000000")</f>
        <v>921-000561</v>
      </c>
    </row>
    <row r="563" spans="1:20" s="15" customFormat="1" x14ac:dyDescent="0.25">
      <c r="A563" s="2" t="s">
        <v>109</v>
      </c>
      <c r="B563" s="2"/>
      <c r="C563" s="2">
        <v>12</v>
      </c>
      <c r="D563" s="2">
        <v>40</v>
      </c>
      <c r="E563" s="2"/>
      <c r="F563" s="2"/>
      <c r="G563" s="2"/>
      <c r="H563" s="15" t="str">
        <f t="shared" si="1"/>
        <v>Vis STHC Bout Plat M12x40</v>
      </c>
      <c r="J563" s="2" t="s">
        <v>106</v>
      </c>
      <c r="K563" s="19" t="str">
        <f>9&amp;INDEX(Matière!$B$2:$B$140,MATCH(J563,Matière!$A$2:$A$140,0))&amp;"-"&amp;TEXT(COUNTA($J$2:J563),"000000")</f>
        <v>921-000562</v>
      </c>
    </row>
    <row r="564" spans="1:20" s="15" customFormat="1" x14ac:dyDescent="0.25">
      <c r="A564" s="2" t="s">
        <v>109</v>
      </c>
      <c r="B564" s="2"/>
      <c r="C564" s="2">
        <v>12</v>
      </c>
      <c r="D564" s="2">
        <v>45</v>
      </c>
      <c r="E564" s="2"/>
      <c r="F564" s="2"/>
      <c r="G564" s="2"/>
      <c r="H564" s="15" t="str">
        <f t="shared" si="1"/>
        <v>Vis STHC Bout Plat M12x45</v>
      </c>
      <c r="J564" s="2" t="s">
        <v>106</v>
      </c>
      <c r="K564" s="19" t="str">
        <f>9&amp;INDEX(Matière!$B$2:$B$140,MATCH(J564,Matière!$A$2:$A$140,0))&amp;"-"&amp;TEXT(COUNTA($J$2:J564),"000000")</f>
        <v>921-000563</v>
      </c>
    </row>
    <row r="565" spans="1:20" s="15" customFormat="1" x14ac:dyDescent="0.25">
      <c r="A565" s="2" t="s">
        <v>109</v>
      </c>
      <c r="B565" s="2"/>
      <c r="C565" s="2">
        <v>12</v>
      </c>
      <c r="D565" s="2">
        <v>50</v>
      </c>
      <c r="E565" s="2"/>
      <c r="F565" s="2"/>
      <c r="G565" s="2"/>
      <c r="H565" s="15" t="str">
        <f t="shared" si="1"/>
        <v>Vis STHC Bout Plat M12x50</v>
      </c>
      <c r="J565" s="2" t="s">
        <v>106</v>
      </c>
      <c r="K565" s="19" t="str">
        <f>9&amp;INDEX(Matière!$B$2:$B$140,MATCH(J565,Matière!$A$2:$A$140,0))&amp;"-"&amp;TEXT(COUNTA($J$2:J565),"000000")</f>
        <v>921-000564</v>
      </c>
    </row>
    <row r="566" spans="1:20" s="15" customFormat="1" x14ac:dyDescent="0.25">
      <c r="A566" s="2" t="s">
        <v>109</v>
      </c>
      <c r="B566" s="2"/>
      <c r="C566" s="2">
        <v>12</v>
      </c>
      <c r="D566" s="2">
        <v>60</v>
      </c>
      <c r="E566" s="2"/>
      <c r="F566" s="2"/>
      <c r="G566" s="2"/>
      <c r="H566" s="15" t="str">
        <f t="shared" si="1"/>
        <v>Vis STHC Bout Plat M12x60</v>
      </c>
      <c r="J566" s="2" t="s">
        <v>106</v>
      </c>
      <c r="K566" s="19" t="str">
        <f>9&amp;INDEX(Matière!$B$2:$B$140,MATCH(J566,Matière!$A$2:$A$140,0))&amp;"-"&amp;TEXT(COUNTA($J$2:J566),"000000")</f>
        <v>921-000565</v>
      </c>
    </row>
    <row r="567" spans="1:20" s="15" customFormat="1" x14ac:dyDescent="0.25">
      <c r="A567" s="2" t="s">
        <v>109</v>
      </c>
      <c r="B567" s="2"/>
      <c r="C567" s="2">
        <v>3</v>
      </c>
      <c r="D567" s="2">
        <v>3</v>
      </c>
      <c r="E567" s="2"/>
      <c r="F567" s="2"/>
      <c r="G567" s="2"/>
      <c r="H567" s="15" t="str">
        <f>CONCATENATE(,A567," M",C567,"x",D567,)</f>
        <v>Vis STHC Bout Plat M3x3</v>
      </c>
      <c r="J567" s="2" t="s">
        <v>105</v>
      </c>
      <c r="K567" s="19" t="str">
        <f>9&amp;INDEX(Matière!$B$2:$B$140,MATCH(J567,Matière!$A$2:$A$140,0))&amp;"-"&amp;TEXT(COUNTA($J$2:J567),"000000")</f>
        <v>922-000566</v>
      </c>
      <c r="L567" s="2"/>
      <c r="M567" s="2"/>
      <c r="N567" s="2"/>
      <c r="O567" s="2"/>
      <c r="P567" s="2"/>
      <c r="Q567" s="2"/>
      <c r="R567" s="2"/>
      <c r="T567" s="2"/>
    </row>
    <row r="568" spans="1:20" s="15" customFormat="1" x14ac:dyDescent="0.25">
      <c r="A568" s="2" t="s">
        <v>109</v>
      </c>
      <c r="B568" s="2"/>
      <c r="C568" s="2">
        <v>3</v>
      </c>
      <c r="D568" s="2">
        <v>4</v>
      </c>
      <c r="E568" s="2"/>
      <c r="F568" s="2"/>
      <c r="G568" s="2"/>
      <c r="H568" s="15" t="str">
        <f>CONCATENATE(,A568," M",C568,"x",D568,)</f>
        <v>Vis STHC Bout Plat M3x4</v>
      </c>
      <c r="J568" s="2" t="s">
        <v>105</v>
      </c>
      <c r="K568" s="19" t="str">
        <f>9&amp;INDEX(Matière!$B$2:$B$140,MATCH(J568,Matière!$A$2:$A$140,0))&amp;"-"&amp;TEXT(COUNTA($J$2:J568),"000000")</f>
        <v>922-000567</v>
      </c>
      <c r="L568" s="2"/>
      <c r="M568" s="2"/>
      <c r="N568" s="2"/>
      <c r="O568" s="2"/>
      <c r="P568" s="2"/>
      <c r="Q568" s="2"/>
      <c r="R568" s="2"/>
      <c r="T568" s="2"/>
    </row>
    <row r="569" spans="1:20" s="15" customFormat="1" x14ac:dyDescent="0.25">
      <c r="A569" s="2" t="s">
        <v>109</v>
      </c>
      <c r="B569" s="2"/>
      <c r="C569" s="2">
        <v>3</v>
      </c>
      <c r="D569" s="2">
        <v>5</v>
      </c>
      <c r="E569" s="2"/>
      <c r="F569" s="2"/>
      <c r="G569" s="2"/>
      <c r="H569" s="15" t="str">
        <f>CONCATENATE(,A569," M",C569,"x",D569,)</f>
        <v>Vis STHC Bout Plat M3x5</v>
      </c>
      <c r="J569" s="2" t="s">
        <v>105</v>
      </c>
      <c r="K569" s="19" t="str">
        <f>9&amp;INDEX(Matière!$B$2:$B$140,MATCH(J569,Matière!$A$2:$A$140,0))&amp;"-"&amp;TEXT(COUNTA($J$2:J569),"000000")</f>
        <v>922-000568</v>
      </c>
      <c r="L569" s="2"/>
      <c r="M569" s="2"/>
      <c r="N569" s="2"/>
      <c r="O569" s="2"/>
      <c r="P569" s="2"/>
      <c r="Q569" s="2"/>
      <c r="R569" s="2"/>
      <c r="T569" s="2"/>
    </row>
    <row r="570" spans="1:20" s="15" customFormat="1" x14ac:dyDescent="0.25">
      <c r="A570" s="2" t="s">
        <v>109</v>
      </c>
      <c r="B570" s="2"/>
      <c r="C570" s="2">
        <v>3</v>
      </c>
      <c r="D570" s="2">
        <v>6</v>
      </c>
      <c r="E570" s="2"/>
      <c r="F570" s="2"/>
      <c r="G570" s="2"/>
      <c r="H570" s="15" t="str">
        <f>CONCATENATE(,A570," M",C570,"x",D570,)</f>
        <v>Vis STHC Bout Plat M3x6</v>
      </c>
      <c r="J570" s="2" t="s">
        <v>105</v>
      </c>
      <c r="K570" s="19" t="str">
        <f>9&amp;INDEX(Matière!$B$2:$B$140,MATCH(J570,Matière!$A$2:$A$140,0))&amp;"-"&amp;TEXT(COUNTA($J$2:J570),"000000")</f>
        <v>922-000569</v>
      </c>
      <c r="L570" s="2"/>
      <c r="M570" s="2"/>
      <c r="N570" s="2"/>
      <c r="O570" s="2"/>
      <c r="P570" s="2"/>
      <c r="Q570" s="2"/>
      <c r="R570" s="2"/>
      <c r="T570" s="2"/>
    </row>
    <row r="571" spans="1:20" s="15" customFormat="1" x14ac:dyDescent="0.25">
      <c r="A571" s="2" t="s">
        <v>109</v>
      </c>
      <c r="B571" s="2"/>
      <c r="C571" s="2">
        <v>3</v>
      </c>
      <c r="D571" s="2">
        <v>8</v>
      </c>
      <c r="E571" s="2"/>
      <c r="F571" s="2"/>
      <c r="G571" s="2"/>
      <c r="H571" s="15" t="str">
        <f>CONCATENATE(,A571," M",C571,"x",D571,)</f>
        <v>Vis STHC Bout Plat M3x8</v>
      </c>
      <c r="J571" s="2" t="s">
        <v>105</v>
      </c>
      <c r="K571" s="19" t="str">
        <f>9&amp;INDEX(Matière!$B$2:$B$140,MATCH(J571,Matière!$A$2:$A$140,0))&amp;"-"&amp;TEXT(COUNTA($J$2:J571),"000000")</f>
        <v>922-000570</v>
      </c>
      <c r="L571" s="2"/>
      <c r="M571" s="2"/>
      <c r="N571" s="2"/>
      <c r="O571" s="2"/>
      <c r="P571" s="2"/>
      <c r="Q571" s="2"/>
      <c r="R571" s="2"/>
      <c r="T571" s="2"/>
    </row>
    <row r="572" spans="1:20" s="15" customFormat="1" x14ac:dyDescent="0.25">
      <c r="A572" s="2" t="s">
        <v>109</v>
      </c>
      <c r="B572" s="2"/>
      <c r="C572" s="2">
        <v>3</v>
      </c>
      <c r="D572" s="2">
        <v>10</v>
      </c>
      <c r="E572" s="2"/>
      <c r="F572" s="2"/>
      <c r="G572" s="2"/>
      <c r="H572" s="15" t="str">
        <f>CONCATENATE(,A572," M",C572,"x",D572,)</f>
        <v>Vis STHC Bout Plat M3x10</v>
      </c>
      <c r="J572" s="2" t="s">
        <v>105</v>
      </c>
      <c r="K572" s="19" t="str">
        <f>9&amp;INDEX(Matière!$B$2:$B$140,MATCH(J572,Matière!$A$2:$A$140,0))&amp;"-"&amp;TEXT(COUNTA($J$2:J572),"000000")</f>
        <v>922-000571</v>
      </c>
      <c r="L572" s="2"/>
      <c r="M572" s="2"/>
      <c r="N572" s="2"/>
      <c r="O572" s="2"/>
      <c r="P572" s="2"/>
      <c r="Q572" s="2"/>
      <c r="R572" s="2"/>
      <c r="T572" s="2"/>
    </row>
    <row r="573" spans="1:20" s="15" customFormat="1" x14ac:dyDescent="0.25">
      <c r="A573" s="2" t="s">
        <v>109</v>
      </c>
      <c r="B573" s="2"/>
      <c r="C573" s="2">
        <v>3</v>
      </c>
      <c r="D573" s="2">
        <v>12</v>
      </c>
      <c r="E573" s="2"/>
      <c r="F573" s="2"/>
      <c r="G573" s="2"/>
      <c r="H573" s="15" t="str">
        <f>CONCATENATE(,A573," M",C573,"x",D573,)</f>
        <v>Vis STHC Bout Plat M3x12</v>
      </c>
      <c r="J573" s="2" t="s">
        <v>105</v>
      </c>
      <c r="K573" s="19" t="str">
        <f>9&amp;INDEX(Matière!$B$2:$B$140,MATCH(J573,Matière!$A$2:$A$140,0))&amp;"-"&amp;TEXT(COUNTA($J$2:J573),"000000")</f>
        <v>922-000572</v>
      </c>
      <c r="L573" s="2"/>
      <c r="M573" s="2"/>
      <c r="N573" s="2"/>
      <c r="O573" s="2"/>
      <c r="P573" s="2"/>
      <c r="Q573" s="2"/>
      <c r="R573" s="2"/>
      <c r="T573" s="2"/>
    </row>
    <row r="574" spans="1:20" s="15" customFormat="1" x14ac:dyDescent="0.25">
      <c r="A574" s="2" t="s">
        <v>109</v>
      </c>
      <c r="B574" s="2"/>
      <c r="C574" s="2">
        <v>3</v>
      </c>
      <c r="D574" s="2">
        <v>16</v>
      </c>
      <c r="E574" s="2"/>
      <c r="F574" s="2"/>
      <c r="G574" s="2"/>
      <c r="H574" s="15" t="str">
        <f>CONCATENATE(,A574," M",C574,"x",D574,)</f>
        <v>Vis STHC Bout Plat M3x16</v>
      </c>
      <c r="J574" s="2" t="s">
        <v>105</v>
      </c>
      <c r="K574" s="19" t="str">
        <f>9&amp;INDEX(Matière!$B$2:$B$140,MATCH(J574,Matière!$A$2:$A$140,0))&amp;"-"&amp;TEXT(COUNTA($J$2:J574),"000000")</f>
        <v>922-000573</v>
      </c>
      <c r="L574" s="2"/>
      <c r="M574" s="2"/>
      <c r="N574" s="2"/>
      <c r="O574" s="2"/>
      <c r="P574" s="2"/>
      <c r="Q574" s="2"/>
      <c r="R574" s="2"/>
      <c r="T574" s="2"/>
    </row>
    <row r="575" spans="1:20" s="15" customFormat="1" x14ac:dyDescent="0.25">
      <c r="A575" s="2" t="s">
        <v>109</v>
      </c>
      <c r="B575" s="2"/>
      <c r="C575" s="2">
        <v>3</v>
      </c>
      <c r="D575" s="2">
        <v>20</v>
      </c>
      <c r="E575" s="2"/>
      <c r="F575" s="2"/>
      <c r="G575" s="2"/>
      <c r="H575" s="15" t="str">
        <f>CONCATENATE(,A575," M",C575,"x",D575,)</f>
        <v>Vis STHC Bout Plat M3x20</v>
      </c>
      <c r="J575" s="2" t="s">
        <v>105</v>
      </c>
      <c r="K575" s="19" t="str">
        <f>9&amp;INDEX(Matière!$B$2:$B$140,MATCH(J575,Matière!$A$2:$A$140,0))&amp;"-"&amp;TEXT(COUNTA($J$2:J575),"000000")</f>
        <v>922-000574</v>
      </c>
      <c r="L575" s="2"/>
      <c r="M575" s="2"/>
      <c r="N575" s="2"/>
      <c r="O575" s="2"/>
      <c r="P575" s="2"/>
      <c r="Q575" s="2"/>
      <c r="R575" s="2"/>
      <c r="T575" s="2"/>
    </row>
    <row r="576" spans="1:20" s="15" customFormat="1" x14ac:dyDescent="0.25">
      <c r="A576" s="2" t="s">
        <v>109</v>
      </c>
      <c r="B576" s="2"/>
      <c r="C576" s="2">
        <v>3</v>
      </c>
      <c r="D576" s="2">
        <v>25</v>
      </c>
      <c r="E576" s="2"/>
      <c r="F576" s="2"/>
      <c r="G576" s="2"/>
      <c r="H576" s="15" t="str">
        <f>CONCATENATE(,A576," M",C576,"x",D576,)</f>
        <v>Vis STHC Bout Plat M3x25</v>
      </c>
      <c r="J576" s="2" t="s">
        <v>105</v>
      </c>
      <c r="K576" s="19" t="str">
        <f>9&amp;INDEX(Matière!$B$2:$B$140,MATCH(J576,Matière!$A$2:$A$140,0))&amp;"-"&amp;TEXT(COUNTA($J$2:J576),"000000")</f>
        <v>922-000575</v>
      </c>
      <c r="L576" s="2"/>
      <c r="M576" s="2"/>
      <c r="N576" s="2"/>
      <c r="O576" s="2"/>
      <c r="P576" s="2"/>
      <c r="Q576" s="2"/>
      <c r="R576" s="2"/>
      <c r="T576" s="2"/>
    </row>
    <row r="577" spans="1:20" s="15" customFormat="1" x14ac:dyDescent="0.25">
      <c r="A577" s="2" t="s">
        <v>109</v>
      </c>
      <c r="B577" s="2"/>
      <c r="C577" s="2">
        <v>3</v>
      </c>
      <c r="D577" s="2">
        <v>30</v>
      </c>
      <c r="E577" s="2"/>
      <c r="F577" s="2"/>
      <c r="G577" s="2"/>
      <c r="H577" s="15" t="str">
        <f>CONCATENATE(,A577," M",C577,"x",D577,)</f>
        <v>Vis STHC Bout Plat M3x30</v>
      </c>
      <c r="J577" s="2" t="s">
        <v>105</v>
      </c>
      <c r="K577" s="19" t="str">
        <f>9&amp;INDEX(Matière!$B$2:$B$140,MATCH(J577,Matière!$A$2:$A$140,0))&amp;"-"&amp;TEXT(COUNTA($J$2:J577),"000000")</f>
        <v>922-000576</v>
      </c>
      <c r="L577" s="2"/>
      <c r="M577" s="2"/>
      <c r="N577" s="2"/>
      <c r="O577" s="2"/>
      <c r="P577" s="2"/>
      <c r="Q577" s="2"/>
      <c r="R577" s="2"/>
      <c r="T577" s="2"/>
    </row>
    <row r="578" spans="1:20" s="15" customFormat="1" x14ac:dyDescent="0.25">
      <c r="A578" s="2" t="s">
        <v>109</v>
      </c>
      <c r="B578" s="2"/>
      <c r="C578" s="2">
        <v>4</v>
      </c>
      <c r="D578" s="2">
        <v>4</v>
      </c>
      <c r="E578" s="2"/>
      <c r="F578" s="2"/>
      <c r="G578" s="2"/>
      <c r="H578" s="15" t="str">
        <f>CONCATENATE(,A578," M",C578,"x",D578,)</f>
        <v>Vis STHC Bout Plat M4x4</v>
      </c>
      <c r="J578" s="2" t="s">
        <v>105</v>
      </c>
      <c r="K578" s="19" t="str">
        <f>9&amp;INDEX(Matière!$B$2:$B$140,MATCH(J578,Matière!$A$2:$A$140,0))&amp;"-"&amp;TEXT(COUNTA($J$2:J578),"000000")</f>
        <v>922-000577</v>
      </c>
      <c r="L578" s="2"/>
      <c r="M578" s="2"/>
      <c r="N578" s="2"/>
      <c r="O578" s="2"/>
      <c r="P578" s="2"/>
      <c r="Q578" s="2"/>
      <c r="R578" s="2"/>
      <c r="T578" s="2"/>
    </row>
    <row r="579" spans="1:20" s="15" customFormat="1" x14ac:dyDescent="0.25">
      <c r="A579" s="2" t="s">
        <v>109</v>
      </c>
      <c r="B579" s="2"/>
      <c r="C579" s="2">
        <v>4</v>
      </c>
      <c r="D579" s="2">
        <v>5</v>
      </c>
      <c r="E579" s="2"/>
      <c r="F579" s="2"/>
      <c r="G579" s="2"/>
      <c r="H579" s="15" t="str">
        <f>CONCATENATE(,A579," M",C579,"x",D579,)</f>
        <v>Vis STHC Bout Plat M4x5</v>
      </c>
      <c r="J579" s="2" t="s">
        <v>105</v>
      </c>
      <c r="K579" s="19" t="str">
        <f>9&amp;INDEX(Matière!$B$2:$B$140,MATCH(J579,Matière!$A$2:$A$140,0))&amp;"-"&amp;TEXT(COUNTA($J$2:J579),"000000")</f>
        <v>922-000578</v>
      </c>
      <c r="L579" s="2"/>
      <c r="M579" s="2"/>
      <c r="N579" s="2"/>
      <c r="O579" s="2"/>
      <c r="P579" s="2"/>
      <c r="Q579" s="2"/>
      <c r="R579" s="2"/>
      <c r="T579" s="2"/>
    </row>
    <row r="580" spans="1:20" s="15" customFormat="1" x14ac:dyDescent="0.25">
      <c r="A580" s="2" t="s">
        <v>109</v>
      </c>
      <c r="B580" s="2"/>
      <c r="C580" s="2">
        <v>4</v>
      </c>
      <c r="D580" s="2">
        <v>6</v>
      </c>
      <c r="E580" s="2"/>
      <c r="F580" s="2"/>
      <c r="G580" s="2"/>
      <c r="H580" s="15" t="str">
        <f>CONCATENATE(,A580," M",C580,"x",D580,)</f>
        <v>Vis STHC Bout Plat M4x6</v>
      </c>
      <c r="J580" s="2" t="s">
        <v>105</v>
      </c>
      <c r="K580" s="19" t="str">
        <f>9&amp;INDEX(Matière!$B$2:$B$140,MATCH(J580,Matière!$A$2:$A$140,0))&amp;"-"&amp;TEXT(COUNTA($J$2:J580),"000000")</f>
        <v>922-000579</v>
      </c>
      <c r="L580" s="2"/>
      <c r="M580" s="2"/>
      <c r="N580" s="2"/>
      <c r="O580" s="2"/>
      <c r="P580" s="2"/>
      <c r="Q580" s="2"/>
      <c r="R580" s="2"/>
      <c r="T580" s="2"/>
    </row>
    <row r="581" spans="1:20" s="15" customFormat="1" x14ac:dyDescent="0.25">
      <c r="A581" s="2" t="s">
        <v>109</v>
      </c>
      <c r="B581" s="2"/>
      <c r="C581" s="2">
        <v>4</v>
      </c>
      <c r="D581" s="2">
        <v>8</v>
      </c>
      <c r="E581" s="2"/>
      <c r="F581" s="2"/>
      <c r="G581" s="2"/>
      <c r="H581" s="15" t="str">
        <f>CONCATENATE(,A581," M",C581,"x",D581,)</f>
        <v>Vis STHC Bout Plat M4x8</v>
      </c>
      <c r="J581" s="2" t="s">
        <v>105</v>
      </c>
      <c r="K581" s="19" t="str">
        <f>9&amp;INDEX(Matière!$B$2:$B$140,MATCH(J581,Matière!$A$2:$A$140,0))&amp;"-"&amp;TEXT(COUNTA($J$2:J581),"000000")</f>
        <v>922-000580</v>
      </c>
      <c r="L581" s="2"/>
      <c r="M581" s="2"/>
      <c r="N581" s="2"/>
      <c r="O581" s="2"/>
      <c r="P581" s="2"/>
      <c r="Q581" s="2"/>
      <c r="R581" s="2"/>
      <c r="T581" s="2"/>
    </row>
    <row r="582" spans="1:20" s="15" customFormat="1" x14ac:dyDescent="0.25">
      <c r="A582" s="2" t="s">
        <v>109</v>
      </c>
      <c r="B582" s="2"/>
      <c r="C582" s="2">
        <v>4</v>
      </c>
      <c r="D582" s="2">
        <v>10</v>
      </c>
      <c r="E582" s="2"/>
      <c r="F582" s="2"/>
      <c r="G582" s="2"/>
      <c r="H582" s="15" t="str">
        <f>CONCATENATE(,A582," M",C582,"x",D582,)</f>
        <v>Vis STHC Bout Plat M4x10</v>
      </c>
      <c r="J582" s="2" t="s">
        <v>105</v>
      </c>
      <c r="K582" s="19" t="str">
        <f>9&amp;INDEX(Matière!$B$2:$B$140,MATCH(J582,Matière!$A$2:$A$140,0))&amp;"-"&amp;TEXT(COUNTA($J$2:J582),"000000")</f>
        <v>922-000581</v>
      </c>
      <c r="L582" s="2"/>
      <c r="M582" s="2"/>
      <c r="N582" s="2"/>
      <c r="O582" s="2"/>
      <c r="P582" s="2"/>
      <c r="Q582" s="2"/>
      <c r="R582" s="2"/>
      <c r="T582" s="2"/>
    </row>
    <row r="583" spans="1:20" s="15" customFormat="1" x14ac:dyDescent="0.25">
      <c r="A583" s="2" t="s">
        <v>109</v>
      </c>
      <c r="B583" s="2"/>
      <c r="C583" s="2">
        <v>4</v>
      </c>
      <c r="D583" s="2">
        <v>12</v>
      </c>
      <c r="E583" s="2"/>
      <c r="F583" s="2"/>
      <c r="G583" s="2"/>
      <c r="H583" s="15" t="str">
        <f>CONCATENATE(,A583," M",C583,"x",D583,)</f>
        <v>Vis STHC Bout Plat M4x12</v>
      </c>
      <c r="J583" s="2" t="s">
        <v>105</v>
      </c>
      <c r="K583" s="19" t="str">
        <f>9&amp;INDEX(Matière!$B$2:$B$140,MATCH(J583,Matière!$A$2:$A$140,0))&amp;"-"&amp;TEXT(COUNTA($J$2:J583),"000000")</f>
        <v>922-000582</v>
      </c>
      <c r="L583" s="2"/>
      <c r="M583" s="2"/>
      <c r="N583" s="2"/>
      <c r="O583" s="2"/>
      <c r="P583" s="2"/>
      <c r="Q583" s="2"/>
      <c r="R583" s="2"/>
      <c r="T583" s="2"/>
    </row>
    <row r="584" spans="1:20" s="15" customFormat="1" x14ac:dyDescent="0.25">
      <c r="A584" s="2" t="s">
        <v>109</v>
      </c>
      <c r="B584" s="2"/>
      <c r="C584" s="2">
        <v>4</v>
      </c>
      <c r="D584" s="2">
        <v>16</v>
      </c>
      <c r="E584" s="2"/>
      <c r="F584" s="2"/>
      <c r="G584" s="2"/>
      <c r="H584" s="15" t="str">
        <f t="shared" ref="H584:H647" si="4">CONCATENATE(,A584," M",C584,"x",D584,)</f>
        <v>Vis STHC Bout Plat M4x16</v>
      </c>
      <c r="J584" s="2" t="s">
        <v>105</v>
      </c>
      <c r="K584" s="19" t="str">
        <f>9&amp;INDEX(Matière!$B$2:$B$140,MATCH(J584,Matière!$A$2:$A$140,0))&amp;"-"&amp;TEXT(COUNTA($J$2:J584),"000000")</f>
        <v>922-000583</v>
      </c>
      <c r="L584" s="2"/>
      <c r="M584" s="2"/>
      <c r="N584" s="2"/>
      <c r="O584" s="2"/>
      <c r="P584" s="2"/>
      <c r="Q584" s="2"/>
      <c r="R584" s="2"/>
      <c r="T584" s="2"/>
    </row>
    <row r="585" spans="1:20" s="15" customFormat="1" x14ac:dyDescent="0.25">
      <c r="A585" s="2" t="s">
        <v>109</v>
      </c>
      <c r="B585" s="2"/>
      <c r="C585" s="2">
        <v>4</v>
      </c>
      <c r="D585" s="2">
        <v>20</v>
      </c>
      <c r="E585" s="2"/>
      <c r="F585" s="2"/>
      <c r="G585" s="2"/>
      <c r="H585" s="15" t="str">
        <f t="shared" si="4"/>
        <v>Vis STHC Bout Plat M4x20</v>
      </c>
      <c r="J585" s="2" t="s">
        <v>105</v>
      </c>
      <c r="K585" s="19" t="str">
        <f>9&amp;INDEX(Matière!$B$2:$B$140,MATCH(J585,Matière!$A$2:$A$140,0))&amp;"-"&amp;TEXT(COUNTA($J$2:J585),"000000")</f>
        <v>922-000584</v>
      </c>
      <c r="L585" s="2"/>
      <c r="M585" s="2"/>
      <c r="N585" s="2"/>
      <c r="O585" s="2"/>
      <c r="P585" s="2"/>
      <c r="Q585" s="2"/>
      <c r="R585" s="2"/>
      <c r="T585" s="2"/>
    </row>
    <row r="586" spans="1:20" s="15" customFormat="1" x14ac:dyDescent="0.25">
      <c r="A586" s="2" t="s">
        <v>109</v>
      </c>
      <c r="B586" s="2"/>
      <c r="C586" s="2">
        <v>4</v>
      </c>
      <c r="D586" s="2">
        <v>25</v>
      </c>
      <c r="E586" s="2"/>
      <c r="F586" s="2"/>
      <c r="G586" s="2"/>
      <c r="H586" s="15" t="str">
        <f t="shared" si="4"/>
        <v>Vis STHC Bout Plat M4x25</v>
      </c>
      <c r="J586" s="2" t="s">
        <v>105</v>
      </c>
      <c r="K586" s="19" t="str">
        <f>9&amp;INDEX(Matière!$B$2:$B$140,MATCH(J586,Matière!$A$2:$A$140,0))&amp;"-"&amp;TEXT(COUNTA($J$2:J586),"000000")</f>
        <v>922-000585</v>
      </c>
      <c r="L586" s="2"/>
      <c r="M586" s="2"/>
      <c r="N586" s="2"/>
      <c r="O586" s="2"/>
      <c r="P586" s="2"/>
      <c r="Q586" s="2"/>
      <c r="R586" s="2"/>
      <c r="T586" s="2"/>
    </row>
    <row r="587" spans="1:20" s="15" customFormat="1" x14ac:dyDescent="0.25">
      <c r="A587" s="2" t="s">
        <v>109</v>
      </c>
      <c r="B587" s="2"/>
      <c r="C587" s="2">
        <v>4</v>
      </c>
      <c r="D587" s="2">
        <v>30</v>
      </c>
      <c r="E587" s="2"/>
      <c r="F587" s="2"/>
      <c r="G587" s="2"/>
      <c r="H587" s="15" t="str">
        <f t="shared" si="4"/>
        <v>Vis STHC Bout Plat M4x30</v>
      </c>
      <c r="J587" s="2" t="s">
        <v>105</v>
      </c>
      <c r="K587" s="19" t="str">
        <f>9&amp;INDEX(Matière!$B$2:$B$140,MATCH(J587,Matière!$A$2:$A$140,0))&amp;"-"&amp;TEXT(COUNTA($J$2:J587),"000000")</f>
        <v>922-000586</v>
      </c>
      <c r="L587" s="2"/>
      <c r="M587" s="2"/>
      <c r="N587" s="2"/>
      <c r="O587" s="2"/>
      <c r="P587" s="2"/>
      <c r="Q587" s="2"/>
      <c r="R587" s="2"/>
      <c r="T587" s="2"/>
    </row>
    <row r="588" spans="1:20" s="15" customFormat="1" x14ac:dyDescent="0.25">
      <c r="A588" s="2" t="s">
        <v>109</v>
      </c>
      <c r="B588" s="2"/>
      <c r="C588" s="2">
        <v>4</v>
      </c>
      <c r="D588" s="2">
        <v>40</v>
      </c>
      <c r="E588" s="2"/>
      <c r="F588" s="2"/>
      <c r="G588" s="2"/>
      <c r="H588" s="15" t="str">
        <f t="shared" si="4"/>
        <v>Vis STHC Bout Plat M4x40</v>
      </c>
      <c r="J588" s="2" t="s">
        <v>105</v>
      </c>
      <c r="K588" s="19" t="str">
        <f>9&amp;INDEX(Matière!$B$2:$B$140,MATCH(J588,Matière!$A$2:$A$140,0))&amp;"-"&amp;TEXT(COUNTA($J$2:J588),"000000")</f>
        <v>922-000587</v>
      </c>
      <c r="L588" s="2"/>
      <c r="M588" s="2"/>
      <c r="N588" s="2"/>
      <c r="O588" s="2"/>
      <c r="P588" s="2"/>
      <c r="Q588" s="2"/>
      <c r="R588" s="2"/>
      <c r="T588" s="2"/>
    </row>
    <row r="589" spans="1:20" s="15" customFormat="1" x14ac:dyDescent="0.25">
      <c r="A589" s="2" t="s">
        <v>109</v>
      </c>
      <c r="B589" s="2"/>
      <c r="C589" s="2">
        <v>5</v>
      </c>
      <c r="D589" s="2">
        <v>5</v>
      </c>
      <c r="E589" s="2"/>
      <c r="F589" s="2"/>
      <c r="G589" s="2"/>
      <c r="H589" s="15" t="str">
        <f t="shared" si="4"/>
        <v>Vis STHC Bout Plat M5x5</v>
      </c>
      <c r="J589" s="2" t="s">
        <v>105</v>
      </c>
      <c r="K589" s="19" t="str">
        <f>9&amp;INDEX(Matière!$B$2:$B$140,MATCH(J589,Matière!$A$2:$A$140,0))&amp;"-"&amp;TEXT(COUNTA($J$2:J589),"000000")</f>
        <v>922-000588</v>
      </c>
      <c r="L589" s="2"/>
      <c r="M589" s="2"/>
      <c r="N589" s="2"/>
      <c r="O589" s="2"/>
      <c r="P589" s="2"/>
      <c r="Q589" s="2"/>
      <c r="R589" s="2"/>
      <c r="T589" s="2"/>
    </row>
    <row r="590" spans="1:20" s="15" customFormat="1" x14ac:dyDescent="0.25">
      <c r="A590" s="2" t="s">
        <v>109</v>
      </c>
      <c r="B590" s="2"/>
      <c r="C590" s="2">
        <v>5</v>
      </c>
      <c r="D590" s="2">
        <v>6</v>
      </c>
      <c r="E590" s="2"/>
      <c r="F590" s="2"/>
      <c r="G590" s="2"/>
      <c r="H590" s="15" t="str">
        <f t="shared" si="4"/>
        <v>Vis STHC Bout Plat M5x6</v>
      </c>
      <c r="J590" s="2" t="s">
        <v>105</v>
      </c>
      <c r="K590" s="19" t="str">
        <f>9&amp;INDEX(Matière!$B$2:$B$140,MATCH(J590,Matière!$A$2:$A$140,0))&amp;"-"&amp;TEXT(COUNTA($J$2:J590),"000000")</f>
        <v>922-000589</v>
      </c>
      <c r="L590" s="2"/>
      <c r="M590" s="2"/>
      <c r="N590" s="2"/>
      <c r="O590" s="2"/>
      <c r="P590" s="2"/>
      <c r="Q590" s="2"/>
      <c r="R590" s="2"/>
      <c r="T590" s="2"/>
    </row>
    <row r="591" spans="1:20" s="15" customFormat="1" x14ac:dyDescent="0.25">
      <c r="A591" s="2" t="s">
        <v>109</v>
      </c>
      <c r="B591" s="2"/>
      <c r="C591" s="2">
        <v>5</v>
      </c>
      <c r="D591" s="2">
        <v>8</v>
      </c>
      <c r="E591" s="2"/>
      <c r="F591" s="2"/>
      <c r="G591" s="2"/>
      <c r="H591" s="15" t="str">
        <f t="shared" si="4"/>
        <v>Vis STHC Bout Plat M5x8</v>
      </c>
      <c r="J591" s="2" t="s">
        <v>105</v>
      </c>
      <c r="K591" s="19" t="str">
        <f>9&amp;INDEX(Matière!$B$2:$B$140,MATCH(J591,Matière!$A$2:$A$140,0))&amp;"-"&amp;TEXT(COUNTA($J$2:J591),"000000")</f>
        <v>922-000590</v>
      </c>
      <c r="L591" s="2"/>
      <c r="M591" s="2"/>
      <c r="N591" s="2"/>
      <c r="O591" s="2"/>
      <c r="P591" s="2"/>
      <c r="Q591" s="2"/>
      <c r="R591" s="2"/>
      <c r="T591" s="2"/>
    </row>
    <row r="592" spans="1:20" s="15" customFormat="1" x14ac:dyDescent="0.25">
      <c r="A592" s="2" t="s">
        <v>109</v>
      </c>
      <c r="B592" s="2"/>
      <c r="C592" s="2">
        <v>5</v>
      </c>
      <c r="D592" s="2">
        <v>10</v>
      </c>
      <c r="E592" s="2"/>
      <c r="F592" s="2"/>
      <c r="G592" s="2"/>
      <c r="H592" s="15" t="str">
        <f t="shared" si="4"/>
        <v>Vis STHC Bout Plat M5x10</v>
      </c>
      <c r="J592" s="2" t="s">
        <v>105</v>
      </c>
      <c r="K592" s="19" t="str">
        <f>9&amp;INDEX(Matière!$B$2:$B$140,MATCH(J592,Matière!$A$2:$A$140,0))&amp;"-"&amp;TEXT(COUNTA($J$2:J592),"000000")</f>
        <v>922-000591</v>
      </c>
      <c r="L592" s="2"/>
      <c r="M592" s="2"/>
      <c r="N592" s="2"/>
      <c r="O592" s="2"/>
      <c r="P592" s="2"/>
      <c r="Q592" s="2"/>
      <c r="R592" s="2"/>
      <c r="T592" s="2"/>
    </row>
    <row r="593" spans="1:20" s="15" customFormat="1" x14ac:dyDescent="0.25">
      <c r="A593" s="2" t="s">
        <v>109</v>
      </c>
      <c r="B593" s="2"/>
      <c r="C593" s="2">
        <v>5</v>
      </c>
      <c r="D593" s="2">
        <v>12</v>
      </c>
      <c r="E593" s="2"/>
      <c r="F593" s="2"/>
      <c r="G593" s="2"/>
      <c r="H593" s="15" t="str">
        <f t="shared" si="4"/>
        <v>Vis STHC Bout Plat M5x12</v>
      </c>
      <c r="J593" s="2" t="s">
        <v>105</v>
      </c>
      <c r="K593" s="19" t="str">
        <f>9&amp;INDEX(Matière!$B$2:$B$140,MATCH(J593,Matière!$A$2:$A$140,0))&amp;"-"&amp;TEXT(COUNTA($J$2:J593),"000000")</f>
        <v>922-000592</v>
      </c>
      <c r="L593" s="2"/>
      <c r="M593" s="2"/>
      <c r="N593" s="2"/>
      <c r="O593" s="2"/>
      <c r="P593" s="2"/>
      <c r="Q593" s="2"/>
      <c r="R593" s="2"/>
      <c r="T593" s="2"/>
    </row>
    <row r="594" spans="1:20" s="15" customFormat="1" x14ac:dyDescent="0.25">
      <c r="A594" s="2" t="s">
        <v>109</v>
      </c>
      <c r="B594" s="2"/>
      <c r="C594" s="2">
        <v>5</v>
      </c>
      <c r="D594" s="2">
        <v>16</v>
      </c>
      <c r="E594" s="2"/>
      <c r="F594" s="2"/>
      <c r="G594" s="2"/>
      <c r="H594" s="15" t="str">
        <f t="shared" si="4"/>
        <v>Vis STHC Bout Plat M5x16</v>
      </c>
      <c r="J594" s="2" t="s">
        <v>105</v>
      </c>
      <c r="K594" s="19" t="str">
        <f>9&amp;INDEX(Matière!$B$2:$B$140,MATCH(J594,Matière!$A$2:$A$140,0))&amp;"-"&amp;TEXT(COUNTA($J$2:J594),"000000")</f>
        <v>922-000593</v>
      </c>
      <c r="L594" s="2"/>
      <c r="M594" s="2"/>
      <c r="N594" s="2"/>
      <c r="O594" s="2"/>
      <c r="P594" s="2"/>
      <c r="Q594" s="2"/>
      <c r="R594" s="2"/>
      <c r="T594" s="2"/>
    </row>
    <row r="595" spans="1:20" s="15" customFormat="1" x14ac:dyDescent="0.25">
      <c r="A595" s="2" t="s">
        <v>109</v>
      </c>
      <c r="B595" s="2"/>
      <c r="C595" s="2">
        <v>5</v>
      </c>
      <c r="D595" s="2">
        <v>20</v>
      </c>
      <c r="E595" s="2"/>
      <c r="F595" s="2"/>
      <c r="G595" s="2"/>
      <c r="H595" s="15" t="str">
        <f t="shared" si="4"/>
        <v>Vis STHC Bout Plat M5x20</v>
      </c>
      <c r="J595" s="2" t="s">
        <v>105</v>
      </c>
      <c r="K595" s="19" t="str">
        <f>9&amp;INDEX(Matière!$B$2:$B$140,MATCH(J595,Matière!$A$2:$A$140,0))&amp;"-"&amp;TEXT(COUNTA($J$2:J595),"000000")</f>
        <v>922-000594</v>
      </c>
      <c r="L595" s="2"/>
      <c r="M595" s="2"/>
      <c r="N595" s="2"/>
      <c r="O595" s="2"/>
      <c r="P595" s="2"/>
      <c r="Q595" s="2"/>
      <c r="R595" s="2"/>
      <c r="T595" s="2"/>
    </row>
    <row r="596" spans="1:20" s="15" customFormat="1" x14ac:dyDescent="0.25">
      <c r="A596" s="2" t="s">
        <v>109</v>
      </c>
      <c r="B596" s="2"/>
      <c r="C596" s="2">
        <v>5</v>
      </c>
      <c r="D596" s="2">
        <v>25</v>
      </c>
      <c r="E596" s="2"/>
      <c r="F596" s="2"/>
      <c r="G596" s="2"/>
      <c r="H596" s="15" t="str">
        <f t="shared" si="4"/>
        <v>Vis STHC Bout Plat M5x25</v>
      </c>
      <c r="J596" s="2" t="s">
        <v>105</v>
      </c>
      <c r="K596" s="19" t="str">
        <f>9&amp;INDEX(Matière!$B$2:$B$140,MATCH(J596,Matière!$A$2:$A$140,0))&amp;"-"&amp;TEXT(COUNTA($J$2:J596),"000000")</f>
        <v>922-000595</v>
      </c>
      <c r="L596" s="2"/>
      <c r="M596" s="2"/>
      <c r="N596" s="2"/>
      <c r="O596" s="2"/>
      <c r="P596" s="2"/>
      <c r="Q596" s="2"/>
      <c r="R596" s="2"/>
      <c r="T596" s="2"/>
    </row>
    <row r="597" spans="1:20" s="15" customFormat="1" x14ac:dyDescent="0.25">
      <c r="A597" s="2" t="s">
        <v>109</v>
      </c>
      <c r="B597" s="2"/>
      <c r="C597" s="2">
        <v>5</v>
      </c>
      <c r="D597" s="2">
        <v>30</v>
      </c>
      <c r="E597" s="2"/>
      <c r="F597" s="2"/>
      <c r="G597" s="2"/>
      <c r="H597" s="15" t="str">
        <f t="shared" si="4"/>
        <v>Vis STHC Bout Plat M5x30</v>
      </c>
      <c r="J597" s="2" t="s">
        <v>105</v>
      </c>
      <c r="K597" s="19" t="str">
        <f>9&amp;INDEX(Matière!$B$2:$B$140,MATCH(J597,Matière!$A$2:$A$140,0))&amp;"-"&amp;TEXT(COUNTA($J$2:J597),"000000")</f>
        <v>922-000596</v>
      </c>
      <c r="L597" s="2"/>
      <c r="M597" s="2"/>
      <c r="N597" s="2"/>
      <c r="O597" s="2"/>
      <c r="P597" s="2"/>
      <c r="Q597" s="2"/>
      <c r="R597" s="2"/>
      <c r="T597" s="2"/>
    </row>
    <row r="598" spans="1:20" s="15" customFormat="1" x14ac:dyDescent="0.25">
      <c r="A598" s="2" t="s">
        <v>109</v>
      </c>
      <c r="B598" s="2"/>
      <c r="C598" s="2">
        <v>5</v>
      </c>
      <c r="D598" s="2">
        <v>35</v>
      </c>
      <c r="E598" s="2"/>
      <c r="F598" s="2"/>
      <c r="G598" s="2"/>
      <c r="H598" s="15" t="str">
        <f t="shared" si="4"/>
        <v>Vis STHC Bout Plat M5x35</v>
      </c>
      <c r="J598" s="2" t="s">
        <v>105</v>
      </c>
      <c r="K598" s="19" t="str">
        <f>9&amp;INDEX(Matière!$B$2:$B$140,MATCH(J598,Matière!$A$2:$A$140,0))&amp;"-"&amp;TEXT(COUNTA($J$2:J598),"000000")</f>
        <v>922-000597</v>
      </c>
      <c r="L598" s="2"/>
      <c r="M598" s="2"/>
      <c r="N598" s="2"/>
      <c r="O598" s="2"/>
      <c r="P598" s="2"/>
      <c r="Q598" s="2"/>
      <c r="R598" s="2"/>
      <c r="T598" s="2"/>
    </row>
    <row r="599" spans="1:20" s="15" customFormat="1" x14ac:dyDescent="0.25">
      <c r="A599" s="2" t="s">
        <v>109</v>
      </c>
      <c r="B599" s="2"/>
      <c r="C599" s="2">
        <v>5</v>
      </c>
      <c r="D599" s="2">
        <v>40</v>
      </c>
      <c r="E599" s="2"/>
      <c r="F599" s="2"/>
      <c r="G599" s="2"/>
      <c r="H599" s="15" t="str">
        <f t="shared" si="4"/>
        <v>Vis STHC Bout Plat M5x40</v>
      </c>
      <c r="J599" s="2" t="s">
        <v>105</v>
      </c>
      <c r="K599" s="19" t="str">
        <f>9&amp;INDEX(Matière!$B$2:$B$140,MATCH(J599,Matière!$A$2:$A$140,0))&amp;"-"&amp;TEXT(COUNTA($J$2:J599),"000000")</f>
        <v>922-000598</v>
      </c>
      <c r="L599" s="2"/>
      <c r="M599" s="2"/>
      <c r="N599" s="2"/>
      <c r="O599" s="2"/>
      <c r="P599" s="2"/>
      <c r="Q599" s="2"/>
      <c r="R599" s="2"/>
      <c r="T599" s="2"/>
    </row>
    <row r="600" spans="1:20" s="15" customFormat="1" x14ac:dyDescent="0.25">
      <c r="A600" s="2" t="s">
        <v>109</v>
      </c>
      <c r="B600" s="2"/>
      <c r="C600" s="2">
        <v>5</v>
      </c>
      <c r="D600" s="2">
        <v>45</v>
      </c>
      <c r="E600" s="2"/>
      <c r="F600" s="2"/>
      <c r="G600" s="2"/>
      <c r="H600" s="15" t="str">
        <f t="shared" si="4"/>
        <v>Vis STHC Bout Plat M5x45</v>
      </c>
      <c r="J600" s="2" t="s">
        <v>105</v>
      </c>
      <c r="K600" s="19" t="str">
        <f>9&amp;INDEX(Matière!$B$2:$B$140,MATCH(J600,Matière!$A$2:$A$140,0))&amp;"-"&amp;TEXT(COUNTA($J$2:J600),"000000")</f>
        <v>922-000599</v>
      </c>
      <c r="L600" s="2"/>
      <c r="M600" s="2"/>
      <c r="N600" s="2"/>
      <c r="O600" s="2"/>
      <c r="P600" s="2"/>
      <c r="Q600" s="2"/>
      <c r="R600" s="2"/>
      <c r="T600" s="2"/>
    </row>
    <row r="601" spans="1:20" s="15" customFormat="1" x14ac:dyDescent="0.25">
      <c r="A601" s="2" t="s">
        <v>109</v>
      </c>
      <c r="B601" s="2"/>
      <c r="C601" s="2">
        <v>5</v>
      </c>
      <c r="D601" s="2">
        <v>50</v>
      </c>
      <c r="E601" s="2"/>
      <c r="F601" s="2"/>
      <c r="G601" s="2"/>
      <c r="H601" s="15" t="str">
        <f t="shared" si="4"/>
        <v>Vis STHC Bout Plat M5x50</v>
      </c>
      <c r="J601" s="2" t="s">
        <v>105</v>
      </c>
      <c r="K601" s="19" t="str">
        <f>9&amp;INDEX(Matière!$B$2:$B$140,MATCH(J601,Matière!$A$2:$A$140,0))&amp;"-"&amp;TEXT(COUNTA($J$2:J601),"000000")</f>
        <v>922-000600</v>
      </c>
      <c r="L601" s="2"/>
      <c r="M601" s="2"/>
      <c r="N601" s="2"/>
      <c r="O601" s="2"/>
      <c r="P601" s="2"/>
      <c r="Q601" s="2"/>
      <c r="R601" s="2"/>
      <c r="T601" s="2"/>
    </row>
    <row r="602" spans="1:20" s="15" customFormat="1" x14ac:dyDescent="0.25">
      <c r="A602" s="2" t="s">
        <v>109</v>
      </c>
      <c r="B602" s="2"/>
      <c r="C602" s="2">
        <v>6</v>
      </c>
      <c r="D602" s="2">
        <v>6</v>
      </c>
      <c r="E602" s="2"/>
      <c r="F602" s="2"/>
      <c r="G602" s="2"/>
      <c r="H602" s="15" t="str">
        <f t="shared" si="4"/>
        <v>Vis STHC Bout Plat M6x6</v>
      </c>
      <c r="J602" s="2" t="s">
        <v>105</v>
      </c>
      <c r="K602" s="19" t="str">
        <f>9&amp;INDEX(Matière!$B$2:$B$140,MATCH(J602,Matière!$A$2:$A$140,0))&amp;"-"&amp;TEXT(COUNTA($J$2:J602),"000000")</f>
        <v>922-000601</v>
      </c>
      <c r="L602" s="2"/>
      <c r="M602" s="2"/>
      <c r="N602" s="2"/>
      <c r="O602" s="2"/>
      <c r="P602" s="2"/>
      <c r="Q602" s="2"/>
      <c r="R602" s="2"/>
      <c r="T602" s="2"/>
    </row>
    <row r="603" spans="1:20" s="15" customFormat="1" x14ac:dyDescent="0.25">
      <c r="A603" s="2" t="s">
        <v>109</v>
      </c>
      <c r="B603" s="2"/>
      <c r="C603" s="2">
        <v>6</v>
      </c>
      <c r="D603" s="2">
        <v>8</v>
      </c>
      <c r="E603" s="2"/>
      <c r="F603" s="2"/>
      <c r="G603" s="2"/>
      <c r="H603" s="15" t="str">
        <f t="shared" si="4"/>
        <v>Vis STHC Bout Plat M6x8</v>
      </c>
      <c r="J603" s="2" t="s">
        <v>105</v>
      </c>
      <c r="K603" s="19" t="str">
        <f>9&amp;INDEX(Matière!$B$2:$B$140,MATCH(J603,Matière!$A$2:$A$140,0))&amp;"-"&amp;TEXT(COUNTA($J$2:J603),"000000")</f>
        <v>922-000602</v>
      </c>
      <c r="L603" s="2"/>
      <c r="M603" s="2"/>
      <c r="N603" s="2"/>
      <c r="O603" s="2"/>
      <c r="P603" s="2"/>
      <c r="Q603" s="2"/>
      <c r="R603" s="2"/>
      <c r="T603" s="2"/>
    </row>
    <row r="604" spans="1:20" s="15" customFormat="1" x14ac:dyDescent="0.25">
      <c r="A604" s="2" t="s">
        <v>109</v>
      </c>
      <c r="B604" s="2"/>
      <c r="C604" s="2">
        <v>6</v>
      </c>
      <c r="D604" s="2">
        <v>10</v>
      </c>
      <c r="E604" s="2"/>
      <c r="F604" s="2"/>
      <c r="G604" s="2"/>
      <c r="H604" s="15" t="str">
        <f t="shared" si="4"/>
        <v>Vis STHC Bout Plat M6x10</v>
      </c>
      <c r="J604" s="2" t="s">
        <v>105</v>
      </c>
      <c r="K604" s="19" t="str">
        <f>9&amp;INDEX(Matière!$B$2:$B$140,MATCH(J604,Matière!$A$2:$A$140,0))&amp;"-"&amp;TEXT(COUNTA($J$2:J604),"000000")</f>
        <v>922-000603</v>
      </c>
      <c r="L604" s="2"/>
      <c r="M604" s="2"/>
      <c r="N604" s="2"/>
      <c r="O604" s="2"/>
      <c r="P604" s="2"/>
      <c r="Q604" s="2"/>
      <c r="R604" s="2"/>
      <c r="T604" s="2"/>
    </row>
    <row r="605" spans="1:20" s="15" customFormat="1" x14ac:dyDescent="0.25">
      <c r="A605" s="2" t="s">
        <v>109</v>
      </c>
      <c r="B605" s="2"/>
      <c r="C605" s="2">
        <v>6</v>
      </c>
      <c r="D605" s="2">
        <v>12</v>
      </c>
      <c r="E605" s="2"/>
      <c r="F605" s="2"/>
      <c r="G605" s="2"/>
      <c r="H605" s="15" t="str">
        <f t="shared" si="4"/>
        <v>Vis STHC Bout Plat M6x12</v>
      </c>
      <c r="J605" s="2" t="s">
        <v>105</v>
      </c>
      <c r="K605" s="19" t="str">
        <f>9&amp;INDEX(Matière!$B$2:$B$140,MATCH(J605,Matière!$A$2:$A$140,0))&amp;"-"&amp;TEXT(COUNTA($J$2:J605),"000000")</f>
        <v>922-000604</v>
      </c>
      <c r="L605" s="2"/>
      <c r="M605" s="2"/>
      <c r="N605" s="2"/>
      <c r="O605" s="2"/>
      <c r="P605" s="2"/>
      <c r="Q605" s="2"/>
      <c r="R605" s="2"/>
      <c r="T605" s="2"/>
    </row>
    <row r="606" spans="1:20" s="15" customFormat="1" x14ac:dyDescent="0.25">
      <c r="A606" s="2" t="s">
        <v>109</v>
      </c>
      <c r="B606" s="2"/>
      <c r="C606" s="2">
        <v>6</v>
      </c>
      <c r="D606" s="2">
        <v>16</v>
      </c>
      <c r="E606" s="2"/>
      <c r="F606" s="2"/>
      <c r="G606" s="2"/>
      <c r="H606" s="15" t="str">
        <f t="shared" si="4"/>
        <v>Vis STHC Bout Plat M6x16</v>
      </c>
      <c r="J606" s="2" t="s">
        <v>105</v>
      </c>
      <c r="K606" s="19" t="str">
        <f>9&amp;INDEX(Matière!$B$2:$B$140,MATCH(J606,Matière!$A$2:$A$140,0))&amp;"-"&amp;TEXT(COUNTA($J$2:J606),"000000")</f>
        <v>922-000605</v>
      </c>
      <c r="L606" s="2"/>
      <c r="M606" s="2"/>
      <c r="N606" s="2"/>
      <c r="O606" s="2"/>
      <c r="P606" s="2"/>
      <c r="Q606" s="2"/>
      <c r="R606" s="2"/>
      <c r="T606" s="2"/>
    </row>
    <row r="607" spans="1:20" s="15" customFormat="1" x14ac:dyDescent="0.25">
      <c r="A607" s="2" t="s">
        <v>109</v>
      </c>
      <c r="B607" s="2"/>
      <c r="C607" s="2">
        <v>6</v>
      </c>
      <c r="D607" s="2">
        <v>20</v>
      </c>
      <c r="E607" s="2"/>
      <c r="F607" s="2"/>
      <c r="G607" s="2"/>
      <c r="H607" s="15" t="str">
        <f t="shared" si="4"/>
        <v>Vis STHC Bout Plat M6x20</v>
      </c>
      <c r="J607" s="2" t="s">
        <v>105</v>
      </c>
      <c r="K607" s="19" t="str">
        <f>9&amp;INDEX(Matière!$B$2:$B$140,MATCH(J607,Matière!$A$2:$A$140,0))&amp;"-"&amp;TEXT(COUNTA($J$2:J607),"000000")</f>
        <v>922-000606</v>
      </c>
      <c r="L607" s="2"/>
      <c r="M607" s="2"/>
      <c r="N607" s="2"/>
      <c r="O607" s="2"/>
      <c r="P607" s="2"/>
      <c r="Q607" s="2"/>
      <c r="R607" s="2"/>
      <c r="T607" s="2"/>
    </row>
    <row r="608" spans="1:20" s="15" customFormat="1" x14ac:dyDescent="0.25">
      <c r="A608" s="2" t="s">
        <v>109</v>
      </c>
      <c r="B608" s="2"/>
      <c r="C608" s="2">
        <v>6</v>
      </c>
      <c r="D608" s="2">
        <v>25</v>
      </c>
      <c r="E608" s="2"/>
      <c r="F608" s="2"/>
      <c r="G608" s="2"/>
      <c r="H608" s="15" t="str">
        <f t="shared" si="4"/>
        <v>Vis STHC Bout Plat M6x25</v>
      </c>
      <c r="J608" s="2" t="s">
        <v>105</v>
      </c>
      <c r="K608" s="19" t="str">
        <f>9&amp;INDEX(Matière!$B$2:$B$140,MATCH(J608,Matière!$A$2:$A$140,0))&amp;"-"&amp;TEXT(COUNTA($J$2:J608),"000000")</f>
        <v>922-000607</v>
      </c>
      <c r="L608" s="2"/>
      <c r="M608" s="2"/>
      <c r="N608" s="2"/>
      <c r="O608" s="2"/>
      <c r="P608" s="2"/>
      <c r="Q608" s="2"/>
      <c r="R608" s="2"/>
      <c r="T608" s="2"/>
    </row>
    <row r="609" spans="1:20" s="15" customFormat="1" x14ac:dyDescent="0.25">
      <c r="A609" s="2" t="s">
        <v>109</v>
      </c>
      <c r="B609" s="2"/>
      <c r="C609" s="2">
        <v>6</v>
      </c>
      <c r="D609" s="2">
        <v>30</v>
      </c>
      <c r="E609" s="2"/>
      <c r="F609" s="2"/>
      <c r="G609" s="2"/>
      <c r="H609" s="15" t="str">
        <f t="shared" si="4"/>
        <v>Vis STHC Bout Plat M6x30</v>
      </c>
      <c r="J609" s="2" t="s">
        <v>105</v>
      </c>
      <c r="K609" s="19" t="str">
        <f>9&amp;INDEX(Matière!$B$2:$B$140,MATCH(J609,Matière!$A$2:$A$140,0))&amp;"-"&amp;TEXT(COUNTA($J$2:J609),"000000")</f>
        <v>922-000608</v>
      </c>
      <c r="L609" s="2"/>
      <c r="M609" s="2"/>
      <c r="N609" s="2"/>
      <c r="O609" s="2"/>
      <c r="P609" s="2"/>
      <c r="Q609" s="2"/>
      <c r="R609" s="2"/>
      <c r="T609" s="2"/>
    </row>
    <row r="610" spans="1:20" s="15" customFormat="1" x14ac:dyDescent="0.25">
      <c r="A610" s="2" t="s">
        <v>109</v>
      </c>
      <c r="B610" s="2"/>
      <c r="C610" s="2">
        <v>6</v>
      </c>
      <c r="D610" s="2">
        <v>35</v>
      </c>
      <c r="E610" s="2"/>
      <c r="F610" s="2"/>
      <c r="G610" s="2"/>
      <c r="H610" s="15" t="str">
        <f t="shared" si="4"/>
        <v>Vis STHC Bout Plat M6x35</v>
      </c>
      <c r="J610" s="2" t="s">
        <v>105</v>
      </c>
      <c r="K610" s="19" t="str">
        <f>9&amp;INDEX(Matière!$B$2:$B$140,MATCH(J610,Matière!$A$2:$A$140,0))&amp;"-"&amp;TEXT(COUNTA($J$2:J610),"000000")</f>
        <v>922-000609</v>
      </c>
    </row>
    <row r="611" spans="1:20" s="15" customFormat="1" x14ac:dyDescent="0.25">
      <c r="A611" s="2" t="s">
        <v>109</v>
      </c>
      <c r="B611" s="2"/>
      <c r="C611" s="2">
        <v>6</v>
      </c>
      <c r="D611" s="2">
        <v>40</v>
      </c>
      <c r="E611" s="2"/>
      <c r="F611" s="2"/>
      <c r="G611" s="2"/>
      <c r="H611" s="15" t="str">
        <f t="shared" si="4"/>
        <v>Vis STHC Bout Plat M6x40</v>
      </c>
      <c r="J611" s="2" t="s">
        <v>105</v>
      </c>
      <c r="K611" s="19" t="str">
        <f>9&amp;INDEX(Matière!$B$2:$B$140,MATCH(J611,Matière!$A$2:$A$140,0))&amp;"-"&amp;TEXT(COUNTA($J$2:J611),"000000")</f>
        <v>922-000610</v>
      </c>
    </row>
    <row r="612" spans="1:20" s="15" customFormat="1" x14ac:dyDescent="0.25">
      <c r="A612" s="2" t="s">
        <v>109</v>
      </c>
      <c r="B612" s="2"/>
      <c r="C612" s="2">
        <v>6</v>
      </c>
      <c r="D612" s="2">
        <v>45</v>
      </c>
      <c r="E612" s="2"/>
      <c r="F612" s="2"/>
      <c r="G612" s="2"/>
      <c r="H612" s="15" t="str">
        <f t="shared" si="4"/>
        <v>Vis STHC Bout Plat M6x45</v>
      </c>
      <c r="J612" s="2" t="s">
        <v>105</v>
      </c>
      <c r="K612" s="19" t="str">
        <f>9&amp;INDEX(Matière!$B$2:$B$140,MATCH(J612,Matière!$A$2:$A$140,0))&amp;"-"&amp;TEXT(COUNTA($J$2:J612),"000000")</f>
        <v>922-000611</v>
      </c>
    </row>
    <row r="613" spans="1:20" s="15" customFormat="1" x14ac:dyDescent="0.25">
      <c r="A613" s="2" t="s">
        <v>109</v>
      </c>
      <c r="B613" s="2"/>
      <c r="C613" s="2">
        <v>6</v>
      </c>
      <c r="D613" s="2">
        <v>50</v>
      </c>
      <c r="E613" s="2"/>
      <c r="F613" s="2"/>
      <c r="G613" s="2"/>
      <c r="H613" s="15" t="str">
        <f t="shared" si="4"/>
        <v>Vis STHC Bout Plat M6x50</v>
      </c>
      <c r="J613" s="2" t="s">
        <v>105</v>
      </c>
      <c r="K613" s="19" t="str">
        <f>9&amp;INDEX(Matière!$B$2:$B$140,MATCH(J613,Matière!$A$2:$A$140,0))&amp;"-"&amp;TEXT(COUNTA($J$2:J613),"000000")</f>
        <v>922-000612</v>
      </c>
    </row>
    <row r="614" spans="1:20" s="15" customFormat="1" x14ac:dyDescent="0.25">
      <c r="A614" s="2" t="s">
        <v>109</v>
      </c>
      <c r="B614" s="2"/>
      <c r="C614" s="2">
        <v>8</v>
      </c>
      <c r="D614" s="2">
        <v>8</v>
      </c>
      <c r="E614" s="2"/>
      <c r="F614" s="2"/>
      <c r="G614" s="2"/>
      <c r="H614" s="15" t="str">
        <f t="shared" si="4"/>
        <v>Vis STHC Bout Plat M8x8</v>
      </c>
      <c r="J614" s="2" t="s">
        <v>105</v>
      </c>
      <c r="K614" s="19" t="str">
        <f>9&amp;INDEX(Matière!$B$2:$B$140,MATCH(J614,Matière!$A$2:$A$140,0))&amp;"-"&amp;TEXT(COUNTA($J$2:J614),"000000")</f>
        <v>922-000613</v>
      </c>
    </row>
    <row r="615" spans="1:20" s="15" customFormat="1" x14ac:dyDescent="0.25">
      <c r="A615" s="2" t="s">
        <v>109</v>
      </c>
      <c r="B615" s="2"/>
      <c r="C615" s="2">
        <v>8</v>
      </c>
      <c r="D615" s="2">
        <v>10</v>
      </c>
      <c r="E615" s="2"/>
      <c r="F615" s="2"/>
      <c r="G615" s="2"/>
      <c r="H615" s="15" t="str">
        <f t="shared" si="4"/>
        <v>Vis STHC Bout Plat M8x10</v>
      </c>
      <c r="J615" s="2" t="s">
        <v>105</v>
      </c>
      <c r="K615" s="19" t="str">
        <f>9&amp;INDEX(Matière!$B$2:$B$140,MATCH(J615,Matière!$A$2:$A$140,0))&amp;"-"&amp;TEXT(COUNTA($J$2:J615),"000000")</f>
        <v>922-000614</v>
      </c>
    </row>
    <row r="616" spans="1:20" s="15" customFormat="1" x14ac:dyDescent="0.25">
      <c r="A616" s="2" t="s">
        <v>109</v>
      </c>
      <c r="B616" s="2"/>
      <c r="C616" s="2">
        <v>8</v>
      </c>
      <c r="D616" s="2">
        <v>12</v>
      </c>
      <c r="E616" s="2"/>
      <c r="F616" s="2"/>
      <c r="G616" s="2"/>
      <c r="H616" s="15" t="str">
        <f t="shared" si="4"/>
        <v>Vis STHC Bout Plat M8x12</v>
      </c>
      <c r="J616" s="2" t="s">
        <v>105</v>
      </c>
      <c r="K616" s="19" t="str">
        <f>9&amp;INDEX(Matière!$B$2:$B$140,MATCH(J616,Matière!$A$2:$A$140,0))&amp;"-"&amp;TEXT(COUNTA($J$2:J616),"000000")</f>
        <v>922-000615</v>
      </c>
    </row>
    <row r="617" spans="1:20" s="15" customFormat="1" x14ac:dyDescent="0.25">
      <c r="A617" s="2" t="s">
        <v>109</v>
      </c>
      <c r="B617" s="2"/>
      <c r="C617" s="2">
        <v>8</v>
      </c>
      <c r="D617" s="2">
        <v>16</v>
      </c>
      <c r="E617" s="2"/>
      <c r="F617" s="2"/>
      <c r="G617" s="2"/>
      <c r="H617" s="15" t="str">
        <f t="shared" si="4"/>
        <v>Vis STHC Bout Plat M8x16</v>
      </c>
      <c r="J617" s="2" t="s">
        <v>105</v>
      </c>
      <c r="K617" s="19" t="str">
        <f>9&amp;INDEX(Matière!$B$2:$B$140,MATCH(J617,Matière!$A$2:$A$140,0))&amp;"-"&amp;TEXT(COUNTA($J$2:J617),"000000")</f>
        <v>922-000616</v>
      </c>
    </row>
    <row r="618" spans="1:20" s="15" customFormat="1" x14ac:dyDescent="0.25">
      <c r="A618" s="2" t="s">
        <v>109</v>
      </c>
      <c r="B618" s="2"/>
      <c r="C618" s="2">
        <v>8</v>
      </c>
      <c r="D618" s="2">
        <v>20</v>
      </c>
      <c r="E618" s="2"/>
      <c r="F618" s="2"/>
      <c r="G618" s="2"/>
      <c r="H618" s="15" t="str">
        <f t="shared" si="4"/>
        <v>Vis STHC Bout Plat M8x20</v>
      </c>
      <c r="J618" s="2" t="s">
        <v>105</v>
      </c>
      <c r="K618" s="19" t="str">
        <f>9&amp;INDEX(Matière!$B$2:$B$140,MATCH(J618,Matière!$A$2:$A$140,0))&amp;"-"&amp;TEXT(COUNTA($J$2:J618),"000000")</f>
        <v>922-000617</v>
      </c>
    </row>
    <row r="619" spans="1:20" s="15" customFormat="1" x14ac:dyDescent="0.25">
      <c r="A619" s="2" t="s">
        <v>109</v>
      </c>
      <c r="B619" s="2"/>
      <c r="C619" s="2">
        <v>8</v>
      </c>
      <c r="D619" s="2">
        <v>25</v>
      </c>
      <c r="E619" s="2"/>
      <c r="F619" s="2"/>
      <c r="G619" s="2"/>
      <c r="H619" s="15" t="str">
        <f t="shared" si="4"/>
        <v>Vis STHC Bout Plat M8x25</v>
      </c>
      <c r="J619" s="2" t="s">
        <v>105</v>
      </c>
      <c r="K619" s="19" t="str">
        <f>9&amp;INDEX(Matière!$B$2:$B$140,MATCH(J619,Matière!$A$2:$A$140,0))&amp;"-"&amp;TEXT(COUNTA($J$2:J619),"000000")</f>
        <v>922-000618</v>
      </c>
    </row>
    <row r="620" spans="1:20" s="15" customFormat="1" x14ac:dyDescent="0.25">
      <c r="A620" s="2" t="s">
        <v>109</v>
      </c>
      <c r="B620" s="2"/>
      <c r="C620" s="2">
        <v>8</v>
      </c>
      <c r="D620" s="2">
        <v>30</v>
      </c>
      <c r="E620" s="2"/>
      <c r="F620" s="2"/>
      <c r="G620" s="2"/>
      <c r="H620" s="15" t="str">
        <f t="shared" si="4"/>
        <v>Vis STHC Bout Plat M8x30</v>
      </c>
      <c r="J620" s="2" t="s">
        <v>105</v>
      </c>
      <c r="K620" s="19" t="str">
        <f>9&amp;INDEX(Matière!$B$2:$B$140,MATCH(J620,Matière!$A$2:$A$140,0))&amp;"-"&amp;TEXT(COUNTA($J$2:J620),"000000")</f>
        <v>922-000619</v>
      </c>
    </row>
    <row r="621" spans="1:20" s="15" customFormat="1" x14ac:dyDescent="0.25">
      <c r="A621" s="2" t="s">
        <v>109</v>
      </c>
      <c r="B621" s="2"/>
      <c r="C621" s="2">
        <v>8</v>
      </c>
      <c r="D621" s="2">
        <v>35</v>
      </c>
      <c r="E621" s="2"/>
      <c r="F621" s="2"/>
      <c r="G621" s="2"/>
      <c r="H621" s="15" t="str">
        <f t="shared" si="4"/>
        <v>Vis STHC Bout Plat M8x35</v>
      </c>
      <c r="J621" s="2" t="s">
        <v>105</v>
      </c>
      <c r="K621" s="19" t="str">
        <f>9&amp;INDEX(Matière!$B$2:$B$140,MATCH(J621,Matière!$A$2:$A$140,0))&amp;"-"&amp;TEXT(COUNTA($J$2:J621),"000000")</f>
        <v>922-000620</v>
      </c>
    </row>
    <row r="622" spans="1:20" s="15" customFormat="1" x14ac:dyDescent="0.25">
      <c r="A622" s="2" t="s">
        <v>109</v>
      </c>
      <c r="B622" s="2"/>
      <c r="C622" s="2">
        <v>8</v>
      </c>
      <c r="D622" s="2">
        <v>40</v>
      </c>
      <c r="E622" s="2"/>
      <c r="F622" s="2"/>
      <c r="G622" s="2"/>
      <c r="H622" s="15" t="str">
        <f t="shared" si="4"/>
        <v>Vis STHC Bout Plat M8x40</v>
      </c>
      <c r="J622" s="2" t="s">
        <v>105</v>
      </c>
      <c r="K622" s="19" t="str">
        <f>9&amp;INDEX(Matière!$B$2:$B$140,MATCH(J622,Matière!$A$2:$A$140,0))&amp;"-"&amp;TEXT(COUNTA($J$2:J622),"000000")</f>
        <v>922-000621</v>
      </c>
    </row>
    <row r="623" spans="1:20" s="15" customFormat="1" x14ac:dyDescent="0.25">
      <c r="A623" s="2" t="s">
        <v>109</v>
      </c>
      <c r="B623" s="2"/>
      <c r="C623" s="2">
        <v>8</v>
      </c>
      <c r="D623" s="2">
        <v>50</v>
      </c>
      <c r="E623" s="2"/>
      <c r="F623" s="2"/>
      <c r="G623" s="2"/>
      <c r="H623" s="15" t="str">
        <f t="shared" si="4"/>
        <v>Vis STHC Bout Plat M8x50</v>
      </c>
      <c r="J623" s="2" t="s">
        <v>105</v>
      </c>
      <c r="K623" s="19" t="str">
        <f>9&amp;INDEX(Matière!$B$2:$B$140,MATCH(J623,Matière!$A$2:$A$140,0))&amp;"-"&amp;TEXT(COUNTA($J$2:J623),"000000")</f>
        <v>922-000622</v>
      </c>
    </row>
    <row r="624" spans="1:20" s="15" customFormat="1" x14ac:dyDescent="0.25">
      <c r="A624" s="2" t="s">
        <v>109</v>
      </c>
      <c r="B624" s="2"/>
      <c r="C624" s="2">
        <v>8</v>
      </c>
      <c r="D624" s="2">
        <v>60</v>
      </c>
      <c r="E624" s="2"/>
      <c r="F624" s="2"/>
      <c r="G624" s="2"/>
      <c r="H624" s="15" t="str">
        <f t="shared" si="4"/>
        <v>Vis STHC Bout Plat M8x60</v>
      </c>
      <c r="J624" s="2" t="s">
        <v>105</v>
      </c>
      <c r="K624" s="19" t="str">
        <f>9&amp;INDEX(Matière!$B$2:$B$140,MATCH(J624,Matière!$A$2:$A$140,0))&amp;"-"&amp;TEXT(COUNTA($J$2:J624),"000000")</f>
        <v>922-000623</v>
      </c>
    </row>
    <row r="625" spans="1:11" s="15" customFormat="1" x14ac:dyDescent="0.25">
      <c r="A625" s="2" t="s">
        <v>109</v>
      </c>
      <c r="B625" s="2"/>
      <c r="C625" s="2">
        <v>10</v>
      </c>
      <c r="D625" s="2">
        <v>10</v>
      </c>
      <c r="E625" s="2"/>
      <c r="F625" s="2"/>
      <c r="G625" s="2"/>
      <c r="H625" s="15" t="str">
        <f t="shared" si="4"/>
        <v>Vis STHC Bout Plat M10x10</v>
      </c>
      <c r="J625" s="2" t="s">
        <v>105</v>
      </c>
      <c r="K625" s="19" t="str">
        <f>9&amp;INDEX(Matière!$B$2:$B$140,MATCH(J625,Matière!$A$2:$A$140,0))&amp;"-"&amp;TEXT(COUNTA($J$2:J625),"000000")</f>
        <v>922-000624</v>
      </c>
    </row>
    <row r="626" spans="1:11" s="15" customFormat="1" x14ac:dyDescent="0.25">
      <c r="A626" s="2" t="s">
        <v>109</v>
      </c>
      <c r="B626" s="2"/>
      <c r="C626" s="2">
        <v>10</v>
      </c>
      <c r="D626" s="2">
        <v>12</v>
      </c>
      <c r="E626" s="2"/>
      <c r="F626" s="2"/>
      <c r="G626" s="2"/>
      <c r="H626" s="15" t="str">
        <f t="shared" si="4"/>
        <v>Vis STHC Bout Plat M10x12</v>
      </c>
      <c r="J626" s="2" t="s">
        <v>105</v>
      </c>
      <c r="K626" s="19" t="str">
        <f>9&amp;INDEX(Matière!$B$2:$B$140,MATCH(J626,Matière!$A$2:$A$140,0))&amp;"-"&amp;TEXT(COUNTA($J$2:J626),"000000")</f>
        <v>922-000625</v>
      </c>
    </row>
    <row r="627" spans="1:11" s="15" customFormat="1" x14ac:dyDescent="0.25">
      <c r="A627" s="2" t="s">
        <v>109</v>
      </c>
      <c r="B627" s="2"/>
      <c r="C627" s="2">
        <v>10</v>
      </c>
      <c r="D627" s="2">
        <v>16</v>
      </c>
      <c r="E627" s="2"/>
      <c r="F627" s="2"/>
      <c r="G627" s="2"/>
      <c r="H627" s="15" t="str">
        <f t="shared" si="4"/>
        <v>Vis STHC Bout Plat M10x16</v>
      </c>
      <c r="J627" s="2" t="s">
        <v>105</v>
      </c>
      <c r="K627" s="19" t="str">
        <f>9&amp;INDEX(Matière!$B$2:$B$140,MATCH(J627,Matière!$A$2:$A$140,0))&amp;"-"&amp;TEXT(COUNTA($J$2:J627),"000000")</f>
        <v>922-000626</v>
      </c>
    </row>
    <row r="628" spans="1:11" s="15" customFormat="1" x14ac:dyDescent="0.25">
      <c r="A628" s="2" t="s">
        <v>109</v>
      </c>
      <c r="B628" s="2"/>
      <c r="C628" s="2">
        <v>10</v>
      </c>
      <c r="D628" s="2">
        <v>20</v>
      </c>
      <c r="E628" s="2"/>
      <c r="F628" s="2"/>
      <c r="G628" s="2"/>
      <c r="H628" s="15" t="str">
        <f t="shared" si="4"/>
        <v>Vis STHC Bout Plat M10x20</v>
      </c>
      <c r="J628" s="2" t="s">
        <v>105</v>
      </c>
      <c r="K628" s="19" t="str">
        <f>9&amp;INDEX(Matière!$B$2:$B$140,MATCH(J628,Matière!$A$2:$A$140,0))&amp;"-"&amp;TEXT(COUNTA($J$2:J628),"000000")</f>
        <v>922-000627</v>
      </c>
    </row>
    <row r="629" spans="1:11" s="15" customFormat="1" x14ac:dyDescent="0.25">
      <c r="A629" s="2" t="s">
        <v>109</v>
      </c>
      <c r="B629" s="2"/>
      <c r="C629" s="2">
        <v>10</v>
      </c>
      <c r="D629" s="2">
        <v>25</v>
      </c>
      <c r="E629" s="2"/>
      <c r="F629" s="2"/>
      <c r="G629" s="2"/>
      <c r="H629" s="15" t="str">
        <f t="shared" si="4"/>
        <v>Vis STHC Bout Plat M10x25</v>
      </c>
      <c r="J629" s="2" t="s">
        <v>105</v>
      </c>
      <c r="K629" s="19" t="str">
        <f>9&amp;INDEX(Matière!$B$2:$B$140,MATCH(J629,Matière!$A$2:$A$140,0))&amp;"-"&amp;TEXT(COUNTA($J$2:J629),"000000")</f>
        <v>922-000628</v>
      </c>
    </row>
    <row r="630" spans="1:11" s="15" customFormat="1" x14ac:dyDescent="0.25">
      <c r="A630" s="2" t="s">
        <v>109</v>
      </c>
      <c r="B630" s="2"/>
      <c r="C630" s="2">
        <v>10</v>
      </c>
      <c r="D630" s="2">
        <v>30</v>
      </c>
      <c r="E630" s="2"/>
      <c r="F630" s="2"/>
      <c r="G630" s="2"/>
      <c r="H630" s="15" t="str">
        <f t="shared" si="4"/>
        <v>Vis STHC Bout Plat M10x30</v>
      </c>
      <c r="J630" s="2" t="s">
        <v>105</v>
      </c>
      <c r="K630" s="19" t="str">
        <f>9&amp;INDEX(Matière!$B$2:$B$140,MATCH(J630,Matière!$A$2:$A$140,0))&amp;"-"&amp;TEXT(COUNTA($J$2:J630),"000000")</f>
        <v>922-000629</v>
      </c>
    </row>
    <row r="631" spans="1:11" s="15" customFormat="1" x14ac:dyDescent="0.25">
      <c r="A631" s="2" t="s">
        <v>109</v>
      </c>
      <c r="B631" s="2"/>
      <c r="C631" s="2">
        <v>10</v>
      </c>
      <c r="D631" s="2">
        <v>35</v>
      </c>
      <c r="E631" s="2"/>
      <c r="F631" s="2"/>
      <c r="G631" s="2"/>
      <c r="H631" s="15" t="str">
        <f t="shared" si="4"/>
        <v>Vis STHC Bout Plat M10x35</v>
      </c>
      <c r="J631" s="2" t="s">
        <v>105</v>
      </c>
      <c r="K631" s="19" t="str">
        <f>9&amp;INDEX(Matière!$B$2:$B$140,MATCH(J631,Matière!$A$2:$A$140,0))&amp;"-"&amp;TEXT(COUNTA($J$2:J631),"000000")</f>
        <v>922-000630</v>
      </c>
    </row>
    <row r="632" spans="1:11" s="15" customFormat="1" x14ac:dyDescent="0.25">
      <c r="A632" s="2" t="s">
        <v>109</v>
      </c>
      <c r="B632" s="2"/>
      <c r="C632" s="2">
        <v>10</v>
      </c>
      <c r="D632" s="2">
        <v>40</v>
      </c>
      <c r="E632" s="2"/>
      <c r="F632" s="2"/>
      <c r="G632" s="2"/>
      <c r="H632" s="15" t="str">
        <f t="shared" si="4"/>
        <v>Vis STHC Bout Plat M10x40</v>
      </c>
      <c r="J632" s="2" t="s">
        <v>105</v>
      </c>
      <c r="K632" s="19" t="str">
        <f>9&amp;INDEX(Matière!$B$2:$B$140,MATCH(J632,Matière!$A$2:$A$140,0))&amp;"-"&amp;TEXT(COUNTA($J$2:J632),"000000")</f>
        <v>922-000631</v>
      </c>
    </row>
    <row r="633" spans="1:11" s="15" customFormat="1" x14ac:dyDescent="0.25">
      <c r="A633" s="2" t="s">
        <v>109</v>
      </c>
      <c r="B633" s="2"/>
      <c r="C633" s="2">
        <v>10</v>
      </c>
      <c r="D633" s="2">
        <v>50</v>
      </c>
      <c r="E633" s="2"/>
      <c r="F633" s="2"/>
      <c r="G633" s="2"/>
      <c r="H633" s="15" t="str">
        <f t="shared" si="4"/>
        <v>Vis STHC Bout Plat M10x50</v>
      </c>
      <c r="J633" s="2" t="s">
        <v>105</v>
      </c>
      <c r="K633" s="19" t="str">
        <f>9&amp;INDEX(Matière!$B$2:$B$140,MATCH(J633,Matière!$A$2:$A$140,0))&amp;"-"&amp;TEXT(COUNTA($J$2:J633),"000000")</f>
        <v>922-000632</v>
      </c>
    </row>
    <row r="634" spans="1:11" s="15" customFormat="1" x14ac:dyDescent="0.25">
      <c r="A634" s="2" t="s">
        <v>109</v>
      </c>
      <c r="B634" s="2"/>
      <c r="C634" s="2">
        <v>10</v>
      </c>
      <c r="D634" s="2">
        <v>60</v>
      </c>
      <c r="E634" s="2"/>
      <c r="F634" s="2"/>
      <c r="G634" s="2"/>
      <c r="H634" s="15" t="str">
        <f t="shared" si="4"/>
        <v>Vis STHC Bout Plat M10x60</v>
      </c>
      <c r="J634" s="2" t="s">
        <v>105</v>
      </c>
      <c r="K634" s="19" t="str">
        <f>9&amp;INDEX(Matière!$B$2:$B$140,MATCH(J634,Matière!$A$2:$A$140,0))&amp;"-"&amp;TEXT(COUNTA($J$2:J634),"000000")</f>
        <v>922-000633</v>
      </c>
    </row>
    <row r="635" spans="1:11" s="15" customFormat="1" x14ac:dyDescent="0.25">
      <c r="A635" s="2" t="s">
        <v>110</v>
      </c>
      <c r="B635" s="2"/>
      <c r="C635" s="2">
        <v>2</v>
      </c>
      <c r="D635" s="2">
        <v>2</v>
      </c>
      <c r="E635" s="2"/>
      <c r="F635" s="2"/>
      <c r="G635" s="2"/>
      <c r="H635" s="15" t="str">
        <f t="shared" si="4"/>
        <v>Vis STHC Bout pointeau M2x2</v>
      </c>
      <c r="J635" s="2" t="s">
        <v>106</v>
      </c>
      <c r="K635" s="19" t="str">
        <f>9&amp;INDEX(Matière!$B$2:$B$140,MATCH(J635,Matière!$A$2:$A$140,0))&amp;"-"&amp;TEXT(COUNTA($J$2:J635),"000000")</f>
        <v>921-000634</v>
      </c>
    </row>
    <row r="636" spans="1:11" s="15" customFormat="1" x14ac:dyDescent="0.25">
      <c r="A636" s="2" t="s">
        <v>110</v>
      </c>
      <c r="B636" s="2"/>
      <c r="C636" s="2">
        <v>2</v>
      </c>
      <c r="D636" s="2">
        <v>3</v>
      </c>
      <c r="E636" s="2"/>
      <c r="F636" s="2"/>
      <c r="G636" s="2"/>
      <c r="H636" s="15" t="str">
        <f t="shared" si="4"/>
        <v>Vis STHC Bout pointeau M2x3</v>
      </c>
      <c r="J636" s="2" t="s">
        <v>106</v>
      </c>
      <c r="K636" s="19" t="str">
        <f>9&amp;INDEX(Matière!$B$2:$B$140,MATCH(J636,Matière!$A$2:$A$140,0))&amp;"-"&amp;TEXT(COUNTA($J$2:J636),"000000")</f>
        <v>921-000635</v>
      </c>
    </row>
    <row r="637" spans="1:11" s="15" customFormat="1" x14ac:dyDescent="0.25">
      <c r="A637" s="2" t="s">
        <v>110</v>
      </c>
      <c r="B637" s="2"/>
      <c r="C637" s="2">
        <v>2</v>
      </c>
      <c r="D637" s="2">
        <v>4</v>
      </c>
      <c r="E637" s="2"/>
      <c r="F637" s="2"/>
      <c r="G637" s="2"/>
      <c r="H637" s="15" t="str">
        <f t="shared" si="4"/>
        <v>Vis STHC Bout pointeau M2x4</v>
      </c>
      <c r="J637" s="2" t="s">
        <v>106</v>
      </c>
      <c r="K637" s="19" t="str">
        <f>9&amp;INDEX(Matière!$B$2:$B$140,MATCH(J637,Matière!$A$2:$A$140,0))&amp;"-"&amp;TEXT(COUNTA($J$2:J637),"000000")</f>
        <v>921-000636</v>
      </c>
    </row>
    <row r="638" spans="1:11" s="15" customFormat="1" x14ac:dyDescent="0.25">
      <c r="A638" s="2" t="s">
        <v>110</v>
      </c>
      <c r="B638" s="2"/>
      <c r="C638" s="2">
        <v>2</v>
      </c>
      <c r="D638" s="2">
        <v>5</v>
      </c>
      <c r="E638" s="2"/>
      <c r="F638" s="2"/>
      <c r="G638" s="2"/>
      <c r="H638" s="15" t="str">
        <f t="shared" si="4"/>
        <v>Vis STHC Bout pointeau M2x5</v>
      </c>
      <c r="J638" s="2" t="s">
        <v>106</v>
      </c>
      <c r="K638" s="19" t="str">
        <f>9&amp;INDEX(Matière!$B$2:$B$140,MATCH(J638,Matière!$A$2:$A$140,0))&amp;"-"&amp;TEXT(COUNTA($J$2:J638),"000000")</f>
        <v>921-000637</v>
      </c>
    </row>
    <row r="639" spans="1:11" s="15" customFormat="1" x14ac:dyDescent="0.25">
      <c r="A639" s="2" t="s">
        <v>110</v>
      </c>
      <c r="B639" s="2"/>
      <c r="C639" s="2">
        <v>2</v>
      </c>
      <c r="D639" s="2">
        <v>6</v>
      </c>
      <c r="E639" s="2"/>
      <c r="F639" s="2"/>
      <c r="G639" s="2"/>
      <c r="H639" s="15" t="str">
        <f t="shared" si="4"/>
        <v>Vis STHC Bout pointeau M2x6</v>
      </c>
      <c r="J639" s="2" t="s">
        <v>106</v>
      </c>
      <c r="K639" s="19" t="str">
        <f>9&amp;INDEX(Matière!$B$2:$B$140,MATCH(J639,Matière!$A$2:$A$140,0))&amp;"-"&amp;TEXT(COUNTA($J$2:J639),"000000")</f>
        <v>921-000638</v>
      </c>
    </row>
    <row r="640" spans="1:11" s="15" customFormat="1" x14ac:dyDescent="0.25">
      <c r="A640" s="2" t="s">
        <v>110</v>
      </c>
      <c r="B640" s="2"/>
      <c r="C640" s="2">
        <v>2</v>
      </c>
      <c r="D640" s="2">
        <v>8</v>
      </c>
      <c r="E640" s="2"/>
      <c r="F640" s="2"/>
      <c r="G640" s="2"/>
      <c r="H640" s="15" t="str">
        <f t="shared" si="4"/>
        <v>Vis STHC Bout pointeau M2x8</v>
      </c>
      <c r="J640" s="2" t="s">
        <v>106</v>
      </c>
      <c r="K640" s="19" t="str">
        <f>9&amp;INDEX(Matière!$B$2:$B$140,MATCH(J640,Matière!$A$2:$A$140,0))&amp;"-"&amp;TEXT(COUNTA($J$2:J640),"000000")</f>
        <v>921-000639</v>
      </c>
    </row>
    <row r="641" spans="1:20" s="15" customFormat="1" x14ac:dyDescent="0.25">
      <c r="A641" s="2" t="s">
        <v>110</v>
      </c>
      <c r="B641" s="2"/>
      <c r="C641" s="2">
        <v>2</v>
      </c>
      <c r="D641" s="2">
        <v>10</v>
      </c>
      <c r="E641" s="2"/>
      <c r="F641" s="2"/>
      <c r="G641" s="2"/>
      <c r="H641" s="15" t="str">
        <f t="shared" si="4"/>
        <v>Vis STHC Bout pointeau M2x10</v>
      </c>
      <c r="J641" s="2" t="s">
        <v>106</v>
      </c>
      <c r="K641" s="19" t="str">
        <f>9&amp;INDEX(Matière!$B$2:$B$140,MATCH(J641,Matière!$A$2:$A$140,0))&amp;"-"&amp;TEXT(COUNTA($J$2:J641),"000000")</f>
        <v>921-000640</v>
      </c>
    </row>
    <row r="642" spans="1:20" s="15" customFormat="1" x14ac:dyDescent="0.25">
      <c r="A642" s="2" t="s">
        <v>110</v>
      </c>
      <c r="B642" s="2"/>
      <c r="C642" s="2">
        <v>2</v>
      </c>
      <c r="D642" s="2">
        <v>12</v>
      </c>
      <c r="E642" s="2"/>
      <c r="F642" s="2"/>
      <c r="G642" s="2"/>
      <c r="H642" s="15" t="str">
        <f t="shared" si="4"/>
        <v>Vis STHC Bout pointeau M2x12</v>
      </c>
      <c r="J642" s="2" t="s">
        <v>106</v>
      </c>
      <c r="K642" s="19" t="str">
        <f>9&amp;INDEX(Matière!$B$2:$B$140,MATCH(J642,Matière!$A$2:$A$140,0))&amp;"-"&amp;TEXT(COUNTA($J$2:J642),"000000")</f>
        <v>921-000641</v>
      </c>
    </row>
    <row r="643" spans="1:20" s="15" customFormat="1" x14ac:dyDescent="0.25">
      <c r="A643" s="2" t="s">
        <v>110</v>
      </c>
      <c r="B643" s="2"/>
      <c r="C643" s="2">
        <v>2.5</v>
      </c>
      <c r="D643" s="2">
        <v>3</v>
      </c>
      <c r="E643" s="2"/>
      <c r="F643" s="2"/>
      <c r="G643" s="2"/>
      <c r="H643" s="15" t="str">
        <f t="shared" si="4"/>
        <v>Vis STHC Bout pointeau M2,5x3</v>
      </c>
      <c r="J643" s="2" t="s">
        <v>106</v>
      </c>
      <c r="K643" s="19" t="str">
        <f>9&amp;INDEX(Matière!$B$2:$B$140,MATCH(J643,Matière!$A$2:$A$140,0))&amp;"-"&amp;TEXT(COUNTA($J$2:J643),"000000")</f>
        <v>921-000642</v>
      </c>
    </row>
    <row r="644" spans="1:20" s="15" customFormat="1" x14ac:dyDescent="0.25">
      <c r="A644" s="2" t="s">
        <v>110</v>
      </c>
      <c r="B644" s="2"/>
      <c r="C644" s="2">
        <v>2.5</v>
      </c>
      <c r="D644" s="2">
        <v>4</v>
      </c>
      <c r="E644" s="2"/>
      <c r="F644" s="2"/>
      <c r="G644" s="2"/>
      <c r="H644" s="15" t="str">
        <f t="shared" si="4"/>
        <v>Vis STHC Bout pointeau M2,5x4</v>
      </c>
      <c r="J644" s="2" t="s">
        <v>106</v>
      </c>
      <c r="K644" s="19" t="str">
        <f>9&amp;INDEX(Matière!$B$2:$B$140,MATCH(J644,Matière!$A$2:$A$140,0))&amp;"-"&amp;TEXT(COUNTA($J$2:J644),"000000")</f>
        <v>921-000643</v>
      </c>
    </row>
    <row r="645" spans="1:20" s="15" customFormat="1" x14ac:dyDescent="0.25">
      <c r="A645" s="2" t="s">
        <v>110</v>
      </c>
      <c r="B645" s="2"/>
      <c r="C645" s="2">
        <v>2.5</v>
      </c>
      <c r="D645" s="2">
        <v>5</v>
      </c>
      <c r="E645" s="2"/>
      <c r="F645" s="2"/>
      <c r="G645" s="2"/>
      <c r="H645" s="15" t="str">
        <f t="shared" si="4"/>
        <v>Vis STHC Bout pointeau M2,5x5</v>
      </c>
      <c r="J645" s="2" t="s">
        <v>106</v>
      </c>
      <c r="K645" s="19" t="str">
        <f>9&amp;INDEX(Matière!$B$2:$B$140,MATCH(J645,Matière!$A$2:$A$140,0))&amp;"-"&amp;TEXT(COUNTA($J$2:J645),"000000")</f>
        <v>921-000644</v>
      </c>
    </row>
    <row r="646" spans="1:20" s="15" customFormat="1" x14ac:dyDescent="0.25">
      <c r="A646" s="2" t="s">
        <v>110</v>
      </c>
      <c r="B646" s="2"/>
      <c r="C646" s="2">
        <v>2.5</v>
      </c>
      <c r="D646" s="2">
        <v>6</v>
      </c>
      <c r="E646" s="2"/>
      <c r="F646" s="2"/>
      <c r="G646" s="2"/>
      <c r="H646" s="15" t="str">
        <f t="shared" si="4"/>
        <v>Vis STHC Bout pointeau M2,5x6</v>
      </c>
      <c r="J646" s="2" t="s">
        <v>106</v>
      </c>
      <c r="K646" s="19" t="str">
        <f>9&amp;INDEX(Matière!$B$2:$B$140,MATCH(J646,Matière!$A$2:$A$140,0))&amp;"-"&amp;TEXT(COUNTA($J$2:J646),"000000")</f>
        <v>921-000645</v>
      </c>
    </row>
    <row r="647" spans="1:20" s="15" customFormat="1" x14ac:dyDescent="0.25">
      <c r="A647" s="2" t="s">
        <v>110</v>
      </c>
      <c r="B647" s="2"/>
      <c r="C647" s="2">
        <v>2.5</v>
      </c>
      <c r="D647" s="2">
        <v>8</v>
      </c>
      <c r="E647" s="2"/>
      <c r="F647" s="2"/>
      <c r="G647" s="2"/>
      <c r="H647" s="15" t="str">
        <f t="shared" si="4"/>
        <v>Vis STHC Bout pointeau M2,5x8</v>
      </c>
      <c r="J647" s="2" t="s">
        <v>106</v>
      </c>
      <c r="K647" s="19" t="str">
        <f>9&amp;INDEX(Matière!$B$2:$B$140,MATCH(J647,Matière!$A$2:$A$140,0))&amp;"-"&amp;TEXT(COUNTA($J$2:J647),"000000")</f>
        <v>921-000646</v>
      </c>
    </row>
    <row r="648" spans="1:20" s="15" customFormat="1" x14ac:dyDescent="0.25">
      <c r="A648" s="2" t="s">
        <v>110</v>
      </c>
      <c r="B648" s="2"/>
      <c r="C648" s="2">
        <v>2.5</v>
      </c>
      <c r="D648" s="2">
        <v>10</v>
      </c>
      <c r="E648" s="2"/>
      <c r="F648" s="2"/>
      <c r="G648" s="2"/>
      <c r="H648" s="15" t="str">
        <f t="shared" ref="H648:H650" si="5">CONCATENATE(,A648," M",C648,"x",D648,)</f>
        <v>Vis STHC Bout pointeau M2,5x10</v>
      </c>
      <c r="J648" s="2" t="s">
        <v>106</v>
      </c>
      <c r="K648" s="19" t="str">
        <f>9&amp;INDEX(Matière!$B$2:$B$140,MATCH(J648,Matière!$A$2:$A$140,0))&amp;"-"&amp;TEXT(COUNTA($J$2:J648),"000000")</f>
        <v>921-000647</v>
      </c>
    </row>
    <row r="649" spans="1:20" s="15" customFormat="1" x14ac:dyDescent="0.25">
      <c r="A649" s="2" t="s">
        <v>110</v>
      </c>
      <c r="B649" s="2"/>
      <c r="C649" s="2">
        <v>2.5</v>
      </c>
      <c r="D649" s="2">
        <v>12</v>
      </c>
      <c r="E649" s="2"/>
      <c r="F649" s="2"/>
      <c r="G649" s="2"/>
      <c r="H649" s="15" t="str">
        <f t="shared" si="5"/>
        <v>Vis STHC Bout pointeau M2,5x12</v>
      </c>
      <c r="J649" s="2" t="s">
        <v>106</v>
      </c>
      <c r="K649" s="19" t="str">
        <f>9&amp;INDEX(Matière!$B$2:$B$140,MATCH(J649,Matière!$A$2:$A$140,0))&amp;"-"&amp;TEXT(COUNTA($J$2:J649),"000000")</f>
        <v>921-000648</v>
      </c>
    </row>
    <row r="650" spans="1:20" s="15" customFormat="1" x14ac:dyDescent="0.25">
      <c r="A650" s="2" t="s">
        <v>110</v>
      </c>
      <c r="B650" s="2"/>
      <c r="C650" s="2">
        <v>2.5</v>
      </c>
      <c r="D650" s="2">
        <v>16</v>
      </c>
      <c r="E650" s="2"/>
      <c r="F650" s="2"/>
      <c r="G650" s="2"/>
      <c r="H650" s="15" t="str">
        <f t="shared" si="5"/>
        <v>Vis STHC Bout pointeau M2,5x16</v>
      </c>
      <c r="J650" s="2" t="s">
        <v>106</v>
      </c>
      <c r="K650" s="19" t="str">
        <f>9&amp;INDEX(Matière!$B$2:$B$140,MATCH(J650,Matière!$A$2:$A$140,0))&amp;"-"&amp;TEXT(COUNTA($J$2:J650),"000000")</f>
        <v>921-000649</v>
      </c>
    </row>
    <row r="651" spans="1:20" s="15" customFormat="1" x14ac:dyDescent="0.25">
      <c r="A651" s="2" t="s">
        <v>110</v>
      </c>
      <c r="B651" s="2"/>
      <c r="C651" s="2">
        <v>3</v>
      </c>
      <c r="D651" s="2">
        <v>3</v>
      </c>
      <c r="E651" s="2"/>
      <c r="F651" s="2"/>
      <c r="G651" s="2"/>
      <c r="H651" s="15" t="str">
        <f>CONCATENATE(,A651," M",C651,"x",D651,)</f>
        <v>Vis STHC Bout pointeau M3x3</v>
      </c>
      <c r="J651" s="2" t="s">
        <v>106</v>
      </c>
      <c r="K651" s="19" t="str">
        <f>9&amp;INDEX(Matière!$B$2:$B$140,MATCH(J651,Matière!$A$2:$A$140,0))&amp;"-"&amp;TEXT(COUNTA($J$2:J651),"000000")</f>
        <v>921-000650</v>
      </c>
      <c r="L651" s="2"/>
      <c r="M651" s="2"/>
      <c r="N651" s="2"/>
      <c r="O651" s="2"/>
      <c r="P651" s="2"/>
      <c r="Q651" s="2"/>
      <c r="R651" s="2"/>
      <c r="T651" s="2"/>
    </row>
    <row r="652" spans="1:20" s="15" customFormat="1" x14ac:dyDescent="0.25">
      <c r="A652" s="2" t="s">
        <v>110</v>
      </c>
      <c r="B652" s="2"/>
      <c r="C652" s="2">
        <v>3</v>
      </c>
      <c r="D652" s="2">
        <v>4</v>
      </c>
      <c r="E652" s="2"/>
      <c r="F652" s="2"/>
      <c r="G652" s="2"/>
      <c r="H652" s="15" t="str">
        <f>CONCATENATE(,A652," M",C652,"x",D652,)</f>
        <v>Vis STHC Bout pointeau M3x4</v>
      </c>
      <c r="J652" s="2" t="s">
        <v>106</v>
      </c>
      <c r="K652" s="19" t="str">
        <f>9&amp;INDEX(Matière!$B$2:$B$140,MATCH(J652,Matière!$A$2:$A$140,0))&amp;"-"&amp;TEXT(COUNTA($J$2:J652),"000000")</f>
        <v>921-000651</v>
      </c>
      <c r="L652" s="2"/>
      <c r="M652" s="2"/>
      <c r="N652" s="2"/>
      <c r="O652" s="2"/>
      <c r="P652" s="2"/>
      <c r="Q652" s="2"/>
      <c r="R652" s="2"/>
      <c r="T652" s="2"/>
    </row>
    <row r="653" spans="1:20" s="15" customFormat="1" x14ac:dyDescent="0.25">
      <c r="A653" s="2" t="s">
        <v>110</v>
      </c>
      <c r="B653" s="2"/>
      <c r="C653" s="2">
        <v>3</v>
      </c>
      <c r="D653" s="2">
        <v>5</v>
      </c>
      <c r="E653" s="2"/>
      <c r="F653" s="2"/>
      <c r="G653" s="2"/>
      <c r="H653" s="15" t="str">
        <f>CONCATENATE(,A653," M",C653,"x",D653,)</f>
        <v>Vis STHC Bout pointeau M3x5</v>
      </c>
      <c r="J653" s="2" t="s">
        <v>106</v>
      </c>
      <c r="K653" s="19" t="str">
        <f>9&amp;INDEX(Matière!$B$2:$B$140,MATCH(J653,Matière!$A$2:$A$140,0))&amp;"-"&amp;TEXT(COUNTA($J$2:J653),"000000")</f>
        <v>921-000652</v>
      </c>
      <c r="L653" s="2"/>
      <c r="M653" s="2"/>
      <c r="N653" s="2"/>
      <c r="O653" s="2"/>
      <c r="P653" s="2"/>
      <c r="Q653" s="2"/>
      <c r="R653" s="2"/>
      <c r="T653" s="2"/>
    </row>
    <row r="654" spans="1:20" s="15" customFormat="1" x14ac:dyDescent="0.25">
      <c r="A654" s="2" t="s">
        <v>110</v>
      </c>
      <c r="B654" s="2"/>
      <c r="C654" s="2">
        <v>3</v>
      </c>
      <c r="D654" s="2">
        <v>6</v>
      </c>
      <c r="E654" s="2"/>
      <c r="F654" s="2"/>
      <c r="G654" s="2"/>
      <c r="H654" s="15" t="str">
        <f>CONCATENATE(,A654," M",C654,"x",D654,)</f>
        <v>Vis STHC Bout pointeau M3x6</v>
      </c>
      <c r="J654" s="2" t="s">
        <v>106</v>
      </c>
      <c r="K654" s="19" t="str">
        <f>9&amp;INDEX(Matière!$B$2:$B$140,MATCH(J654,Matière!$A$2:$A$140,0))&amp;"-"&amp;TEXT(COUNTA($J$2:J654),"000000")</f>
        <v>921-000653</v>
      </c>
      <c r="L654" s="2"/>
      <c r="M654" s="2"/>
      <c r="N654" s="2"/>
      <c r="O654" s="2"/>
      <c r="P654" s="2"/>
      <c r="Q654" s="2"/>
      <c r="R654" s="2"/>
      <c r="T654" s="2"/>
    </row>
    <row r="655" spans="1:20" s="15" customFormat="1" x14ac:dyDescent="0.25">
      <c r="A655" s="2" t="s">
        <v>110</v>
      </c>
      <c r="B655" s="2"/>
      <c r="C655" s="2">
        <v>3</v>
      </c>
      <c r="D655" s="2">
        <v>8</v>
      </c>
      <c r="E655" s="2"/>
      <c r="F655" s="2"/>
      <c r="G655" s="2"/>
      <c r="H655" s="15" t="str">
        <f>CONCATENATE(,A655," M",C655,"x",D655,)</f>
        <v>Vis STHC Bout pointeau M3x8</v>
      </c>
      <c r="J655" s="2" t="s">
        <v>106</v>
      </c>
      <c r="K655" s="19" t="str">
        <f>9&amp;INDEX(Matière!$B$2:$B$140,MATCH(J655,Matière!$A$2:$A$140,0))&amp;"-"&amp;TEXT(COUNTA($J$2:J655),"000000")</f>
        <v>921-000654</v>
      </c>
      <c r="L655" s="2"/>
      <c r="M655" s="2"/>
      <c r="N655" s="2"/>
      <c r="O655" s="2"/>
      <c r="P655" s="2"/>
      <c r="Q655" s="2"/>
      <c r="R655" s="2"/>
      <c r="T655" s="2"/>
    </row>
    <row r="656" spans="1:20" s="15" customFormat="1" x14ac:dyDescent="0.25">
      <c r="A656" s="2" t="s">
        <v>110</v>
      </c>
      <c r="B656" s="2"/>
      <c r="C656" s="2">
        <v>3</v>
      </c>
      <c r="D656" s="2">
        <v>10</v>
      </c>
      <c r="E656" s="2"/>
      <c r="F656" s="2"/>
      <c r="G656" s="2"/>
      <c r="H656" s="15" t="str">
        <f>CONCATENATE(,A656," M",C656,"x",D656,)</f>
        <v>Vis STHC Bout pointeau M3x10</v>
      </c>
      <c r="J656" s="2" t="s">
        <v>106</v>
      </c>
      <c r="K656" s="19" t="str">
        <f>9&amp;INDEX(Matière!$B$2:$B$140,MATCH(J656,Matière!$A$2:$A$140,0))&amp;"-"&amp;TEXT(COUNTA($J$2:J656),"000000")</f>
        <v>921-000655</v>
      </c>
      <c r="L656" s="2"/>
      <c r="M656" s="2"/>
      <c r="N656" s="2"/>
      <c r="O656" s="2"/>
      <c r="P656" s="2"/>
      <c r="Q656" s="2"/>
      <c r="R656" s="2"/>
      <c r="T656" s="2"/>
    </row>
    <row r="657" spans="1:20" s="15" customFormat="1" x14ac:dyDescent="0.25">
      <c r="A657" s="2" t="s">
        <v>110</v>
      </c>
      <c r="B657" s="2"/>
      <c r="C657" s="2">
        <v>3</v>
      </c>
      <c r="D657" s="2">
        <v>12</v>
      </c>
      <c r="E657" s="2"/>
      <c r="F657" s="2"/>
      <c r="G657" s="2"/>
      <c r="H657" s="15" t="str">
        <f>CONCATENATE(,A657," M",C657,"x",D657,)</f>
        <v>Vis STHC Bout pointeau M3x12</v>
      </c>
      <c r="J657" s="2" t="s">
        <v>106</v>
      </c>
      <c r="K657" s="19" t="str">
        <f>9&amp;INDEX(Matière!$B$2:$B$140,MATCH(J657,Matière!$A$2:$A$140,0))&amp;"-"&amp;TEXT(COUNTA($J$2:J657),"000000")</f>
        <v>921-000656</v>
      </c>
      <c r="L657" s="2"/>
      <c r="M657" s="2"/>
      <c r="N657" s="2"/>
      <c r="O657" s="2"/>
      <c r="P657" s="2"/>
      <c r="Q657" s="2"/>
      <c r="R657" s="2"/>
      <c r="T657" s="2"/>
    </row>
    <row r="658" spans="1:20" s="15" customFormat="1" x14ac:dyDescent="0.25">
      <c r="A658" s="2" t="s">
        <v>110</v>
      </c>
      <c r="B658" s="2"/>
      <c r="C658" s="2">
        <v>3</v>
      </c>
      <c r="D658" s="2">
        <v>16</v>
      </c>
      <c r="E658" s="2"/>
      <c r="F658" s="2"/>
      <c r="G658" s="2"/>
      <c r="H658" s="15" t="str">
        <f>CONCATENATE(,A658," M",C658,"x",D658,)</f>
        <v>Vis STHC Bout pointeau M3x16</v>
      </c>
      <c r="J658" s="2" t="s">
        <v>106</v>
      </c>
      <c r="K658" s="19" t="str">
        <f>9&amp;INDEX(Matière!$B$2:$B$140,MATCH(J658,Matière!$A$2:$A$140,0))&amp;"-"&amp;TEXT(COUNTA($J$2:J658),"000000")</f>
        <v>921-000657</v>
      </c>
      <c r="L658" s="2"/>
      <c r="M658" s="2"/>
      <c r="N658" s="2"/>
      <c r="O658" s="2"/>
      <c r="P658" s="2"/>
      <c r="Q658" s="2"/>
      <c r="R658" s="2"/>
      <c r="T658" s="2"/>
    </row>
    <row r="659" spans="1:20" s="15" customFormat="1" x14ac:dyDescent="0.25">
      <c r="A659" s="2" t="s">
        <v>110</v>
      </c>
      <c r="B659" s="2"/>
      <c r="C659" s="2">
        <v>3</v>
      </c>
      <c r="D659" s="2">
        <v>20</v>
      </c>
      <c r="E659" s="2"/>
      <c r="F659" s="2"/>
      <c r="G659" s="2"/>
      <c r="H659" s="15" t="str">
        <f>CONCATENATE(,A659," M",C659,"x",D659,)</f>
        <v>Vis STHC Bout pointeau M3x20</v>
      </c>
      <c r="J659" s="2" t="s">
        <v>106</v>
      </c>
      <c r="K659" s="19" t="str">
        <f>9&amp;INDEX(Matière!$B$2:$B$140,MATCH(J659,Matière!$A$2:$A$140,0))&amp;"-"&amp;TEXT(COUNTA($J$2:J659),"000000")</f>
        <v>921-000658</v>
      </c>
      <c r="L659" s="2"/>
      <c r="M659" s="2"/>
      <c r="N659" s="2"/>
      <c r="O659" s="2"/>
      <c r="P659" s="2"/>
      <c r="Q659" s="2"/>
      <c r="R659" s="2"/>
      <c r="T659" s="2"/>
    </row>
    <row r="660" spans="1:20" s="15" customFormat="1" x14ac:dyDescent="0.25">
      <c r="A660" s="2" t="s">
        <v>110</v>
      </c>
      <c r="B660" s="2"/>
      <c r="C660" s="2">
        <v>3</v>
      </c>
      <c r="D660" s="2">
        <v>25</v>
      </c>
      <c r="E660" s="2"/>
      <c r="F660" s="2"/>
      <c r="G660" s="2"/>
      <c r="H660" s="15" t="str">
        <f>CONCATENATE(,A660," M",C660,"x",D660,)</f>
        <v>Vis STHC Bout pointeau M3x25</v>
      </c>
      <c r="J660" s="2" t="s">
        <v>106</v>
      </c>
      <c r="K660" s="19" t="str">
        <f>9&amp;INDEX(Matière!$B$2:$B$140,MATCH(J660,Matière!$A$2:$A$140,0))&amp;"-"&amp;TEXT(COUNTA($J$2:J660),"000000")</f>
        <v>921-000659</v>
      </c>
      <c r="L660" s="2"/>
      <c r="M660" s="2"/>
      <c r="N660" s="2"/>
      <c r="O660" s="2"/>
      <c r="P660" s="2"/>
      <c r="Q660" s="2"/>
      <c r="R660" s="2"/>
      <c r="T660" s="2"/>
    </row>
    <row r="661" spans="1:20" s="15" customFormat="1" x14ac:dyDescent="0.25">
      <c r="A661" s="2" t="s">
        <v>110</v>
      </c>
      <c r="B661" s="2"/>
      <c r="C661" s="2">
        <v>4</v>
      </c>
      <c r="D661" s="2">
        <v>4</v>
      </c>
      <c r="E661" s="2"/>
      <c r="F661" s="2"/>
      <c r="G661" s="2"/>
      <c r="H661" s="15" t="str">
        <f>CONCATENATE(,A661," M",C661,"x",D661,)</f>
        <v>Vis STHC Bout pointeau M4x4</v>
      </c>
      <c r="J661" s="2" t="s">
        <v>106</v>
      </c>
      <c r="K661" s="19" t="str">
        <f>9&amp;INDEX(Matière!$B$2:$B$140,MATCH(J661,Matière!$A$2:$A$140,0))&amp;"-"&amp;TEXT(COUNTA($J$2:J661),"000000")</f>
        <v>921-000660</v>
      </c>
      <c r="L661" s="2"/>
      <c r="M661" s="2"/>
      <c r="N661" s="2"/>
      <c r="O661" s="2"/>
      <c r="P661" s="2"/>
      <c r="Q661" s="2"/>
      <c r="R661" s="2"/>
      <c r="T661" s="2"/>
    </row>
    <row r="662" spans="1:20" s="15" customFormat="1" x14ac:dyDescent="0.25">
      <c r="A662" s="2" t="s">
        <v>110</v>
      </c>
      <c r="B662" s="2"/>
      <c r="C662" s="2">
        <v>4</v>
      </c>
      <c r="D662" s="2">
        <v>5</v>
      </c>
      <c r="E662" s="2"/>
      <c r="F662" s="2"/>
      <c r="G662" s="2"/>
      <c r="H662" s="15" t="str">
        <f>CONCATENATE(,A662," M",C662,"x",D662,)</f>
        <v>Vis STHC Bout pointeau M4x5</v>
      </c>
      <c r="J662" s="2" t="s">
        <v>106</v>
      </c>
      <c r="K662" s="19" t="str">
        <f>9&amp;INDEX(Matière!$B$2:$B$140,MATCH(J662,Matière!$A$2:$A$140,0))&amp;"-"&amp;TEXT(COUNTA($J$2:J662),"000000")</f>
        <v>921-000661</v>
      </c>
      <c r="L662" s="2"/>
      <c r="M662" s="2"/>
      <c r="N662" s="2"/>
      <c r="O662" s="2"/>
      <c r="P662" s="2"/>
      <c r="Q662" s="2"/>
      <c r="R662" s="2"/>
      <c r="T662" s="2"/>
    </row>
    <row r="663" spans="1:20" s="15" customFormat="1" x14ac:dyDescent="0.25">
      <c r="A663" s="2" t="s">
        <v>110</v>
      </c>
      <c r="B663" s="2"/>
      <c r="C663" s="2">
        <v>4</v>
      </c>
      <c r="D663" s="2">
        <v>6</v>
      </c>
      <c r="E663" s="2"/>
      <c r="F663" s="2"/>
      <c r="G663" s="2"/>
      <c r="H663" s="15" t="str">
        <f>CONCATENATE(,A663," M",C663,"x",D663,)</f>
        <v>Vis STHC Bout pointeau M4x6</v>
      </c>
      <c r="J663" s="2" t="s">
        <v>106</v>
      </c>
      <c r="K663" s="19" t="str">
        <f>9&amp;INDEX(Matière!$B$2:$B$140,MATCH(J663,Matière!$A$2:$A$140,0))&amp;"-"&amp;TEXT(COUNTA($J$2:J663),"000000")</f>
        <v>921-000662</v>
      </c>
      <c r="L663" s="2"/>
      <c r="M663" s="2"/>
      <c r="N663" s="2"/>
      <c r="O663" s="2"/>
      <c r="P663" s="2"/>
      <c r="Q663" s="2"/>
      <c r="R663" s="2"/>
      <c r="T663" s="2"/>
    </row>
    <row r="664" spans="1:20" s="15" customFormat="1" x14ac:dyDescent="0.25">
      <c r="A664" s="2" t="s">
        <v>110</v>
      </c>
      <c r="B664" s="2"/>
      <c r="C664" s="2">
        <v>4</v>
      </c>
      <c r="D664" s="2">
        <v>8</v>
      </c>
      <c r="E664" s="2"/>
      <c r="F664" s="2"/>
      <c r="G664" s="2"/>
      <c r="H664" s="15" t="str">
        <f>CONCATENATE(,A664," M",C664,"x",D664,)</f>
        <v>Vis STHC Bout pointeau M4x8</v>
      </c>
      <c r="J664" s="2" t="s">
        <v>106</v>
      </c>
      <c r="K664" s="19" t="str">
        <f>9&amp;INDEX(Matière!$B$2:$B$140,MATCH(J664,Matière!$A$2:$A$140,0))&amp;"-"&amp;TEXT(COUNTA($J$2:J664),"000000")</f>
        <v>921-000663</v>
      </c>
      <c r="L664" s="2"/>
      <c r="M664" s="2"/>
      <c r="N664" s="2"/>
      <c r="O664" s="2"/>
      <c r="P664" s="2"/>
      <c r="Q664" s="2"/>
      <c r="R664" s="2"/>
      <c r="T664" s="2"/>
    </row>
    <row r="665" spans="1:20" s="15" customFormat="1" x14ac:dyDescent="0.25">
      <c r="A665" s="2" t="s">
        <v>110</v>
      </c>
      <c r="B665" s="2"/>
      <c r="C665" s="2">
        <v>4</v>
      </c>
      <c r="D665" s="2">
        <v>10</v>
      </c>
      <c r="E665" s="2"/>
      <c r="F665" s="2"/>
      <c r="G665" s="2"/>
      <c r="H665" s="15" t="str">
        <f>CONCATENATE(,A665," M",C665,"x",D665,)</f>
        <v>Vis STHC Bout pointeau M4x10</v>
      </c>
      <c r="J665" s="2" t="s">
        <v>106</v>
      </c>
      <c r="K665" s="19" t="str">
        <f>9&amp;INDEX(Matière!$B$2:$B$140,MATCH(J665,Matière!$A$2:$A$140,0))&amp;"-"&amp;TEXT(COUNTA($J$2:J665),"000000")</f>
        <v>921-000664</v>
      </c>
      <c r="L665" s="2"/>
      <c r="M665" s="2"/>
      <c r="N665" s="2"/>
      <c r="O665" s="2"/>
      <c r="P665" s="2"/>
      <c r="Q665" s="2"/>
      <c r="R665" s="2"/>
      <c r="T665" s="2"/>
    </row>
    <row r="666" spans="1:20" s="15" customFormat="1" x14ac:dyDescent="0.25">
      <c r="A666" s="2" t="s">
        <v>110</v>
      </c>
      <c r="B666" s="2"/>
      <c r="C666" s="2">
        <v>4</v>
      </c>
      <c r="D666" s="2">
        <v>12</v>
      </c>
      <c r="E666" s="2"/>
      <c r="F666" s="2"/>
      <c r="G666" s="2"/>
      <c r="H666" s="15" t="str">
        <f>CONCATENATE(,A666," M",C666,"x",D666,)</f>
        <v>Vis STHC Bout pointeau M4x12</v>
      </c>
      <c r="J666" s="2" t="s">
        <v>106</v>
      </c>
      <c r="K666" s="19" t="str">
        <f>9&amp;INDEX(Matière!$B$2:$B$140,MATCH(J666,Matière!$A$2:$A$140,0))&amp;"-"&amp;TEXT(COUNTA($J$2:J666),"000000")</f>
        <v>921-000665</v>
      </c>
      <c r="L666" s="2"/>
      <c r="M666" s="2"/>
      <c r="N666" s="2"/>
      <c r="O666" s="2"/>
      <c r="P666" s="2"/>
      <c r="Q666" s="2"/>
      <c r="R666" s="2"/>
      <c r="T666" s="2"/>
    </row>
    <row r="667" spans="1:20" s="15" customFormat="1" x14ac:dyDescent="0.25">
      <c r="A667" s="2" t="s">
        <v>110</v>
      </c>
      <c r="B667" s="2"/>
      <c r="C667" s="2">
        <v>4</v>
      </c>
      <c r="D667" s="2">
        <v>16</v>
      </c>
      <c r="E667" s="2"/>
      <c r="F667" s="2"/>
      <c r="G667" s="2"/>
      <c r="H667" s="15" t="str">
        <f t="shared" ref="H667:H716" si="6">CONCATENATE(,A667," M",C667,"x",D667,)</f>
        <v>Vis STHC Bout pointeau M4x16</v>
      </c>
      <c r="J667" s="2" t="s">
        <v>106</v>
      </c>
      <c r="K667" s="19" t="str">
        <f>9&amp;INDEX(Matière!$B$2:$B$140,MATCH(J667,Matière!$A$2:$A$140,0))&amp;"-"&amp;TEXT(COUNTA($J$2:J667),"000000")</f>
        <v>921-000666</v>
      </c>
      <c r="L667" s="2"/>
      <c r="M667" s="2"/>
      <c r="N667" s="2"/>
      <c r="O667" s="2"/>
      <c r="P667" s="2"/>
      <c r="Q667" s="2"/>
      <c r="R667" s="2"/>
      <c r="T667" s="2"/>
    </row>
    <row r="668" spans="1:20" s="15" customFormat="1" x14ac:dyDescent="0.25">
      <c r="A668" s="2" t="s">
        <v>110</v>
      </c>
      <c r="B668" s="2"/>
      <c r="C668" s="2">
        <v>4</v>
      </c>
      <c r="D668" s="2">
        <v>20</v>
      </c>
      <c r="E668" s="2"/>
      <c r="F668" s="2"/>
      <c r="G668" s="2"/>
      <c r="H668" s="15" t="str">
        <f t="shared" si="6"/>
        <v>Vis STHC Bout pointeau M4x20</v>
      </c>
      <c r="J668" s="2" t="s">
        <v>106</v>
      </c>
      <c r="K668" s="19" t="str">
        <f>9&amp;INDEX(Matière!$B$2:$B$140,MATCH(J668,Matière!$A$2:$A$140,0))&amp;"-"&amp;TEXT(COUNTA($J$2:J668),"000000")</f>
        <v>921-000667</v>
      </c>
      <c r="L668" s="2"/>
      <c r="M668" s="2"/>
      <c r="N668" s="2"/>
      <c r="O668" s="2"/>
      <c r="P668" s="2"/>
      <c r="Q668" s="2"/>
      <c r="R668" s="2"/>
      <c r="T668" s="2"/>
    </row>
    <row r="669" spans="1:20" s="15" customFormat="1" x14ac:dyDescent="0.25">
      <c r="A669" s="2" t="s">
        <v>110</v>
      </c>
      <c r="B669" s="2"/>
      <c r="C669" s="2">
        <v>4</v>
      </c>
      <c r="D669" s="2">
        <v>25</v>
      </c>
      <c r="E669" s="2"/>
      <c r="F669" s="2"/>
      <c r="G669" s="2"/>
      <c r="H669" s="15" t="str">
        <f t="shared" si="6"/>
        <v>Vis STHC Bout pointeau M4x25</v>
      </c>
      <c r="J669" s="2" t="s">
        <v>106</v>
      </c>
      <c r="K669" s="19" t="str">
        <f>9&amp;INDEX(Matière!$B$2:$B$140,MATCH(J669,Matière!$A$2:$A$140,0))&amp;"-"&amp;TEXT(COUNTA($J$2:J669),"000000")</f>
        <v>921-000668</v>
      </c>
      <c r="L669" s="2"/>
      <c r="M669" s="2"/>
      <c r="N669" s="2"/>
      <c r="O669" s="2"/>
      <c r="P669" s="2"/>
      <c r="Q669" s="2"/>
      <c r="R669" s="2"/>
      <c r="T669" s="2"/>
    </row>
    <row r="670" spans="1:20" s="15" customFormat="1" x14ac:dyDescent="0.25">
      <c r="A670" s="2" t="s">
        <v>110</v>
      </c>
      <c r="B670" s="2"/>
      <c r="C670" s="2">
        <v>4</v>
      </c>
      <c r="D670" s="2">
        <v>30</v>
      </c>
      <c r="E670" s="2"/>
      <c r="F670" s="2"/>
      <c r="G670" s="2"/>
      <c r="H670" s="15" t="str">
        <f t="shared" si="6"/>
        <v>Vis STHC Bout pointeau M4x30</v>
      </c>
      <c r="J670" s="2" t="s">
        <v>106</v>
      </c>
      <c r="K670" s="19" t="str">
        <f>9&amp;INDEX(Matière!$B$2:$B$140,MATCH(J670,Matière!$A$2:$A$140,0))&amp;"-"&amp;TEXT(COUNTA($J$2:J670),"000000")</f>
        <v>921-000669</v>
      </c>
      <c r="L670" s="2"/>
      <c r="M670" s="2"/>
      <c r="N670" s="2"/>
      <c r="O670" s="2"/>
      <c r="P670" s="2"/>
      <c r="Q670" s="2"/>
      <c r="R670" s="2"/>
      <c r="T670" s="2"/>
    </row>
    <row r="671" spans="1:20" s="15" customFormat="1" x14ac:dyDescent="0.25">
      <c r="A671" s="2" t="s">
        <v>110</v>
      </c>
      <c r="B671" s="2"/>
      <c r="C671" s="2">
        <v>5</v>
      </c>
      <c r="D671" s="2">
        <v>5</v>
      </c>
      <c r="E671" s="2"/>
      <c r="F671" s="2"/>
      <c r="G671" s="2"/>
      <c r="H671" s="15" t="str">
        <f t="shared" si="6"/>
        <v>Vis STHC Bout pointeau M5x5</v>
      </c>
      <c r="J671" s="2" t="s">
        <v>106</v>
      </c>
      <c r="K671" s="19" t="str">
        <f>9&amp;INDEX(Matière!$B$2:$B$140,MATCH(J671,Matière!$A$2:$A$140,0))&amp;"-"&amp;TEXT(COUNTA($J$2:J671),"000000")</f>
        <v>921-000670</v>
      </c>
      <c r="L671" s="2"/>
      <c r="M671" s="2"/>
      <c r="N671" s="2"/>
      <c r="O671" s="2"/>
      <c r="P671" s="2"/>
      <c r="Q671" s="2"/>
      <c r="R671" s="2"/>
      <c r="T671" s="2"/>
    </row>
    <row r="672" spans="1:20" s="15" customFormat="1" x14ac:dyDescent="0.25">
      <c r="A672" s="2" t="s">
        <v>110</v>
      </c>
      <c r="B672" s="2"/>
      <c r="C672" s="2">
        <v>5</v>
      </c>
      <c r="D672" s="2">
        <v>6</v>
      </c>
      <c r="E672" s="2"/>
      <c r="F672" s="2"/>
      <c r="G672" s="2"/>
      <c r="H672" s="15" t="str">
        <f t="shared" si="6"/>
        <v>Vis STHC Bout pointeau M5x6</v>
      </c>
      <c r="J672" s="2" t="s">
        <v>106</v>
      </c>
      <c r="K672" s="19" t="str">
        <f>9&amp;INDEX(Matière!$B$2:$B$140,MATCH(J672,Matière!$A$2:$A$140,0))&amp;"-"&amp;TEXT(COUNTA($J$2:J672),"000000")</f>
        <v>921-000671</v>
      </c>
      <c r="L672" s="2"/>
      <c r="M672" s="2"/>
      <c r="N672" s="2"/>
      <c r="O672" s="2"/>
      <c r="P672" s="2"/>
      <c r="Q672" s="2"/>
      <c r="R672" s="2"/>
      <c r="T672" s="2"/>
    </row>
    <row r="673" spans="1:20" s="15" customFormat="1" x14ac:dyDescent="0.25">
      <c r="A673" s="2" t="s">
        <v>110</v>
      </c>
      <c r="B673" s="2"/>
      <c r="C673" s="2">
        <v>5</v>
      </c>
      <c r="D673" s="2">
        <v>8</v>
      </c>
      <c r="E673" s="2"/>
      <c r="F673" s="2"/>
      <c r="G673" s="2"/>
      <c r="H673" s="15" t="str">
        <f t="shared" si="6"/>
        <v>Vis STHC Bout pointeau M5x8</v>
      </c>
      <c r="J673" s="2" t="s">
        <v>106</v>
      </c>
      <c r="K673" s="19" t="str">
        <f>9&amp;INDEX(Matière!$B$2:$B$140,MATCH(J673,Matière!$A$2:$A$140,0))&amp;"-"&amp;TEXT(COUNTA($J$2:J673),"000000")</f>
        <v>921-000672</v>
      </c>
      <c r="L673" s="2"/>
      <c r="M673" s="2"/>
      <c r="N673" s="2"/>
      <c r="O673" s="2"/>
      <c r="P673" s="2"/>
      <c r="Q673" s="2"/>
      <c r="R673" s="2"/>
      <c r="T673" s="2"/>
    </row>
    <row r="674" spans="1:20" s="15" customFormat="1" x14ac:dyDescent="0.25">
      <c r="A674" s="2" t="s">
        <v>110</v>
      </c>
      <c r="B674" s="2"/>
      <c r="C674" s="2">
        <v>5</v>
      </c>
      <c r="D674" s="2">
        <v>10</v>
      </c>
      <c r="E674" s="2"/>
      <c r="F674" s="2"/>
      <c r="G674" s="2"/>
      <c r="H674" s="15" t="str">
        <f t="shared" si="6"/>
        <v>Vis STHC Bout pointeau M5x10</v>
      </c>
      <c r="J674" s="2" t="s">
        <v>106</v>
      </c>
      <c r="K674" s="19" t="str">
        <f>9&amp;INDEX(Matière!$B$2:$B$140,MATCH(J674,Matière!$A$2:$A$140,0))&amp;"-"&amp;TEXT(COUNTA($J$2:J674),"000000")</f>
        <v>921-000673</v>
      </c>
      <c r="L674" s="2"/>
      <c r="M674" s="2"/>
      <c r="N674" s="2"/>
      <c r="O674" s="2"/>
      <c r="P674" s="2"/>
      <c r="Q674" s="2"/>
      <c r="R674" s="2"/>
      <c r="T674" s="2"/>
    </row>
    <row r="675" spans="1:20" s="15" customFormat="1" x14ac:dyDescent="0.25">
      <c r="A675" s="2" t="s">
        <v>110</v>
      </c>
      <c r="B675" s="2"/>
      <c r="C675" s="2">
        <v>5</v>
      </c>
      <c r="D675" s="2">
        <v>12</v>
      </c>
      <c r="E675" s="2"/>
      <c r="F675" s="2"/>
      <c r="G675" s="2"/>
      <c r="H675" s="15" t="str">
        <f t="shared" si="6"/>
        <v>Vis STHC Bout pointeau M5x12</v>
      </c>
      <c r="J675" s="2" t="s">
        <v>106</v>
      </c>
      <c r="K675" s="19" t="str">
        <f>9&amp;INDEX(Matière!$B$2:$B$140,MATCH(J675,Matière!$A$2:$A$140,0))&amp;"-"&amp;TEXT(COUNTA($J$2:J675),"000000")</f>
        <v>921-000674</v>
      </c>
      <c r="L675" s="2"/>
      <c r="M675" s="2"/>
      <c r="N675" s="2"/>
      <c r="O675" s="2"/>
      <c r="P675" s="2"/>
      <c r="Q675" s="2"/>
      <c r="R675" s="2"/>
      <c r="T675" s="2"/>
    </row>
    <row r="676" spans="1:20" s="15" customFormat="1" x14ac:dyDescent="0.25">
      <c r="A676" s="2" t="s">
        <v>110</v>
      </c>
      <c r="B676" s="2"/>
      <c r="C676" s="2">
        <v>5</v>
      </c>
      <c r="D676" s="2">
        <v>16</v>
      </c>
      <c r="E676" s="2"/>
      <c r="F676" s="2"/>
      <c r="G676" s="2"/>
      <c r="H676" s="15" t="str">
        <f t="shared" si="6"/>
        <v>Vis STHC Bout pointeau M5x16</v>
      </c>
      <c r="J676" s="2" t="s">
        <v>106</v>
      </c>
      <c r="K676" s="19" t="str">
        <f>9&amp;INDEX(Matière!$B$2:$B$140,MATCH(J676,Matière!$A$2:$A$140,0))&amp;"-"&amp;TEXT(COUNTA($J$2:J676),"000000")</f>
        <v>921-000675</v>
      </c>
      <c r="L676" s="2"/>
      <c r="M676" s="2"/>
      <c r="N676" s="2"/>
      <c r="O676" s="2"/>
      <c r="P676" s="2"/>
      <c r="Q676" s="2"/>
      <c r="R676" s="2"/>
      <c r="T676" s="2"/>
    </row>
    <row r="677" spans="1:20" s="15" customFormat="1" x14ac:dyDescent="0.25">
      <c r="A677" s="2" t="s">
        <v>110</v>
      </c>
      <c r="B677" s="2"/>
      <c r="C677" s="2">
        <v>5</v>
      </c>
      <c r="D677" s="2">
        <v>20</v>
      </c>
      <c r="E677" s="2"/>
      <c r="F677" s="2"/>
      <c r="G677" s="2"/>
      <c r="H677" s="15" t="str">
        <f t="shared" si="6"/>
        <v>Vis STHC Bout pointeau M5x20</v>
      </c>
      <c r="J677" s="2" t="s">
        <v>106</v>
      </c>
      <c r="K677" s="19" t="str">
        <f>9&amp;INDEX(Matière!$B$2:$B$140,MATCH(J677,Matière!$A$2:$A$140,0))&amp;"-"&amp;TEXT(COUNTA($J$2:J677),"000000")</f>
        <v>921-000676</v>
      </c>
      <c r="L677" s="2"/>
      <c r="M677" s="2"/>
      <c r="N677" s="2"/>
      <c r="O677" s="2"/>
      <c r="P677" s="2"/>
      <c r="Q677" s="2"/>
      <c r="R677" s="2"/>
      <c r="T677" s="2"/>
    </row>
    <row r="678" spans="1:20" s="15" customFormat="1" x14ac:dyDescent="0.25">
      <c r="A678" s="2" t="s">
        <v>110</v>
      </c>
      <c r="B678" s="2"/>
      <c r="C678" s="2">
        <v>5</v>
      </c>
      <c r="D678" s="2">
        <v>25</v>
      </c>
      <c r="E678" s="2"/>
      <c r="F678" s="2"/>
      <c r="G678" s="2"/>
      <c r="H678" s="15" t="str">
        <f t="shared" si="6"/>
        <v>Vis STHC Bout pointeau M5x25</v>
      </c>
      <c r="J678" s="2" t="s">
        <v>106</v>
      </c>
      <c r="K678" s="19" t="str">
        <f>9&amp;INDEX(Matière!$B$2:$B$140,MATCH(J678,Matière!$A$2:$A$140,0))&amp;"-"&amp;TEXT(COUNTA($J$2:J678),"000000")</f>
        <v>921-000677</v>
      </c>
      <c r="L678" s="2"/>
      <c r="M678" s="2"/>
      <c r="N678" s="2"/>
      <c r="O678" s="2"/>
      <c r="P678" s="2"/>
      <c r="Q678" s="2"/>
      <c r="R678" s="2"/>
      <c r="T678" s="2"/>
    </row>
    <row r="679" spans="1:20" s="15" customFormat="1" x14ac:dyDescent="0.25">
      <c r="A679" s="2" t="s">
        <v>110</v>
      </c>
      <c r="B679" s="2"/>
      <c r="C679" s="2">
        <v>5</v>
      </c>
      <c r="D679" s="2">
        <v>30</v>
      </c>
      <c r="E679" s="2"/>
      <c r="F679" s="2"/>
      <c r="G679" s="2"/>
      <c r="H679" s="15" t="str">
        <f t="shared" si="6"/>
        <v>Vis STHC Bout pointeau M5x30</v>
      </c>
      <c r="J679" s="2" t="s">
        <v>106</v>
      </c>
      <c r="K679" s="19" t="str">
        <f>9&amp;INDEX(Matière!$B$2:$B$140,MATCH(J679,Matière!$A$2:$A$140,0))&amp;"-"&amp;TEXT(COUNTA($J$2:J679),"000000")</f>
        <v>921-000678</v>
      </c>
      <c r="L679" s="2"/>
      <c r="M679" s="2"/>
      <c r="N679" s="2"/>
      <c r="O679" s="2"/>
      <c r="P679" s="2"/>
      <c r="Q679" s="2"/>
      <c r="R679" s="2"/>
      <c r="T679" s="2"/>
    </row>
    <row r="680" spans="1:20" s="15" customFormat="1" x14ac:dyDescent="0.25">
      <c r="A680" s="2" t="s">
        <v>110</v>
      </c>
      <c r="B680" s="2"/>
      <c r="C680" s="2">
        <v>5</v>
      </c>
      <c r="D680" s="2">
        <v>35</v>
      </c>
      <c r="E680" s="2"/>
      <c r="F680" s="2"/>
      <c r="G680" s="2"/>
      <c r="H680" s="15" t="str">
        <f t="shared" si="6"/>
        <v>Vis STHC Bout pointeau M5x35</v>
      </c>
      <c r="J680" s="2" t="s">
        <v>106</v>
      </c>
      <c r="K680" s="19" t="str">
        <f>9&amp;INDEX(Matière!$B$2:$B$140,MATCH(J680,Matière!$A$2:$A$140,0))&amp;"-"&amp;TEXT(COUNTA($J$2:J680),"000000")</f>
        <v>921-000679</v>
      </c>
      <c r="L680" s="2"/>
      <c r="M680" s="2"/>
      <c r="N680" s="2"/>
      <c r="O680" s="2"/>
      <c r="P680" s="2"/>
      <c r="Q680" s="2"/>
      <c r="R680" s="2"/>
      <c r="T680" s="2"/>
    </row>
    <row r="681" spans="1:20" s="15" customFormat="1" x14ac:dyDescent="0.25">
      <c r="A681" s="2" t="s">
        <v>110</v>
      </c>
      <c r="B681" s="2"/>
      <c r="C681" s="2">
        <v>5</v>
      </c>
      <c r="D681" s="2">
        <v>40</v>
      </c>
      <c r="E681" s="2"/>
      <c r="F681" s="2"/>
      <c r="G681" s="2"/>
      <c r="H681" s="15" t="str">
        <f t="shared" si="6"/>
        <v>Vis STHC Bout pointeau M5x40</v>
      </c>
      <c r="J681" s="2" t="s">
        <v>106</v>
      </c>
      <c r="K681" s="19" t="str">
        <f>9&amp;INDEX(Matière!$B$2:$B$140,MATCH(J681,Matière!$A$2:$A$140,0))&amp;"-"&amp;TEXT(COUNTA($J$2:J681),"000000")</f>
        <v>921-000680</v>
      </c>
      <c r="L681" s="2"/>
      <c r="M681" s="2"/>
      <c r="N681" s="2"/>
      <c r="O681" s="2"/>
      <c r="P681" s="2"/>
      <c r="Q681" s="2"/>
      <c r="R681" s="2"/>
      <c r="T681" s="2"/>
    </row>
    <row r="682" spans="1:20" s="15" customFormat="1" x14ac:dyDescent="0.25">
      <c r="A682" s="2" t="s">
        <v>110</v>
      </c>
      <c r="B682" s="2"/>
      <c r="C682" s="2">
        <v>5</v>
      </c>
      <c r="D682" s="2">
        <v>45</v>
      </c>
      <c r="E682" s="2"/>
      <c r="F682" s="2"/>
      <c r="G682" s="2"/>
      <c r="H682" s="15" t="str">
        <f t="shared" si="6"/>
        <v>Vis STHC Bout pointeau M5x45</v>
      </c>
      <c r="J682" s="2" t="s">
        <v>106</v>
      </c>
      <c r="K682" s="19" t="str">
        <f>9&amp;INDEX(Matière!$B$2:$B$140,MATCH(J682,Matière!$A$2:$A$140,0))&amp;"-"&amp;TEXT(COUNTA($J$2:J682),"000000")</f>
        <v>921-000681</v>
      </c>
      <c r="L682" s="2"/>
      <c r="M682" s="2"/>
      <c r="N682" s="2"/>
      <c r="O682" s="2"/>
      <c r="P682" s="2"/>
      <c r="Q682" s="2"/>
      <c r="R682" s="2"/>
      <c r="T682" s="2"/>
    </row>
    <row r="683" spans="1:20" s="15" customFormat="1" x14ac:dyDescent="0.25">
      <c r="A683" s="2" t="s">
        <v>110</v>
      </c>
      <c r="B683" s="2"/>
      <c r="C683" s="2">
        <v>5</v>
      </c>
      <c r="D683" s="2">
        <v>50</v>
      </c>
      <c r="E683" s="2"/>
      <c r="F683" s="2"/>
      <c r="G683" s="2"/>
      <c r="H683" s="15" t="str">
        <f t="shared" si="6"/>
        <v>Vis STHC Bout pointeau M5x50</v>
      </c>
      <c r="J683" s="2" t="s">
        <v>106</v>
      </c>
      <c r="K683" s="19" t="str">
        <f>9&amp;INDEX(Matière!$B$2:$B$140,MATCH(J683,Matière!$A$2:$A$140,0))&amp;"-"&amp;TEXT(COUNTA($J$2:J683),"000000")</f>
        <v>921-000682</v>
      </c>
      <c r="L683" s="2"/>
      <c r="M683" s="2"/>
      <c r="N683" s="2"/>
      <c r="O683" s="2"/>
      <c r="P683" s="2"/>
      <c r="Q683" s="2"/>
      <c r="R683" s="2"/>
      <c r="T683" s="2"/>
    </row>
    <row r="684" spans="1:20" s="15" customFormat="1" x14ac:dyDescent="0.25">
      <c r="A684" s="2" t="s">
        <v>110</v>
      </c>
      <c r="B684" s="2"/>
      <c r="C684" s="2">
        <v>6</v>
      </c>
      <c r="D684" s="2">
        <v>6</v>
      </c>
      <c r="E684" s="2"/>
      <c r="F684" s="2"/>
      <c r="G684" s="2"/>
      <c r="H684" s="15" t="str">
        <f t="shared" si="6"/>
        <v>Vis STHC Bout pointeau M6x6</v>
      </c>
      <c r="J684" s="2" t="s">
        <v>106</v>
      </c>
      <c r="K684" s="19" t="str">
        <f>9&amp;INDEX(Matière!$B$2:$B$140,MATCH(J684,Matière!$A$2:$A$140,0))&amp;"-"&amp;TEXT(COUNTA($J$2:J684),"000000")</f>
        <v>921-000683</v>
      </c>
      <c r="L684" s="2"/>
      <c r="M684" s="2"/>
      <c r="N684" s="2"/>
      <c r="O684" s="2"/>
      <c r="P684" s="2"/>
      <c r="Q684" s="2"/>
      <c r="R684" s="2"/>
      <c r="T684" s="2"/>
    </row>
    <row r="685" spans="1:20" s="15" customFormat="1" x14ac:dyDescent="0.25">
      <c r="A685" s="2" t="s">
        <v>110</v>
      </c>
      <c r="B685" s="2"/>
      <c r="C685" s="2">
        <v>6</v>
      </c>
      <c r="D685" s="2">
        <v>8</v>
      </c>
      <c r="E685" s="2"/>
      <c r="F685" s="2"/>
      <c r="G685" s="2"/>
      <c r="H685" s="15" t="str">
        <f t="shared" si="6"/>
        <v>Vis STHC Bout pointeau M6x8</v>
      </c>
      <c r="J685" s="2" t="s">
        <v>106</v>
      </c>
      <c r="K685" s="19" t="str">
        <f>9&amp;INDEX(Matière!$B$2:$B$140,MATCH(J685,Matière!$A$2:$A$140,0))&amp;"-"&amp;TEXT(COUNTA($J$2:J685),"000000")</f>
        <v>921-000684</v>
      </c>
      <c r="L685" s="2"/>
      <c r="M685" s="2"/>
      <c r="N685" s="2"/>
      <c r="O685" s="2"/>
      <c r="P685" s="2"/>
      <c r="Q685" s="2"/>
      <c r="R685" s="2"/>
      <c r="T685" s="2"/>
    </row>
    <row r="686" spans="1:20" s="15" customFormat="1" x14ac:dyDescent="0.25">
      <c r="A686" s="2" t="s">
        <v>110</v>
      </c>
      <c r="B686" s="2"/>
      <c r="C686" s="2">
        <v>6</v>
      </c>
      <c r="D686" s="2">
        <v>10</v>
      </c>
      <c r="E686" s="2"/>
      <c r="F686" s="2"/>
      <c r="G686" s="2"/>
      <c r="H686" s="15" t="str">
        <f t="shared" si="6"/>
        <v>Vis STHC Bout pointeau M6x10</v>
      </c>
      <c r="J686" s="2" t="s">
        <v>106</v>
      </c>
      <c r="K686" s="19" t="str">
        <f>9&amp;INDEX(Matière!$B$2:$B$140,MATCH(J686,Matière!$A$2:$A$140,0))&amp;"-"&amp;TEXT(COUNTA($J$2:J686),"000000")</f>
        <v>921-000685</v>
      </c>
      <c r="L686" s="2"/>
      <c r="M686" s="2"/>
      <c r="N686" s="2"/>
      <c r="O686" s="2"/>
      <c r="P686" s="2"/>
      <c r="Q686" s="2"/>
      <c r="R686" s="2"/>
      <c r="T686" s="2"/>
    </row>
    <row r="687" spans="1:20" s="15" customFormat="1" x14ac:dyDescent="0.25">
      <c r="A687" s="2" t="s">
        <v>110</v>
      </c>
      <c r="B687" s="2"/>
      <c r="C687" s="2">
        <v>6</v>
      </c>
      <c r="D687" s="2">
        <v>12</v>
      </c>
      <c r="E687" s="2"/>
      <c r="F687" s="2"/>
      <c r="G687" s="2"/>
      <c r="H687" s="15" t="str">
        <f t="shared" si="6"/>
        <v>Vis STHC Bout pointeau M6x12</v>
      </c>
      <c r="J687" s="2" t="s">
        <v>106</v>
      </c>
      <c r="K687" s="19" t="str">
        <f>9&amp;INDEX(Matière!$B$2:$B$140,MATCH(J687,Matière!$A$2:$A$140,0))&amp;"-"&amp;TEXT(COUNTA($J$2:J687),"000000")</f>
        <v>921-000686</v>
      </c>
      <c r="L687" s="2"/>
      <c r="M687" s="2"/>
      <c r="N687" s="2"/>
      <c r="O687" s="2"/>
      <c r="P687" s="2"/>
      <c r="Q687" s="2"/>
      <c r="R687" s="2"/>
      <c r="T687" s="2"/>
    </row>
    <row r="688" spans="1:20" s="15" customFormat="1" x14ac:dyDescent="0.25">
      <c r="A688" s="2" t="s">
        <v>110</v>
      </c>
      <c r="B688" s="2"/>
      <c r="C688" s="2">
        <v>6</v>
      </c>
      <c r="D688" s="2">
        <v>16</v>
      </c>
      <c r="E688" s="2"/>
      <c r="F688" s="2"/>
      <c r="G688" s="2"/>
      <c r="H688" s="15" t="str">
        <f t="shared" si="6"/>
        <v>Vis STHC Bout pointeau M6x16</v>
      </c>
      <c r="J688" s="2" t="s">
        <v>106</v>
      </c>
      <c r="K688" s="19" t="str">
        <f>9&amp;INDEX(Matière!$B$2:$B$140,MATCH(J688,Matière!$A$2:$A$140,0))&amp;"-"&amp;TEXT(COUNTA($J$2:J688),"000000")</f>
        <v>921-000687</v>
      </c>
      <c r="L688" s="2"/>
      <c r="M688" s="2"/>
      <c r="N688" s="2"/>
      <c r="O688" s="2"/>
      <c r="P688" s="2"/>
      <c r="Q688" s="2"/>
      <c r="R688" s="2"/>
      <c r="T688" s="2"/>
    </row>
    <row r="689" spans="1:20" s="15" customFormat="1" x14ac:dyDescent="0.25">
      <c r="A689" s="2" t="s">
        <v>110</v>
      </c>
      <c r="B689" s="2"/>
      <c r="C689" s="2">
        <v>6</v>
      </c>
      <c r="D689" s="2">
        <v>20</v>
      </c>
      <c r="E689" s="2"/>
      <c r="F689" s="2"/>
      <c r="G689" s="2"/>
      <c r="H689" s="15" t="str">
        <f t="shared" si="6"/>
        <v>Vis STHC Bout pointeau M6x20</v>
      </c>
      <c r="J689" s="2" t="s">
        <v>106</v>
      </c>
      <c r="K689" s="19" t="str">
        <f>9&amp;INDEX(Matière!$B$2:$B$140,MATCH(J689,Matière!$A$2:$A$140,0))&amp;"-"&amp;TEXT(COUNTA($J$2:J689),"000000")</f>
        <v>921-000688</v>
      </c>
      <c r="L689" s="2"/>
      <c r="M689" s="2"/>
      <c r="N689" s="2"/>
      <c r="O689" s="2"/>
      <c r="P689" s="2"/>
      <c r="Q689" s="2"/>
      <c r="R689" s="2"/>
      <c r="T689" s="2"/>
    </row>
    <row r="690" spans="1:20" s="15" customFormat="1" x14ac:dyDescent="0.25">
      <c r="A690" s="2" t="s">
        <v>110</v>
      </c>
      <c r="B690" s="2"/>
      <c r="C690" s="2">
        <v>6</v>
      </c>
      <c r="D690" s="2">
        <v>25</v>
      </c>
      <c r="E690" s="2"/>
      <c r="F690" s="2"/>
      <c r="G690" s="2"/>
      <c r="H690" s="15" t="str">
        <f t="shared" si="6"/>
        <v>Vis STHC Bout pointeau M6x25</v>
      </c>
      <c r="J690" s="2" t="s">
        <v>106</v>
      </c>
      <c r="K690" s="19" t="str">
        <f>9&amp;INDEX(Matière!$B$2:$B$140,MATCH(J690,Matière!$A$2:$A$140,0))&amp;"-"&amp;TEXT(COUNTA($J$2:J690),"000000")</f>
        <v>921-000689</v>
      </c>
      <c r="L690" s="2"/>
      <c r="M690" s="2"/>
      <c r="N690" s="2"/>
      <c r="O690" s="2"/>
      <c r="P690" s="2"/>
      <c r="Q690" s="2"/>
      <c r="R690" s="2"/>
      <c r="T690" s="2"/>
    </row>
    <row r="691" spans="1:20" s="15" customFormat="1" x14ac:dyDescent="0.25">
      <c r="A691" s="2" t="s">
        <v>110</v>
      </c>
      <c r="B691" s="2"/>
      <c r="C691" s="2">
        <v>6</v>
      </c>
      <c r="D691" s="2">
        <v>30</v>
      </c>
      <c r="E691" s="2"/>
      <c r="F691" s="2"/>
      <c r="G691" s="2"/>
      <c r="H691" s="15" t="str">
        <f t="shared" si="6"/>
        <v>Vis STHC Bout pointeau M6x30</v>
      </c>
      <c r="J691" s="2" t="s">
        <v>106</v>
      </c>
      <c r="K691" s="19" t="str">
        <f>9&amp;INDEX(Matière!$B$2:$B$140,MATCH(J691,Matière!$A$2:$A$140,0))&amp;"-"&amp;TEXT(COUNTA($J$2:J691),"000000")</f>
        <v>921-000690</v>
      </c>
      <c r="L691" s="2"/>
      <c r="M691" s="2"/>
      <c r="N691" s="2"/>
      <c r="O691" s="2"/>
      <c r="P691" s="2"/>
      <c r="Q691" s="2"/>
      <c r="R691" s="2"/>
      <c r="T691" s="2"/>
    </row>
    <row r="692" spans="1:20" s="15" customFormat="1" x14ac:dyDescent="0.25">
      <c r="A692" s="2" t="s">
        <v>110</v>
      </c>
      <c r="B692" s="2"/>
      <c r="C692" s="2">
        <v>6</v>
      </c>
      <c r="D692" s="2">
        <v>35</v>
      </c>
      <c r="E692" s="2"/>
      <c r="F692" s="2"/>
      <c r="G692" s="2"/>
      <c r="H692" s="15" t="str">
        <f t="shared" si="6"/>
        <v>Vis STHC Bout pointeau M6x35</v>
      </c>
      <c r="J692" s="2" t="s">
        <v>106</v>
      </c>
      <c r="K692" s="19" t="str">
        <f>9&amp;INDEX(Matière!$B$2:$B$140,MATCH(J692,Matière!$A$2:$A$140,0))&amp;"-"&amp;TEXT(COUNTA($J$2:J692),"000000")</f>
        <v>921-000691</v>
      </c>
    </row>
    <row r="693" spans="1:20" s="15" customFormat="1" x14ac:dyDescent="0.25">
      <c r="A693" s="2" t="s">
        <v>110</v>
      </c>
      <c r="B693" s="2"/>
      <c r="C693" s="2">
        <v>6</v>
      </c>
      <c r="D693" s="2">
        <v>40</v>
      </c>
      <c r="E693" s="2"/>
      <c r="F693" s="2"/>
      <c r="G693" s="2"/>
      <c r="H693" s="15" t="str">
        <f t="shared" si="6"/>
        <v>Vis STHC Bout pointeau M6x40</v>
      </c>
      <c r="J693" s="2" t="s">
        <v>106</v>
      </c>
      <c r="K693" s="19" t="str">
        <f>9&amp;INDEX(Matière!$B$2:$B$140,MATCH(J693,Matière!$A$2:$A$140,0))&amp;"-"&amp;TEXT(COUNTA($J$2:J693),"000000")</f>
        <v>921-000692</v>
      </c>
    </row>
    <row r="694" spans="1:20" s="15" customFormat="1" x14ac:dyDescent="0.25">
      <c r="A694" s="2" t="s">
        <v>110</v>
      </c>
      <c r="B694" s="2"/>
      <c r="C694" s="2">
        <v>6</v>
      </c>
      <c r="D694" s="2">
        <v>45</v>
      </c>
      <c r="E694" s="2"/>
      <c r="F694" s="2"/>
      <c r="G694" s="2"/>
      <c r="H694" s="15" t="str">
        <f t="shared" si="6"/>
        <v>Vis STHC Bout pointeau M6x45</v>
      </c>
      <c r="J694" s="2" t="s">
        <v>106</v>
      </c>
      <c r="K694" s="19" t="str">
        <f>9&amp;INDEX(Matière!$B$2:$B$140,MATCH(J694,Matière!$A$2:$A$140,0))&amp;"-"&amp;TEXT(COUNTA($J$2:J694),"000000")</f>
        <v>921-000693</v>
      </c>
    </row>
    <row r="695" spans="1:20" s="15" customFormat="1" x14ac:dyDescent="0.25">
      <c r="A695" s="2" t="s">
        <v>110</v>
      </c>
      <c r="B695" s="2"/>
      <c r="C695" s="2">
        <v>6</v>
      </c>
      <c r="D695" s="2">
        <v>50</v>
      </c>
      <c r="E695" s="2"/>
      <c r="F695" s="2"/>
      <c r="G695" s="2"/>
      <c r="H695" s="15" t="str">
        <f t="shared" si="6"/>
        <v>Vis STHC Bout pointeau M6x50</v>
      </c>
      <c r="J695" s="2" t="s">
        <v>106</v>
      </c>
      <c r="K695" s="19" t="str">
        <f>9&amp;INDEX(Matière!$B$2:$B$140,MATCH(J695,Matière!$A$2:$A$140,0))&amp;"-"&amp;TEXT(COUNTA($J$2:J695),"000000")</f>
        <v>921-000694</v>
      </c>
    </row>
    <row r="696" spans="1:20" s="15" customFormat="1" x14ac:dyDescent="0.25">
      <c r="A696" s="2" t="s">
        <v>110</v>
      </c>
      <c r="B696" s="2"/>
      <c r="C696" s="2">
        <v>8</v>
      </c>
      <c r="D696" s="2">
        <v>8</v>
      </c>
      <c r="E696" s="2"/>
      <c r="F696" s="2"/>
      <c r="G696" s="2"/>
      <c r="H696" s="15" t="str">
        <f t="shared" si="6"/>
        <v>Vis STHC Bout pointeau M8x8</v>
      </c>
      <c r="J696" s="2" t="s">
        <v>106</v>
      </c>
      <c r="K696" s="19" t="str">
        <f>9&amp;INDEX(Matière!$B$2:$B$140,MATCH(J696,Matière!$A$2:$A$140,0))&amp;"-"&amp;TEXT(COUNTA($J$2:J696),"000000")</f>
        <v>921-000695</v>
      </c>
    </row>
    <row r="697" spans="1:20" s="15" customFormat="1" x14ac:dyDescent="0.25">
      <c r="A697" s="2" t="s">
        <v>110</v>
      </c>
      <c r="B697" s="2"/>
      <c r="C697" s="2">
        <v>8</v>
      </c>
      <c r="D697" s="2">
        <v>10</v>
      </c>
      <c r="E697" s="2"/>
      <c r="F697" s="2"/>
      <c r="G697" s="2"/>
      <c r="H697" s="15" t="str">
        <f t="shared" si="6"/>
        <v>Vis STHC Bout pointeau M8x10</v>
      </c>
      <c r="J697" s="2" t="s">
        <v>106</v>
      </c>
      <c r="K697" s="19" t="str">
        <f>9&amp;INDEX(Matière!$B$2:$B$140,MATCH(J697,Matière!$A$2:$A$140,0))&amp;"-"&amp;TEXT(COUNTA($J$2:J697),"000000")</f>
        <v>921-000696</v>
      </c>
    </row>
    <row r="698" spans="1:20" s="15" customFormat="1" x14ac:dyDescent="0.25">
      <c r="A698" s="2" t="s">
        <v>110</v>
      </c>
      <c r="B698" s="2"/>
      <c r="C698" s="2">
        <v>8</v>
      </c>
      <c r="D698" s="2">
        <v>12</v>
      </c>
      <c r="E698" s="2"/>
      <c r="F698" s="2"/>
      <c r="G698" s="2"/>
      <c r="H698" s="15" t="str">
        <f t="shared" si="6"/>
        <v>Vis STHC Bout pointeau M8x12</v>
      </c>
      <c r="J698" s="2" t="s">
        <v>106</v>
      </c>
      <c r="K698" s="19" t="str">
        <f>9&amp;INDEX(Matière!$B$2:$B$140,MATCH(J698,Matière!$A$2:$A$140,0))&amp;"-"&amp;TEXT(COUNTA($J$2:J698),"000000")</f>
        <v>921-000697</v>
      </c>
    </row>
    <row r="699" spans="1:20" s="15" customFormat="1" x14ac:dyDescent="0.25">
      <c r="A699" s="2" t="s">
        <v>110</v>
      </c>
      <c r="B699" s="2"/>
      <c r="C699" s="2">
        <v>8</v>
      </c>
      <c r="D699" s="2">
        <v>16</v>
      </c>
      <c r="E699" s="2"/>
      <c r="F699" s="2"/>
      <c r="G699" s="2"/>
      <c r="H699" s="15" t="str">
        <f t="shared" si="6"/>
        <v>Vis STHC Bout pointeau M8x16</v>
      </c>
      <c r="J699" s="2" t="s">
        <v>106</v>
      </c>
      <c r="K699" s="19" t="str">
        <f>9&amp;INDEX(Matière!$B$2:$B$140,MATCH(J699,Matière!$A$2:$A$140,0))&amp;"-"&amp;TEXT(COUNTA($J$2:J699),"000000")</f>
        <v>921-000698</v>
      </c>
    </row>
    <row r="700" spans="1:20" s="15" customFormat="1" x14ac:dyDescent="0.25">
      <c r="A700" s="2" t="s">
        <v>110</v>
      </c>
      <c r="B700" s="2"/>
      <c r="C700" s="2">
        <v>8</v>
      </c>
      <c r="D700" s="2">
        <v>20</v>
      </c>
      <c r="E700" s="2"/>
      <c r="F700" s="2"/>
      <c r="G700" s="2"/>
      <c r="H700" s="15" t="str">
        <f t="shared" si="6"/>
        <v>Vis STHC Bout pointeau M8x20</v>
      </c>
      <c r="J700" s="2" t="s">
        <v>106</v>
      </c>
      <c r="K700" s="19" t="str">
        <f>9&amp;INDEX(Matière!$B$2:$B$140,MATCH(J700,Matière!$A$2:$A$140,0))&amp;"-"&amp;TEXT(COUNTA($J$2:J700),"000000")</f>
        <v>921-000699</v>
      </c>
    </row>
    <row r="701" spans="1:20" s="15" customFormat="1" x14ac:dyDescent="0.25">
      <c r="A701" s="2" t="s">
        <v>110</v>
      </c>
      <c r="B701" s="2"/>
      <c r="C701" s="2">
        <v>8</v>
      </c>
      <c r="D701" s="2">
        <v>25</v>
      </c>
      <c r="E701" s="2"/>
      <c r="F701" s="2"/>
      <c r="G701" s="2"/>
      <c r="H701" s="15" t="str">
        <f t="shared" si="6"/>
        <v>Vis STHC Bout pointeau M8x25</v>
      </c>
      <c r="J701" s="2" t="s">
        <v>106</v>
      </c>
      <c r="K701" s="19" t="str">
        <f>9&amp;INDEX(Matière!$B$2:$B$140,MATCH(J701,Matière!$A$2:$A$140,0))&amp;"-"&amp;TEXT(COUNTA($J$2:J701),"000000")</f>
        <v>921-000700</v>
      </c>
    </row>
    <row r="702" spans="1:20" s="15" customFormat="1" x14ac:dyDescent="0.25">
      <c r="A702" s="2" t="s">
        <v>110</v>
      </c>
      <c r="B702" s="2"/>
      <c r="C702" s="2">
        <v>8</v>
      </c>
      <c r="D702" s="2">
        <v>30</v>
      </c>
      <c r="E702" s="2"/>
      <c r="F702" s="2"/>
      <c r="G702" s="2"/>
      <c r="H702" s="15" t="str">
        <f t="shared" si="6"/>
        <v>Vis STHC Bout pointeau M8x30</v>
      </c>
      <c r="J702" s="2" t="s">
        <v>106</v>
      </c>
      <c r="K702" s="19" t="str">
        <f>9&amp;INDEX(Matière!$B$2:$B$140,MATCH(J702,Matière!$A$2:$A$140,0))&amp;"-"&amp;TEXT(COUNTA($J$2:J702),"000000")</f>
        <v>921-000701</v>
      </c>
    </row>
    <row r="703" spans="1:20" s="15" customFormat="1" x14ac:dyDescent="0.25">
      <c r="A703" s="2" t="s">
        <v>110</v>
      </c>
      <c r="B703" s="2"/>
      <c r="C703" s="2">
        <v>8</v>
      </c>
      <c r="D703" s="2">
        <v>35</v>
      </c>
      <c r="E703" s="2"/>
      <c r="F703" s="2"/>
      <c r="G703" s="2"/>
      <c r="H703" s="15" t="str">
        <f t="shared" si="6"/>
        <v>Vis STHC Bout pointeau M8x35</v>
      </c>
      <c r="J703" s="2" t="s">
        <v>106</v>
      </c>
      <c r="K703" s="19" t="str">
        <f>9&amp;INDEX(Matière!$B$2:$B$140,MATCH(J703,Matière!$A$2:$A$140,0))&amp;"-"&amp;TEXT(COUNTA($J$2:J703),"000000")</f>
        <v>921-000702</v>
      </c>
    </row>
    <row r="704" spans="1:20" s="15" customFormat="1" x14ac:dyDescent="0.25">
      <c r="A704" s="2" t="s">
        <v>110</v>
      </c>
      <c r="B704" s="2"/>
      <c r="C704" s="2">
        <v>8</v>
      </c>
      <c r="D704" s="2">
        <v>40</v>
      </c>
      <c r="E704" s="2"/>
      <c r="F704" s="2"/>
      <c r="G704" s="2"/>
      <c r="H704" s="15" t="str">
        <f t="shared" si="6"/>
        <v>Vis STHC Bout pointeau M8x40</v>
      </c>
      <c r="J704" s="2" t="s">
        <v>106</v>
      </c>
      <c r="K704" s="19" t="str">
        <f>9&amp;INDEX(Matière!$B$2:$B$140,MATCH(J704,Matière!$A$2:$A$140,0))&amp;"-"&amp;TEXT(COUNTA($J$2:J704),"000000")</f>
        <v>921-000703</v>
      </c>
    </row>
    <row r="705" spans="1:11" s="15" customFormat="1" x14ac:dyDescent="0.25">
      <c r="A705" s="2" t="s">
        <v>110</v>
      </c>
      <c r="B705" s="2"/>
      <c r="C705" s="2">
        <v>8</v>
      </c>
      <c r="D705" s="2">
        <v>50</v>
      </c>
      <c r="E705" s="2"/>
      <c r="F705" s="2"/>
      <c r="G705" s="2"/>
      <c r="H705" s="15" t="str">
        <f t="shared" si="6"/>
        <v>Vis STHC Bout pointeau M8x50</v>
      </c>
      <c r="J705" s="2" t="s">
        <v>106</v>
      </c>
      <c r="K705" s="19" t="str">
        <f>9&amp;INDEX(Matière!$B$2:$B$140,MATCH(J705,Matière!$A$2:$A$140,0))&amp;"-"&amp;TEXT(COUNTA($J$2:J705),"000000")</f>
        <v>921-000704</v>
      </c>
    </row>
    <row r="706" spans="1:11" s="15" customFormat="1" x14ac:dyDescent="0.25">
      <c r="A706" s="2" t="s">
        <v>110</v>
      </c>
      <c r="B706" s="2"/>
      <c r="C706" s="2">
        <v>8</v>
      </c>
      <c r="D706" s="2">
        <v>60</v>
      </c>
      <c r="E706" s="2"/>
      <c r="F706" s="2"/>
      <c r="G706" s="2"/>
      <c r="H706" s="15" t="str">
        <f t="shared" si="6"/>
        <v>Vis STHC Bout pointeau M8x60</v>
      </c>
      <c r="J706" s="2" t="s">
        <v>106</v>
      </c>
      <c r="K706" s="19" t="str">
        <f>9&amp;INDEX(Matière!$B$2:$B$140,MATCH(J706,Matière!$A$2:$A$140,0))&amp;"-"&amp;TEXT(COUNTA($J$2:J706),"000000")</f>
        <v>921-000705</v>
      </c>
    </row>
    <row r="707" spans="1:11" s="15" customFormat="1" x14ac:dyDescent="0.25">
      <c r="A707" s="2" t="s">
        <v>110</v>
      </c>
      <c r="B707" s="2"/>
      <c r="C707" s="2">
        <v>10</v>
      </c>
      <c r="D707" s="2">
        <v>10</v>
      </c>
      <c r="E707" s="2"/>
      <c r="F707" s="2"/>
      <c r="G707" s="2"/>
      <c r="H707" s="15" t="str">
        <f t="shared" si="6"/>
        <v>Vis STHC Bout pointeau M10x10</v>
      </c>
      <c r="J707" s="2" t="s">
        <v>106</v>
      </c>
      <c r="K707" s="19" t="str">
        <f>9&amp;INDEX(Matière!$B$2:$B$140,MATCH(J707,Matière!$A$2:$A$140,0))&amp;"-"&amp;TEXT(COUNTA($J$2:J707),"000000")</f>
        <v>921-000706</v>
      </c>
    </row>
    <row r="708" spans="1:11" s="15" customFormat="1" x14ac:dyDescent="0.25">
      <c r="A708" s="2" t="s">
        <v>110</v>
      </c>
      <c r="B708" s="2"/>
      <c r="C708" s="2">
        <v>10</v>
      </c>
      <c r="D708" s="2">
        <v>12</v>
      </c>
      <c r="E708" s="2"/>
      <c r="F708" s="2"/>
      <c r="G708" s="2"/>
      <c r="H708" s="15" t="str">
        <f t="shared" si="6"/>
        <v>Vis STHC Bout pointeau M10x12</v>
      </c>
      <c r="J708" s="2" t="s">
        <v>106</v>
      </c>
      <c r="K708" s="19" t="str">
        <f>9&amp;INDEX(Matière!$B$2:$B$140,MATCH(J708,Matière!$A$2:$A$140,0))&amp;"-"&amp;TEXT(COUNTA($J$2:J708),"000000")</f>
        <v>921-000707</v>
      </c>
    </row>
    <row r="709" spans="1:11" s="15" customFormat="1" x14ac:dyDescent="0.25">
      <c r="A709" s="2" t="s">
        <v>110</v>
      </c>
      <c r="B709" s="2"/>
      <c r="C709" s="2">
        <v>10</v>
      </c>
      <c r="D709" s="2">
        <v>16</v>
      </c>
      <c r="E709" s="2"/>
      <c r="F709" s="2"/>
      <c r="G709" s="2"/>
      <c r="H709" s="15" t="str">
        <f t="shared" si="6"/>
        <v>Vis STHC Bout pointeau M10x16</v>
      </c>
      <c r="J709" s="2" t="s">
        <v>106</v>
      </c>
      <c r="K709" s="19" t="str">
        <f>9&amp;INDEX(Matière!$B$2:$B$140,MATCH(J709,Matière!$A$2:$A$140,0))&amp;"-"&amp;TEXT(COUNTA($J$2:J709),"000000")</f>
        <v>921-000708</v>
      </c>
    </row>
    <row r="710" spans="1:11" s="15" customFormat="1" x14ac:dyDescent="0.25">
      <c r="A710" s="2" t="s">
        <v>110</v>
      </c>
      <c r="B710" s="2"/>
      <c r="C710" s="2">
        <v>10</v>
      </c>
      <c r="D710" s="2">
        <v>20</v>
      </c>
      <c r="E710" s="2"/>
      <c r="F710" s="2"/>
      <c r="G710" s="2"/>
      <c r="H710" s="15" t="str">
        <f t="shared" si="6"/>
        <v>Vis STHC Bout pointeau M10x20</v>
      </c>
      <c r="J710" s="2" t="s">
        <v>106</v>
      </c>
      <c r="K710" s="19" t="str">
        <f>9&amp;INDEX(Matière!$B$2:$B$140,MATCH(J710,Matière!$A$2:$A$140,0))&amp;"-"&amp;TEXT(COUNTA($J$2:J710),"000000")</f>
        <v>921-000709</v>
      </c>
    </row>
    <row r="711" spans="1:11" s="15" customFormat="1" x14ac:dyDescent="0.25">
      <c r="A711" s="2" t="s">
        <v>110</v>
      </c>
      <c r="B711" s="2"/>
      <c r="C711" s="2">
        <v>10</v>
      </c>
      <c r="D711" s="2">
        <v>25</v>
      </c>
      <c r="E711" s="2"/>
      <c r="F711" s="2"/>
      <c r="G711" s="2"/>
      <c r="H711" s="15" t="str">
        <f t="shared" si="6"/>
        <v>Vis STHC Bout pointeau M10x25</v>
      </c>
      <c r="J711" s="2" t="s">
        <v>106</v>
      </c>
      <c r="K711" s="19" t="str">
        <f>9&amp;INDEX(Matière!$B$2:$B$140,MATCH(J711,Matière!$A$2:$A$140,0))&amp;"-"&amp;TEXT(COUNTA($J$2:J711),"000000")</f>
        <v>921-000710</v>
      </c>
    </row>
    <row r="712" spans="1:11" s="15" customFormat="1" x14ac:dyDescent="0.25">
      <c r="A712" s="2" t="s">
        <v>110</v>
      </c>
      <c r="B712" s="2"/>
      <c r="C712" s="2">
        <v>10</v>
      </c>
      <c r="D712" s="2">
        <v>30</v>
      </c>
      <c r="E712" s="2"/>
      <c r="F712" s="2"/>
      <c r="G712" s="2"/>
      <c r="H712" s="15" t="str">
        <f t="shared" si="6"/>
        <v>Vis STHC Bout pointeau M10x30</v>
      </c>
      <c r="J712" s="2" t="s">
        <v>106</v>
      </c>
      <c r="K712" s="19" t="str">
        <f>9&amp;INDEX(Matière!$B$2:$B$140,MATCH(J712,Matière!$A$2:$A$140,0))&amp;"-"&amp;TEXT(COUNTA($J$2:J712),"000000")</f>
        <v>921-000711</v>
      </c>
    </row>
    <row r="713" spans="1:11" s="15" customFormat="1" x14ac:dyDescent="0.25">
      <c r="A713" s="2" t="s">
        <v>110</v>
      </c>
      <c r="B713" s="2"/>
      <c r="C713" s="2">
        <v>10</v>
      </c>
      <c r="D713" s="2">
        <v>35</v>
      </c>
      <c r="E713" s="2"/>
      <c r="F713" s="2"/>
      <c r="G713" s="2"/>
      <c r="H713" s="15" t="str">
        <f t="shared" si="6"/>
        <v>Vis STHC Bout pointeau M10x35</v>
      </c>
      <c r="J713" s="2" t="s">
        <v>106</v>
      </c>
      <c r="K713" s="19" t="str">
        <f>9&amp;INDEX(Matière!$B$2:$B$140,MATCH(J713,Matière!$A$2:$A$140,0))&amp;"-"&amp;TEXT(COUNTA($J$2:J713),"000000")</f>
        <v>921-000712</v>
      </c>
    </row>
    <row r="714" spans="1:11" s="15" customFormat="1" x14ac:dyDescent="0.25">
      <c r="A714" s="2" t="s">
        <v>110</v>
      </c>
      <c r="B714" s="2"/>
      <c r="C714" s="2">
        <v>10</v>
      </c>
      <c r="D714" s="2">
        <v>40</v>
      </c>
      <c r="E714" s="2"/>
      <c r="F714" s="2"/>
      <c r="G714" s="2"/>
      <c r="H714" s="15" t="str">
        <f t="shared" si="6"/>
        <v>Vis STHC Bout pointeau M10x40</v>
      </c>
      <c r="J714" s="2" t="s">
        <v>106</v>
      </c>
      <c r="K714" s="19" t="str">
        <f>9&amp;INDEX(Matière!$B$2:$B$140,MATCH(J714,Matière!$A$2:$A$140,0))&amp;"-"&amp;TEXT(COUNTA($J$2:J714),"000000")</f>
        <v>921-000713</v>
      </c>
    </row>
    <row r="715" spans="1:11" s="15" customFormat="1" x14ac:dyDescent="0.25">
      <c r="A715" s="2" t="s">
        <v>110</v>
      </c>
      <c r="B715" s="2"/>
      <c r="C715" s="2">
        <v>10</v>
      </c>
      <c r="D715" s="2">
        <v>50</v>
      </c>
      <c r="E715" s="2"/>
      <c r="F715" s="2"/>
      <c r="G715" s="2"/>
      <c r="H715" s="15" t="str">
        <f t="shared" si="6"/>
        <v>Vis STHC Bout pointeau M10x50</v>
      </c>
      <c r="J715" s="2" t="s">
        <v>106</v>
      </c>
      <c r="K715" s="19" t="str">
        <f>9&amp;INDEX(Matière!$B$2:$B$140,MATCH(J715,Matière!$A$2:$A$140,0))&amp;"-"&amp;TEXT(COUNTA($J$2:J715),"000000")</f>
        <v>921-000714</v>
      </c>
    </row>
    <row r="716" spans="1:11" s="15" customFormat="1" x14ac:dyDescent="0.25">
      <c r="A716" s="2" t="s">
        <v>110</v>
      </c>
      <c r="B716" s="2"/>
      <c r="C716" s="2">
        <v>10</v>
      </c>
      <c r="D716" s="2">
        <v>60</v>
      </c>
      <c r="E716" s="2"/>
      <c r="F716" s="2"/>
      <c r="G716" s="2"/>
      <c r="H716" s="15" t="str">
        <f t="shared" si="6"/>
        <v>Vis STHC Bout pointeau M10x60</v>
      </c>
      <c r="J716" s="2" t="s">
        <v>106</v>
      </c>
      <c r="K716" s="19" t="str">
        <f>9&amp;INDEX(Matière!$B$2:$B$140,MATCH(J716,Matière!$A$2:$A$140,0))&amp;"-"&amp;TEXT(COUNTA($J$2:J716),"000000")</f>
        <v>921-000715</v>
      </c>
    </row>
    <row r="717" spans="1:11" s="15" customFormat="1" x14ac:dyDescent="0.25">
      <c r="A717" s="2" t="s">
        <v>110</v>
      </c>
      <c r="B717" s="2"/>
      <c r="C717" s="2">
        <v>12</v>
      </c>
      <c r="D717" s="2">
        <v>12</v>
      </c>
      <c r="E717" s="2"/>
      <c r="F717" s="2"/>
      <c r="G717" s="2"/>
      <c r="H717" s="15" t="str">
        <f t="shared" ref="H717:H726" si="7">CONCATENATE(,A717," M",C717,"x",D717,)</f>
        <v>Vis STHC Bout pointeau M12x12</v>
      </c>
      <c r="J717" s="2" t="s">
        <v>106</v>
      </c>
      <c r="K717" s="19" t="str">
        <f>9&amp;INDEX(Matière!$B$2:$B$140,MATCH(J717,Matière!$A$2:$A$140,0))&amp;"-"&amp;TEXT(COUNTA($J$2:J717),"000000")</f>
        <v>921-000716</v>
      </c>
    </row>
    <row r="718" spans="1:11" s="15" customFormat="1" x14ac:dyDescent="0.25">
      <c r="A718" s="2" t="s">
        <v>110</v>
      </c>
      <c r="B718" s="2"/>
      <c r="C718" s="2">
        <v>12</v>
      </c>
      <c r="D718" s="2">
        <v>16</v>
      </c>
      <c r="E718" s="2"/>
      <c r="F718" s="2"/>
      <c r="G718" s="2"/>
      <c r="H718" s="15" t="str">
        <f t="shared" si="7"/>
        <v>Vis STHC Bout pointeau M12x16</v>
      </c>
      <c r="J718" s="2" t="s">
        <v>106</v>
      </c>
      <c r="K718" s="19" t="str">
        <f>9&amp;INDEX(Matière!$B$2:$B$140,MATCH(J718,Matière!$A$2:$A$140,0))&amp;"-"&amp;TEXT(COUNTA($J$2:J718),"000000")</f>
        <v>921-000717</v>
      </c>
    </row>
    <row r="719" spans="1:11" s="15" customFormat="1" x14ac:dyDescent="0.25">
      <c r="A719" s="2" t="s">
        <v>110</v>
      </c>
      <c r="B719" s="2"/>
      <c r="C719" s="2">
        <v>12</v>
      </c>
      <c r="D719" s="2">
        <v>20</v>
      </c>
      <c r="E719" s="2"/>
      <c r="F719" s="2"/>
      <c r="G719" s="2"/>
      <c r="H719" s="15" t="str">
        <f t="shared" si="7"/>
        <v>Vis STHC Bout pointeau M12x20</v>
      </c>
      <c r="J719" s="2" t="s">
        <v>106</v>
      </c>
      <c r="K719" s="19" t="str">
        <f>9&amp;INDEX(Matière!$B$2:$B$140,MATCH(J719,Matière!$A$2:$A$140,0))&amp;"-"&amp;TEXT(COUNTA($J$2:J719),"000000")</f>
        <v>921-000718</v>
      </c>
    </row>
    <row r="720" spans="1:11" s="15" customFormat="1" x14ac:dyDescent="0.25">
      <c r="A720" s="2" t="s">
        <v>110</v>
      </c>
      <c r="B720" s="2"/>
      <c r="C720" s="2">
        <v>12</v>
      </c>
      <c r="D720" s="2">
        <v>25</v>
      </c>
      <c r="E720" s="2"/>
      <c r="F720" s="2"/>
      <c r="G720" s="2"/>
      <c r="H720" s="15" t="str">
        <f t="shared" si="7"/>
        <v>Vis STHC Bout pointeau M12x25</v>
      </c>
      <c r="J720" s="2" t="s">
        <v>106</v>
      </c>
      <c r="K720" s="19" t="str">
        <f>9&amp;INDEX(Matière!$B$2:$B$140,MATCH(J720,Matière!$A$2:$A$140,0))&amp;"-"&amp;TEXT(COUNTA($J$2:J720),"000000")</f>
        <v>921-000719</v>
      </c>
    </row>
    <row r="721" spans="1:20" s="15" customFormat="1" x14ac:dyDescent="0.25">
      <c r="A721" s="2" t="s">
        <v>110</v>
      </c>
      <c r="B721" s="2"/>
      <c r="C721" s="2">
        <v>12</v>
      </c>
      <c r="D721" s="2">
        <v>30</v>
      </c>
      <c r="E721" s="2"/>
      <c r="F721" s="2"/>
      <c r="G721" s="2"/>
      <c r="H721" s="15" t="str">
        <f t="shared" si="7"/>
        <v>Vis STHC Bout pointeau M12x30</v>
      </c>
      <c r="J721" s="2" t="s">
        <v>106</v>
      </c>
      <c r="K721" s="19" t="str">
        <f>9&amp;INDEX(Matière!$B$2:$B$140,MATCH(J721,Matière!$A$2:$A$140,0))&amp;"-"&amp;TEXT(COUNTA($J$2:J721),"000000")</f>
        <v>921-000720</v>
      </c>
    </row>
    <row r="722" spans="1:20" s="15" customFormat="1" x14ac:dyDescent="0.25">
      <c r="A722" s="2" t="s">
        <v>110</v>
      </c>
      <c r="B722" s="2"/>
      <c r="C722" s="2">
        <v>12</v>
      </c>
      <c r="D722" s="2">
        <v>35</v>
      </c>
      <c r="E722" s="2"/>
      <c r="F722" s="2"/>
      <c r="G722" s="2"/>
      <c r="H722" s="15" t="str">
        <f t="shared" si="7"/>
        <v>Vis STHC Bout pointeau M12x35</v>
      </c>
      <c r="J722" s="2" t="s">
        <v>106</v>
      </c>
      <c r="K722" s="19" t="str">
        <f>9&amp;INDEX(Matière!$B$2:$B$140,MATCH(J722,Matière!$A$2:$A$140,0))&amp;"-"&amp;TEXT(COUNTA($J$2:J722),"000000")</f>
        <v>921-000721</v>
      </c>
    </row>
    <row r="723" spans="1:20" s="15" customFormat="1" x14ac:dyDescent="0.25">
      <c r="A723" s="2" t="s">
        <v>110</v>
      </c>
      <c r="B723" s="2"/>
      <c r="C723" s="2">
        <v>12</v>
      </c>
      <c r="D723" s="2">
        <v>40</v>
      </c>
      <c r="E723" s="2"/>
      <c r="F723" s="2"/>
      <c r="G723" s="2"/>
      <c r="H723" s="15" t="str">
        <f t="shared" si="7"/>
        <v>Vis STHC Bout pointeau M12x40</v>
      </c>
      <c r="J723" s="2" t="s">
        <v>106</v>
      </c>
      <c r="K723" s="19" t="str">
        <f>9&amp;INDEX(Matière!$B$2:$B$140,MATCH(J723,Matière!$A$2:$A$140,0))&amp;"-"&amp;TEXT(COUNTA($J$2:J723),"000000")</f>
        <v>921-000722</v>
      </c>
    </row>
    <row r="724" spans="1:20" s="15" customFormat="1" x14ac:dyDescent="0.25">
      <c r="A724" s="2" t="s">
        <v>110</v>
      </c>
      <c r="B724" s="2"/>
      <c r="C724" s="2">
        <v>12</v>
      </c>
      <c r="D724" s="2">
        <v>45</v>
      </c>
      <c r="E724" s="2"/>
      <c r="F724" s="2"/>
      <c r="G724" s="2"/>
      <c r="H724" s="15" t="str">
        <f t="shared" si="7"/>
        <v>Vis STHC Bout pointeau M12x45</v>
      </c>
      <c r="J724" s="2" t="s">
        <v>106</v>
      </c>
      <c r="K724" s="19" t="str">
        <f>9&amp;INDEX(Matière!$B$2:$B$140,MATCH(J724,Matière!$A$2:$A$140,0))&amp;"-"&amp;TEXT(COUNTA($J$2:J724),"000000")</f>
        <v>921-000723</v>
      </c>
    </row>
    <row r="725" spans="1:20" s="15" customFormat="1" x14ac:dyDescent="0.25">
      <c r="A725" s="2" t="s">
        <v>110</v>
      </c>
      <c r="B725" s="2"/>
      <c r="C725" s="2">
        <v>12</v>
      </c>
      <c r="D725" s="2">
        <v>50</v>
      </c>
      <c r="E725" s="2"/>
      <c r="F725" s="2"/>
      <c r="G725" s="2"/>
      <c r="H725" s="15" t="str">
        <f t="shared" si="7"/>
        <v>Vis STHC Bout pointeau M12x50</v>
      </c>
      <c r="J725" s="2" t="s">
        <v>106</v>
      </c>
      <c r="K725" s="19" t="str">
        <f>9&amp;INDEX(Matière!$B$2:$B$140,MATCH(J725,Matière!$A$2:$A$140,0))&amp;"-"&amp;TEXT(COUNTA($J$2:J725),"000000")</f>
        <v>921-000724</v>
      </c>
    </row>
    <row r="726" spans="1:20" s="15" customFormat="1" x14ac:dyDescent="0.25">
      <c r="A726" s="2" t="s">
        <v>110</v>
      </c>
      <c r="B726" s="2"/>
      <c r="C726" s="2">
        <v>12</v>
      </c>
      <c r="D726" s="2">
        <v>60</v>
      </c>
      <c r="E726" s="2"/>
      <c r="F726" s="2"/>
      <c r="G726" s="2"/>
      <c r="H726" s="15" t="str">
        <f t="shared" si="7"/>
        <v>Vis STHC Bout pointeau M12x60</v>
      </c>
      <c r="J726" s="2" t="s">
        <v>106</v>
      </c>
      <c r="K726" s="19" t="str">
        <f>9&amp;INDEX(Matière!$B$2:$B$140,MATCH(J726,Matière!$A$2:$A$140,0))&amp;"-"&amp;TEXT(COUNTA($J$2:J726),"000000")</f>
        <v>921-000725</v>
      </c>
    </row>
    <row r="727" spans="1:20" s="15" customFormat="1" x14ac:dyDescent="0.25">
      <c r="A727" s="2" t="s">
        <v>110</v>
      </c>
      <c r="B727" s="2"/>
      <c r="C727" s="2">
        <v>3</v>
      </c>
      <c r="D727" s="2">
        <v>3</v>
      </c>
      <c r="E727" s="2"/>
      <c r="F727" s="2"/>
      <c r="G727" s="2"/>
      <c r="H727" s="15" t="str">
        <f>CONCATENATE(,A727," M",C727,"x",D727,)</f>
        <v>Vis STHC Bout pointeau M3x3</v>
      </c>
      <c r="J727" s="2" t="s">
        <v>105</v>
      </c>
      <c r="K727" s="19" t="str">
        <f>9&amp;INDEX(Matière!$B$2:$B$140,MATCH(J727,Matière!$A$2:$A$140,0))&amp;"-"&amp;TEXT(COUNTA($J$2:J727),"000000")</f>
        <v>922-000726</v>
      </c>
      <c r="L727" s="2"/>
      <c r="M727" s="2"/>
      <c r="N727" s="2"/>
      <c r="O727" s="2"/>
      <c r="P727" s="2"/>
      <c r="Q727" s="2"/>
      <c r="R727" s="2"/>
      <c r="T727" s="2"/>
    </row>
    <row r="728" spans="1:20" s="15" customFormat="1" x14ac:dyDescent="0.25">
      <c r="A728" s="2" t="s">
        <v>110</v>
      </c>
      <c r="B728" s="2"/>
      <c r="C728" s="2">
        <v>3</v>
      </c>
      <c r="D728" s="2">
        <v>4</v>
      </c>
      <c r="E728" s="2"/>
      <c r="F728" s="2"/>
      <c r="G728" s="2"/>
      <c r="H728" s="15" t="str">
        <f>CONCATENATE(,A728," M",C728,"x",D728,)</f>
        <v>Vis STHC Bout pointeau M3x4</v>
      </c>
      <c r="J728" s="2" t="s">
        <v>105</v>
      </c>
      <c r="K728" s="19" t="str">
        <f>9&amp;INDEX(Matière!$B$2:$B$140,MATCH(J728,Matière!$A$2:$A$140,0))&amp;"-"&amp;TEXT(COUNTA($J$2:J728),"000000")</f>
        <v>922-000727</v>
      </c>
      <c r="L728" s="2"/>
      <c r="M728" s="2"/>
      <c r="N728" s="2"/>
      <c r="O728" s="2"/>
      <c r="P728" s="2"/>
      <c r="Q728" s="2"/>
      <c r="R728" s="2"/>
      <c r="T728" s="2"/>
    </row>
    <row r="729" spans="1:20" s="15" customFormat="1" x14ac:dyDescent="0.25">
      <c r="A729" s="2" t="s">
        <v>110</v>
      </c>
      <c r="B729" s="2"/>
      <c r="C729" s="2">
        <v>3</v>
      </c>
      <c r="D729" s="2">
        <v>5</v>
      </c>
      <c r="E729" s="2"/>
      <c r="F729" s="2"/>
      <c r="G729" s="2"/>
      <c r="H729" s="15" t="str">
        <f>CONCATENATE(,A729," M",C729,"x",D729,)</f>
        <v>Vis STHC Bout pointeau M3x5</v>
      </c>
      <c r="J729" s="2" t="s">
        <v>105</v>
      </c>
      <c r="K729" s="19" t="str">
        <f>9&amp;INDEX(Matière!$B$2:$B$140,MATCH(J729,Matière!$A$2:$A$140,0))&amp;"-"&amp;TEXT(COUNTA($J$2:J729),"000000")</f>
        <v>922-000728</v>
      </c>
      <c r="L729" s="2"/>
      <c r="M729" s="2"/>
      <c r="N729" s="2"/>
      <c r="O729" s="2"/>
      <c r="P729" s="2"/>
      <c r="Q729" s="2"/>
      <c r="R729" s="2"/>
      <c r="T729" s="2"/>
    </row>
    <row r="730" spans="1:20" s="15" customFormat="1" x14ac:dyDescent="0.25">
      <c r="A730" s="2" t="s">
        <v>110</v>
      </c>
      <c r="B730" s="2"/>
      <c r="C730" s="2">
        <v>3</v>
      </c>
      <c r="D730" s="2">
        <v>6</v>
      </c>
      <c r="E730" s="2"/>
      <c r="F730" s="2"/>
      <c r="G730" s="2"/>
      <c r="H730" s="15" t="str">
        <f>CONCATENATE(,A730," M",C730,"x",D730,)</f>
        <v>Vis STHC Bout pointeau M3x6</v>
      </c>
      <c r="J730" s="2" t="s">
        <v>105</v>
      </c>
      <c r="K730" s="19" t="str">
        <f>9&amp;INDEX(Matière!$B$2:$B$140,MATCH(J730,Matière!$A$2:$A$140,0))&amp;"-"&amp;TEXT(COUNTA($J$2:J730),"000000")</f>
        <v>922-000729</v>
      </c>
      <c r="L730" s="2"/>
      <c r="M730" s="2"/>
      <c r="N730" s="2"/>
      <c r="O730" s="2"/>
      <c r="P730" s="2"/>
      <c r="Q730" s="2"/>
      <c r="R730" s="2"/>
      <c r="T730" s="2"/>
    </row>
    <row r="731" spans="1:20" s="15" customFormat="1" x14ac:dyDescent="0.25">
      <c r="A731" s="2" t="s">
        <v>110</v>
      </c>
      <c r="B731" s="2"/>
      <c r="C731" s="2">
        <v>3</v>
      </c>
      <c r="D731" s="2">
        <v>8</v>
      </c>
      <c r="E731" s="2"/>
      <c r="F731" s="2"/>
      <c r="G731" s="2"/>
      <c r="H731" s="15" t="str">
        <f>CONCATENATE(,A731," M",C731,"x",D731,)</f>
        <v>Vis STHC Bout pointeau M3x8</v>
      </c>
      <c r="J731" s="2" t="s">
        <v>105</v>
      </c>
      <c r="K731" s="19" t="str">
        <f>9&amp;INDEX(Matière!$B$2:$B$140,MATCH(J731,Matière!$A$2:$A$140,0))&amp;"-"&amp;TEXT(COUNTA($J$2:J731),"000000")</f>
        <v>922-000730</v>
      </c>
      <c r="L731" s="2"/>
      <c r="M731" s="2"/>
      <c r="N731" s="2"/>
      <c r="O731" s="2"/>
      <c r="P731" s="2"/>
      <c r="Q731" s="2"/>
      <c r="R731" s="2"/>
      <c r="T731" s="2"/>
    </row>
    <row r="732" spans="1:20" s="15" customFormat="1" x14ac:dyDescent="0.25">
      <c r="A732" s="2" t="s">
        <v>110</v>
      </c>
      <c r="B732" s="2"/>
      <c r="C732" s="2">
        <v>3</v>
      </c>
      <c r="D732" s="2">
        <v>10</v>
      </c>
      <c r="E732" s="2"/>
      <c r="F732" s="2"/>
      <c r="G732" s="2"/>
      <c r="H732" s="15" t="str">
        <f>CONCATENATE(,A732," M",C732,"x",D732,)</f>
        <v>Vis STHC Bout pointeau M3x10</v>
      </c>
      <c r="J732" s="2" t="s">
        <v>105</v>
      </c>
      <c r="K732" s="19" t="str">
        <f>9&amp;INDEX(Matière!$B$2:$B$140,MATCH(J732,Matière!$A$2:$A$140,0))&amp;"-"&amp;TEXT(COUNTA($J$2:J732),"000000")</f>
        <v>922-000731</v>
      </c>
      <c r="L732" s="2"/>
      <c r="M732" s="2"/>
      <c r="N732" s="2"/>
      <c r="O732" s="2"/>
      <c r="P732" s="2"/>
      <c r="Q732" s="2"/>
      <c r="R732" s="2"/>
      <c r="T732" s="2"/>
    </row>
    <row r="733" spans="1:20" s="15" customFormat="1" x14ac:dyDescent="0.25">
      <c r="A733" s="2" t="s">
        <v>110</v>
      </c>
      <c r="B733" s="2"/>
      <c r="C733" s="2">
        <v>3</v>
      </c>
      <c r="D733" s="2">
        <v>12</v>
      </c>
      <c r="E733" s="2"/>
      <c r="F733" s="2"/>
      <c r="G733" s="2"/>
      <c r="H733" s="15" t="str">
        <f>CONCATENATE(,A733," M",C733,"x",D733,)</f>
        <v>Vis STHC Bout pointeau M3x12</v>
      </c>
      <c r="J733" s="2" t="s">
        <v>105</v>
      </c>
      <c r="K733" s="19" t="str">
        <f>9&amp;INDEX(Matière!$B$2:$B$140,MATCH(J733,Matière!$A$2:$A$140,0))&amp;"-"&amp;TEXT(COUNTA($J$2:J733),"000000")</f>
        <v>922-000732</v>
      </c>
      <c r="L733" s="2"/>
      <c r="M733" s="2"/>
      <c r="N733" s="2"/>
      <c r="O733" s="2"/>
      <c r="P733" s="2"/>
      <c r="Q733" s="2"/>
      <c r="R733" s="2"/>
      <c r="T733" s="2"/>
    </row>
    <row r="734" spans="1:20" s="15" customFormat="1" x14ac:dyDescent="0.25">
      <c r="A734" s="2" t="s">
        <v>110</v>
      </c>
      <c r="B734" s="2"/>
      <c r="C734" s="2">
        <v>3</v>
      </c>
      <c r="D734" s="2">
        <v>16</v>
      </c>
      <c r="E734" s="2"/>
      <c r="F734" s="2"/>
      <c r="G734" s="2"/>
      <c r="H734" s="15" t="str">
        <f>CONCATENATE(,A734," M",C734,"x",D734,)</f>
        <v>Vis STHC Bout pointeau M3x16</v>
      </c>
      <c r="J734" s="2" t="s">
        <v>105</v>
      </c>
      <c r="K734" s="19" t="str">
        <f>9&amp;INDEX(Matière!$B$2:$B$140,MATCH(J734,Matière!$A$2:$A$140,0))&amp;"-"&amp;TEXT(COUNTA($J$2:J734),"000000")</f>
        <v>922-000733</v>
      </c>
      <c r="L734" s="2"/>
      <c r="M734" s="2"/>
      <c r="N734" s="2"/>
      <c r="O734" s="2"/>
      <c r="P734" s="2"/>
      <c r="Q734" s="2"/>
      <c r="R734" s="2"/>
      <c r="T734" s="2"/>
    </row>
    <row r="735" spans="1:20" s="15" customFormat="1" x14ac:dyDescent="0.25">
      <c r="A735" s="2" t="s">
        <v>110</v>
      </c>
      <c r="B735" s="2"/>
      <c r="C735" s="2">
        <v>3</v>
      </c>
      <c r="D735" s="2">
        <v>20</v>
      </c>
      <c r="E735" s="2"/>
      <c r="F735" s="2"/>
      <c r="G735" s="2"/>
      <c r="H735" s="15" t="str">
        <f>CONCATENATE(,A735," M",C735,"x",D735,)</f>
        <v>Vis STHC Bout pointeau M3x20</v>
      </c>
      <c r="J735" s="2" t="s">
        <v>105</v>
      </c>
      <c r="K735" s="19" t="str">
        <f>9&amp;INDEX(Matière!$B$2:$B$140,MATCH(J735,Matière!$A$2:$A$140,0))&amp;"-"&amp;TEXT(COUNTA($J$2:J735),"000000")</f>
        <v>922-000734</v>
      </c>
      <c r="L735" s="2"/>
      <c r="M735" s="2"/>
      <c r="N735" s="2"/>
      <c r="O735" s="2"/>
      <c r="P735" s="2"/>
      <c r="Q735" s="2"/>
      <c r="R735" s="2"/>
      <c r="T735" s="2"/>
    </row>
    <row r="736" spans="1:20" s="15" customFormat="1" x14ac:dyDescent="0.25">
      <c r="A736" s="2" t="s">
        <v>110</v>
      </c>
      <c r="B736" s="2"/>
      <c r="C736" s="2">
        <v>4</v>
      </c>
      <c r="D736" s="2">
        <v>4</v>
      </c>
      <c r="E736" s="2"/>
      <c r="F736" s="2"/>
      <c r="G736" s="2"/>
      <c r="H736" s="15" t="str">
        <f>CONCATENATE(,A736," M",C736,"x",D736,)</f>
        <v>Vis STHC Bout pointeau M4x4</v>
      </c>
      <c r="J736" s="2" t="s">
        <v>105</v>
      </c>
      <c r="K736" s="19" t="str">
        <f>9&amp;INDEX(Matière!$B$2:$B$140,MATCH(J736,Matière!$A$2:$A$140,0))&amp;"-"&amp;TEXT(COUNTA($J$2:J736),"000000")</f>
        <v>922-000735</v>
      </c>
      <c r="L736" s="2"/>
      <c r="M736" s="2"/>
      <c r="N736" s="2"/>
      <c r="O736" s="2"/>
      <c r="P736" s="2"/>
      <c r="Q736" s="2"/>
      <c r="R736" s="2"/>
      <c r="T736" s="2"/>
    </row>
    <row r="737" spans="1:20" s="15" customFormat="1" x14ac:dyDescent="0.25">
      <c r="A737" s="2" t="s">
        <v>110</v>
      </c>
      <c r="B737" s="2"/>
      <c r="C737" s="2">
        <v>4</v>
      </c>
      <c r="D737" s="2">
        <v>5</v>
      </c>
      <c r="E737" s="2"/>
      <c r="F737" s="2"/>
      <c r="G737" s="2"/>
      <c r="H737" s="15" t="str">
        <f>CONCATENATE(,A737," M",C737,"x",D737,)</f>
        <v>Vis STHC Bout pointeau M4x5</v>
      </c>
      <c r="J737" s="2" t="s">
        <v>105</v>
      </c>
      <c r="K737" s="19" t="str">
        <f>9&amp;INDEX(Matière!$B$2:$B$140,MATCH(J737,Matière!$A$2:$A$140,0))&amp;"-"&amp;TEXT(COUNTA($J$2:J737),"000000")</f>
        <v>922-000736</v>
      </c>
      <c r="L737" s="2"/>
      <c r="M737" s="2"/>
      <c r="N737" s="2"/>
      <c r="O737" s="2"/>
      <c r="P737" s="2"/>
      <c r="Q737" s="2"/>
      <c r="R737" s="2"/>
      <c r="T737" s="2"/>
    </row>
    <row r="738" spans="1:20" s="15" customFormat="1" x14ac:dyDescent="0.25">
      <c r="A738" s="2" t="s">
        <v>110</v>
      </c>
      <c r="B738" s="2"/>
      <c r="C738" s="2">
        <v>4</v>
      </c>
      <c r="D738" s="2">
        <v>6</v>
      </c>
      <c r="E738" s="2"/>
      <c r="F738" s="2"/>
      <c r="G738" s="2"/>
      <c r="H738" s="15" t="str">
        <f>CONCATENATE(,A738," M",C738,"x",D738,)</f>
        <v>Vis STHC Bout pointeau M4x6</v>
      </c>
      <c r="J738" s="2" t="s">
        <v>105</v>
      </c>
      <c r="K738" s="19" t="str">
        <f>9&amp;INDEX(Matière!$B$2:$B$140,MATCH(J738,Matière!$A$2:$A$140,0))&amp;"-"&amp;TEXT(COUNTA($J$2:J738),"000000")</f>
        <v>922-000737</v>
      </c>
      <c r="L738" s="2"/>
      <c r="M738" s="2"/>
      <c r="N738" s="2"/>
      <c r="O738" s="2"/>
      <c r="P738" s="2"/>
      <c r="Q738" s="2"/>
      <c r="R738" s="2"/>
      <c r="T738" s="2"/>
    </row>
    <row r="739" spans="1:20" s="15" customFormat="1" x14ac:dyDescent="0.25">
      <c r="A739" s="2" t="s">
        <v>110</v>
      </c>
      <c r="B739" s="2"/>
      <c r="C739" s="2">
        <v>4</v>
      </c>
      <c r="D739" s="2">
        <v>8</v>
      </c>
      <c r="E739" s="2"/>
      <c r="F739" s="2"/>
      <c r="G739" s="2"/>
      <c r="H739" s="15" t="str">
        <f>CONCATENATE(,A739," M",C739,"x",D739,)</f>
        <v>Vis STHC Bout pointeau M4x8</v>
      </c>
      <c r="J739" s="2" t="s">
        <v>105</v>
      </c>
      <c r="K739" s="19" t="str">
        <f>9&amp;INDEX(Matière!$B$2:$B$140,MATCH(J739,Matière!$A$2:$A$140,0))&amp;"-"&amp;TEXT(COUNTA($J$2:J739),"000000")</f>
        <v>922-000738</v>
      </c>
      <c r="L739" s="2"/>
      <c r="M739" s="2"/>
      <c r="N739" s="2"/>
      <c r="O739" s="2"/>
      <c r="P739" s="2"/>
      <c r="Q739" s="2"/>
      <c r="R739" s="2"/>
      <c r="T739" s="2"/>
    </row>
    <row r="740" spans="1:20" s="15" customFormat="1" x14ac:dyDescent="0.25">
      <c r="A740" s="2" t="s">
        <v>110</v>
      </c>
      <c r="B740" s="2"/>
      <c r="C740" s="2">
        <v>4</v>
      </c>
      <c r="D740" s="2">
        <v>10</v>
      </c>
      <c r="E740" s="2"/>
      <c r="F740" s="2"/>
      <c r="G740" s="2"/>
      <c r="H740" s="15" t="str">
        <f>CONCATENATE(,A740," M",C740,"x",D740,)</f>
        <v>Vis STHC Bout pointeau M4x10</v>
      </c>
      <c r="J740" s="2" t="s">
        <v>105</v>
      </c>
      <c r="K740" s="19" t="str">
        <f>9&amp;INDEX(Matière!$B$2:$B$140,MATCH(J740,Matière!$A$2:$A$140,0))&amp;"-"&amp;TEXT(COUNTA($J$2:J740),"000000")</f>
        <v>922-000739</v>
      </c>
      <c r="L740" s="2"/>
      <c r="M740" s="2"/>
      <c r="N740" s="2"/>
      <c r="O740" s="2"/>
      <c r="P740" s="2"/>
      <c r="Q740" s="2"/>
      <c r="R740" s="2"/>
      <c r="T740" s="2"/>
    </row>
    <row r="741" spans="1:20" s="15" customFormat="1" x14ac:dyDescent="0.25">
      <c r="A741" s="2" t="s">
        <v>110</v>
      </c>
      <c r="B741" s="2"/>
      <c r="C741" s="2">
        <v>4</v>
      </c>
      <c r="D741" s="2">
        <v>12</v>
      </c>
      <c r="E741" s="2"/>
      <c r="F741" s="2"/>
      <c r="G741" s="2"/>
      <c r="H741" s="15" t="str">
        <f>CONCATENATE(,A741," M",C741,"x",D741,)</f>
        <v>Vis STHC Bout pointeau M4x12</v>
      </c>
      <c r="J741" s="2" t="s">
        <v>105</v>
      </c>
      <c r="K741" s="19" t="str">
        <f>9&amp;INDEX(Matière!$B$2:$B$140,MATCH(J741,Matière!$A$2:$A$140,0))&amp;"-"&amp;TEXT(COUNTA($J$2:J741),"000000")</f>
        <v>922-000740</v>
      </c>
      <c r="L741" s="2"/>
      <c r="M741" s="2"/>
      <c r="N741" s="2"/>
      <c r="O741" s="2"/>
      <c r="P741" s="2"/>
      <c r="Q741" s="2"/>
      <c r="R741" s="2"/>
      <c r="T741" s="2"/>
    </row>
    <row r="742" spans="1:20" s="15" customFormat="1" x14ac:dyDescent="0.25">
      <c r="A742" s="2" t="s">
        <v>110</v>
      </c>
      <c r="B742" s="2"/>
      <c r="C742" s="2">
        <v>4</v>
      </c>
      <c r="D742" s="2">
        <v>16</v>
      </c>
      <c r="E742" s="2"/>
      <c r="F742" s="2"/>
      <c r="G742" s="2"/>
      <c r="H742" s="15" t="str">
        <f t="shared" ref="H742:H777" si="8">CONCATENATE(,A742," M",C742,"x",D742,)</f>
        <v>Vis STHC Bout pointeau M4x16</v>
      </c>
      <c r="J742" s="2" t="s">
        <v>105</v>
      </c>
      <c r="K742" s="19" t="str">
        <f>9&amp;INDEX(Matière!$B$2:$B$140,MATCH(J742,Matière!$A$2:$A$140,0))&amp;"-"&amp;TEXT(COUNTA($J$2:J742),"000000")</f>
        <v>922-000741</v>
      </c>
      <c r="L742" s="2"/>
      <c r="M742" s="2"/>
      <c r="N742" s="2"/>
      <c r="O742" s="2"/>
      <c r="P742" s="2"/>
      <c r="Q742" s="2"/>
      <c r="R742" s="2"/>
      <c r="T742" s="2"/>
    </row>
    <row r="743" spans="1:20" s="15" customFormat="1" x14ac:dyDescent="0.25">
      <c r="A743" s="2" t="s">
        <v>110</v>
      </c>
      <c r="B743" s="2"/>
      <c r="C743" s="2">
        <v>4</v>
      </c>
      <c r="D743" s="2">
        <v>20</v>
      </c>
      <c r="E743" s="2"/>
      <c r="F743" s="2"/>
      <c r="G743" s="2"/>
      <c r="H743" s="15" t="str">
        <f t="shared" si="8"/>
        <v>Vis STHC Bout pointeau M4x20</v>
      </c>
      <c r="J743" s="2" t="s">
        <v>105</v>
      </c>
      <c r="K743" s="19" t="str">
        <f>9&amp;INDEX(Matière!$B$2:$B$140,MATCH(J743,Matière!$A$2:$A$140,0))&amp;"-"&amp;TEXT(COUNTA($J$2:J743),"000000")</f>
        <v>922-000742</v>
      </c>
      <c r="L743" s="2"/>
      <c r="M743" s="2"/>
      <c r="N743" s="2"/>
      <c r="O743" s="2"/>
      <c r="P743" s="2"/>
      <c r="Q743" s="2"/>
      <c r="R743" s="2"/>
      <c r="T743" s="2"/>
    </row>
    <row r="744" spans="1:20" s="15" customFormat="1" x14ac:dyDescent="0.25">
      <c r="A744" s="2" t="s">
        <v>110</v>
      </c>
      <c r="B744" s="2"/>
      <c r="C744" s="2">
        <v>4</v>
      </c>
      <c r="D744" s="2">
        <v>25</v>
      </c>
      <c r="E744" s="2"/>
      <c r="F744" s="2"/>
      <c r="G744" s="2"/>
      <c r="H744" s="15" t="str">
        <f t="shared" si="8"/>
        <v>Vis STHC Bout pointeau M4x25</v>
      </c>
      <c r="J744" s="2" t="s">
        <v>105</v>
      </c>
      <c r="K744" s="19" t="str">
        <f>9&amp;INDEX(Matière!$B$2:$B$140,MATCH(J744,Matière!$A$2:$A$140,0))&amp;"-"&amp;TEXT(COUNTA($J$2:J744),"000000")</f>
        <v>922-000743</v>
      </c>
      <c r="L744" s="2"/>
      <c r="M744" s="2"/>
      <c r="N744" s="2"/>
      <c r="O744" s="2"/>
      <c r="P744" s="2"/>
      <c r="Q744" s="2"/>
      <c r="R744" s="2"/>
      <c r="T744" s="2"/>
    </row>
    <row r="745" spans="1:20" s="15" customFormat="1" x14ac:dyDescent="0.25">
      <c r="A745" s="2" t="s">
        <v>110</v>
      </c>
      <c r="B745" s="2"/>
      <c r="C745" s="2">
        <v>4</v>
      </c>
      <c r="D745" s="2">
        <v>30</v>
      </c>
      <c r="E745" s="2"/>
      <c r="F745" s="2"/>
      <c r="G745" s="2"/>
      <c r="H745" s="15" t="str">
        <f t="shared" si="8"/>
        <v>Vis STHC Bout pointeau M4x30</v>
      </c>
      <c r="J745" s="2" t="s">
        <v>105</v>
      </c>
      <c r="K745" s="19" t="str">
        <f>9&amp;INDEX(Matière!$B$2:$B$140,MATCH(J745,Matière!$A$2:$A$140,0))&amp;"-"&amp;TEXT(COUNTA($J$2:J745),"000000")</f>
        <v>922-000744</v>
      </c>
      <c r="L745" s="2"/>
      <c r="M745" s="2"/>
      <c r="N745" s="2"/>
      <c r="O745" s="2"/>
      <c r="P745" s="2"/>
      <c r="Q745" s="2"/>
      <c r="R745" s="2"/>
      <c r="T745" s="2"/>
    </row>
    <row r="746" spans="1:20" s="15" customFormat="1" x14ac:dyDescent="0.25">
      <c r="A746" s="2" t="s">
        <v>110</v>
      </c>
      <c r="B746" s="2"/>
      <c r="C746" s="2">
        <v>5</v>
      </c>
      <c r="D746" s="2">
        <v>5</v>
      </c>
      <c r="E746" s="2"/>
      <c r="F746" s="2"/>
      <c r="G746" s="2"/>
      <c r="H746" s="15" t="str">
        <f t="shared" si="8"/>
        <v>Vis STHC Bout pointeau M5x5</v>
      </c>
      <c r="J746" s="2" t="s">
        <v>105</v>
      </c>
      <c r="K746" s="19" t="str">
        <f>9&amp;INDEX(Matière!$B$2:$B$140,MATCH(J746,Matière!$A$2:$A$140,0))&amp;"-"&amp;TEXT(COUNTA($J$2:J746),"000000")</f>
        <v>922-000745</v>
      </c>
      <c r="L746" s="2"/>
      <c r="M746" s="2"/>
      <c r="N746" s="2"/>
      <c r="O746" s="2"/>
      <c r="P746" s="2"/>
      <c r="Q746" s="2"/>
      <c r="R746" s="2"/>
      <c r="T746" s="2"/>
    </row>
    <row r="747" spans="1:20" s="15" customFormat="1" x14ac:dyDescent="0.25">
      <c r="A747" s="2" t="s">
        <v>110</v>
      </c>
      <c r="B747" s="2"/>
      <c r="C747" s="2">
        <v>5</v>
      </c>
      <c r="D747" s="2">
        <v>6</v>
      </c>
      <c r="E747" s="2"/>
      <c r="F747" s="2"/>
      <c r="G747" s="2"/>
      <c r="H747" s="15" t="str">
        <f t="shared" si="8"/>
        <v>Vis STHC Bout pointeau M5x6</v>
      </c>
      <c r="J747" s="2" t="s">
        <v>105</v>
      </c>
      <c r="K747" s="19" t="str">
        <f>9&amp;INDEX(Matière!$B$2:$B$140,MATCH(J747,Matière!$A$2:$A$140,0))&amp;"-"&amp;TEXT(COUNTA($J$2:J747),"000000")</f>
        <v>922-000746</v>
      </c>
      <c r="L747" s="2"/>
      <c r="M747" s="2"/>
      <c r="N747" s="2"/>
      <c r="O747" s="2"/>
      <c r="P747" s="2"/>
      <c r="Q747" s="2"/>
      <c r="R747" s="2"/>
      <c r="T747" s="2"/>
    </row>
    <row r="748" spans="1:20" s="15" customFormat="1" x14ac:dyDescent="0.25">
      <c r="A748" s="2" t="s">
        <v>110</v>
      </c>
      <c r="B748" s="2"/>
      <c r="C748" s="2">
        <v>5</v>
      </c>
      <c r="D748" s="2">
        <v>8</v>
      </c>
      <c r="E748" s="2"/>
      <c r="F748" s="2"/>
      <c r="G748" s="2"/>
      <c r="H748" s="15" t="str">
        <f t="shared" si="8"/>
        <v>Vis STHC Bout pointeau M5x8</v>
      </c>
      <c r="J748" s="2" t="s">
        <v>105</v>
      </c>
      <c r="K748" s="19" t="str">
        <f>9&amp;INDEX(Matière!$B$2:$B$140,MATCH(J748,Matière!$A$2:$A$140,0))&amp;"-"&amp;TEXT(COUNTA($J$2:J748),"000000")</f>
        <v>922-000747</v>
      </c>
      <c r="L748" s="2"/>
      <c r="M748" s="2"/>
      <c r="N748" s="2"/>
      <c r="O748" s="2"/>
      <c r="P748" s="2"/>
      <c r="Q748" s="2"/>
      <c r="R748" s="2"/>
      <c r="T748" s="2"/>
    </row>
    <row r="749" spans="1:20" s="15" customFormat="1" x14ac:dyDescent="0.25">
      <c r="A749" s="2" t="s">
        <v>110</v>
      </c>
      <c r="B749" s="2"/>
      <c r="C749" s="2">
        <v>5</v>
      </c>
      <c r="D749" s="2">
        <v>10</v>
      </c>
      <c r="E749" s="2"/>
      <c r="F749" s="2"/>
      <c r="G749" s="2"/>
      <c r="H749" s="15" t="str">
        <f t="shared" si="8"/>
        <v>Vis STHC Bout pointeau M5x10</v>
      </c>
      <c r="J749" s="2" t="s">
        <v>105</v>
      </c>
      <c r="K749" s="19" t="str">
        <f>9&amp;INDEX(Matière!$B$2:$B$140,MATCH(J749,Matière!$A$2:$A$140,0))&amp;"-"&amp;TEXT(COUNTA($J$2:J749),"000000")</f>
        <v>922-000748</v>
      </c>
      <c r="L749" s="2"/>
      <c r="M749" s="2"/>
      <c r="N749" s="2"/>
      <c r="O749" s="2"/>
      <c r="P749" s="2"/>
      <c r="Q749" s="2"/>
      <c r="R749" s="2"/>
      <c r="T749" s="2"/>
    </row>
    <row r="750" spans="1:20" s="15" customFormat="1" x14ac:dyDescent="0.25">
      <c r="A750" s="2" t="s">
        <v>110</v>
      </c>
      <c r="B750" s="2"/>
      <c r="C750" s="2">
        <v>5</v>
      </c>
      <c r="D750" s="2">
        <v>12</v>
      </c>
      <c r="E750" s="2"/>
      <c r="F750" s="2"/>
      <c r="G750" s="2"/>
      <c r="H750" s="15" t="str">
        <f t="shared" si="8"/>
        <v>Vis STHC Bout pointeau M5x12</v>
      </c>
      <c r="J750" s="2" t="s">
        <v>105</v>
      </c>
      <c r="K750" s="19" t="str">
        <f>9&amp;INDEX(Matière!$B$2:$B$140,MATCH(J750,Matière!$A$2:$A$140,0))&amp;"-"&amp;TEXT(COUNTA($J$2:J750),"000000")</f>
        <v>922-000749</v>
      </c>
      <c r="L750" s="2"/>
      <c r="M750" s="2"/>
      <c r="N750" s="2"/>
      <c r="O750" s="2"/>
      <c r="P750" s="2"/>
      <c r="Q750" s="2"/>
      <c r="R750" s="2"/>
      <c r="T750" s="2"/>
    </row>
    <row r="751" spans="1:20" s="15" customFormat="1" x14ac:dyDescent="0.25">
      <c r="A751" s="2" t="s">
        <v>110</v>
      </c>
      <c r="B751" s="2"/>
      <c r="C751" s="2">
        <v>5</v>
      </c>
      <c r="D751" s="2">
        <v>16</v>
      </c>
      <c r="E751" s="2"/>
      <c r="F751" s="2"/>
      <c r="G751" s="2"/>
      <c r="H751" s="15" t="str">
        <f t="shared" si="8"/>
        <v>Vis STHC Bout pointeau M5x16</v>
      </c>
      <c r="J751" s="2" t="s">
        <v>105</v>
      </c>
      <c r="K751" s="19" t="str">
        <f>9&amp;INDEX(Matière!$B$2:$B$140,MATCH(J751,Matière!$A$2:$A$140,0))&amp;"-"&amp;TEXT(COUNTA($J$2:J751),"000000")</f>
        <v>922-000750</v>
      </c>
      <c r="L751" s="2"/>
      <c r="M751" s="2"/>
      <c r="N751" s="2"/>
      <c r="O751" s="2"/>
      <c r="P751" s="2"/>
      <c r="Q751" s="2"/>
      <c r="R751" s="2"/>
      <c r="T751" s="2"/>
    </row>
    <row r="752" spans="1:20" s="15" customFormat="1" x14ac:dyDescent="0.25">
      <c r="A752" s="2" t="s">
        <v>110</v>
      </c>
      <c r="B752" s="2"/>
      <c r="C752" s="2">
        <v>5</v>
      </c>
      <c r="D752" s="2">
        <v>20</v>
      </c>
      <c r="E752" s="2"/>
      <c r="F752" s="2"/>
      <c r="G752" s="2"/>
      <c r="H752" s="15" t="str">
        <f t="shared" si="8"/>
        <v>Vis STHC Bout pointeau M5x20</v>
      </c>
      <c r="J752" s="2" t="s">
        <v>105</v>
      </c>
      <c r="K752" s="19" t="str">
        <f>9&amp;INDEX(Matière!$B$2:$B$140,MATCH(J752,Matière!$A$2:$A$140,0))&amp;"-"&amp;TEXT(COUNTA($J$2:J752),"000000")</f>
        <v>922-000751</v>
      </c>
      <c r="L752" s="2"/>
      <c r="M752" s="2"/>
      <c r="N752" s="2"/>
      <c r="O752" s="2"/>
      <c r="P752" s="2"/>
      <c r="Q752" s="2"/>
      <c r="R752" s="2"/>
      <c r="T752" s="2"/>
    </row>
    <row r="753" spans="1:20" s="15" customFormat="1" x14ac:dyDescent="0.25">
      <c r="A753" s="2" t="s">
        <v>110</v>
      </c>
      <c r="B753" s="2"/>
      <c r="C753" s="2">
        <v>5</v>
      </c>
      <c r="D753" s="2">
        <v>25</v>
      </c>
      <c r="E753" s="2"/>
      <c r="F753" s="2"/>
      <c r="G753" s="2"/>
      <c r="H753" s="15" t="str">
        <f t="shared" si="8"/>
        <v>Vis STHC Bout pointeau M5x25</v>
      </c>
      <c r="J753" s="2" t="s">
        <v>105</v>
      </c>
      <c r="K753" s="19" t="str">
        <f>9&amp;INDEX(Matière!$B$2:$B$140,MATCH(J753,Matière!$A$2:$A$140,0))&amp;"-"&amp;TEXT(COUNTA($J$2:J753),"000000")</f>
        <v>922-000752</v>
      </c>
      <c r="L753" s="2"/>
      <c r="M753" s="2"/>
      <c r="N753" s="2"/>
      <c r="O753" s="2"/>
      <c r="P753" s="2"/>
      <c r="Q753" s="2"/>
      <c r="R753" s="2"/>
      <c r="T753" s="2"/>
    </row>
    <row r="754" spans="1:20" s="15" customFormat="1" x14ac:dyDescent="0.25">
      <c r="A754" s="2" t="s">
        <v>110</v>
      </c>
      <c r="B754" s="2"/>
      <c r="C754" s="2">
        <v>5</v>
      </c>
      <c r="D754" s="2">
        <v>30</v>
      </c>
      <c r="E754" s="2"/>
      <c r="F754" s="2"/>
      <c r="G754" s="2"/>
      <c r="H754" s="15" t="str">
        <f t="shared" si="8"/>
        <v>Vis STHC Bout pointeau M5x30</v>
      </c>
      <c r="J754" s="2" t="s">
        <v>105</v>
      </c>
      <c r="K754" s="19" t="str">
        <f>9&amp;INDEX(Matière!$B$2:$B$140,MATCH(J754,Matière!$A$2:$A$140,0))&amp;"-"&amp;TEXT(COUNTA($J$2:J754),"000000")</f>
        <v>922-000753</v>
      </c>
      <c r="L754" s="2"/>
      <c r="M754" s="2"/>
      <c r="N754" s="2"/>
      <c r="O754" s="2"/>
      <c r="P754" s="2"/>
      <c r="Q754" s="2"/>
      <c r="R754" s="2"/>
      <c r="T754" s="2"/>
    </row>
    <row r="755" spans="1:20" s="15" customFormat="1" x14ac:dyDescent="0.25">
      <c r="A755" s="2" t="s">
        <v>110</v>
      </c>
      <c r="B755" s="2"/>
      <c r="C755" s="2">
        <v>5</v>
      </c>
      <c r="D755" s="2">
        <v>35</v>
      </c>
      <c r="E755" s="2"/>
      <c r="F755" s="2"/>
      <c r="G755" s="2"/>
      <c r="H755" s="15" t="str">
        <f t="shared" si="8"/>
        <v>Vis STHC Bout pointeau M5x35</v>
      </c>
      <c r="J755" s="2" t="s">
        <v>105</v>
      </c>
      <c r="K755" s="19" t="str">
        <f>9&amp;INDEX(Matière!$B$2:$B$140,MATCH(J755,Matière!$A$2:$A$140,0))&amp;"-"&amp;TEXT(COUNTA($J$2:J755),"000000")</f>
        <v>922-000754</v>
      </c>
      <c r="L755" s="2"/>
      <c r="M755" s="2"/>
      <c r="N755" s="2"/>
      <c r="O755" s="2"/>
      <c r="P755" s="2"/>
      <c r="Q755" s="2"/>
      <c r="R755" s="2"/>
      <c r="T755" s="2"/>
    </row>
    <row r="756" spans="1:20" s="15" customFormat="1" x14ac:dyDescent="0.25">
      <c r="A756" s="2" t="s">
        <v>110</v>
      </c>
      <c r="B756" s="2"/>
      <c r="C756" s="2">
        <v>5</v>
      </c>
      <c r="D756" s="2">
        <v>40</v>
      </c>
      <c r="E756" s="2"/>
      <c r="F756" s="2"/>
      <c r="G756" s="2"/>
      <c r="H756" s="15" t="str">
        <f t="shared" si="8"/>
        <v>Vis STHC Bout pointeau M5x40</v>
      </c>
      <c r="J756" s="2" t="s">
        <v>105</v>
      </c>
      <c r="K756" s="19" t="str">
        <f>9&amp;INDEX(Matière!$B$2:$B$140,MATCH(J756,Matière!$A$2:$A$140,0))&amp;"-"&amp;TEXT(COUNTA($J$2:J756),"000000")</f>
        <v>922-000755</v>
      </c>
      <c r="L756" s="2"/>
      <c r="M756" s="2"/>
      <c r="N756" s="2"/>
      <c r="O756" s="2"/>
      <c r="P756" s="2"/>
      <c r="Q756" s="2"/>
      <c r="R756" s="2"/>
      <c r="T756" s="2"/>
    </row>
    <row r="757" spans="1:20" s="15" customFormat="1" x14ac:dyDescent="0.25">
      <c r="A757" s="2" t="s">
        <v>110</v>
      </c>
      <c r="B757" s="2"/>
      <c r="C757" s="2">
        <v>5</v>
      </c>
      <c r="D757" s="2">
        <v>45</v>
      </c>
      <c r="E757" s="2"/>
      <c r="F757" s="2"/>
      <c r="G757" s="2"/>
      <c r="H757" s="15" t="str">
        <f t="shared" si="8"/>
        <v>Vis STHC Bout pointeau M5x45</v>
      </c>
      <c r="J757" s="2" t="s">
        <v>105</v>
      </c>
      <c r="K757" s="19" t="str">
        <f>9&amp;INDEX(Matière!$B$2:$B$140,MATCH(J757,Matière!$A$2:$A$140,0))&amp;"-"&amp;TEXT(COUNTA($J$2:J757),"000000")</f>
        <v>922-000756</v>
      </c>
      <c r="L757" s="2"/>
      <c r="M757" s="2"/>
      <c r="N757" s="2"/>
      <c r="O757" s="2"/>
      <c r="P757" s="2"/>
      <c r="Q757" s="2"/>
      <c r="R757" s="2"/>
      <c r="T757" s="2"/>
    </row>
    <row r="758" spans="1:20" s="15" customFormat="1" x14ac:dyDescent="0.25">
      <c r="A758" s="2" t="s">
        <v>110</v>
      </c>
      <c r="B758" s="2"/>
      <c r="C758" s="2">
        <v>6</v>
      </c>
      <c r="D758" s="2">
        <v>6</v>
      </c>
      <c r="E758" s="2"/>
      <c r="F758" s="2"/>
      <c r="G758" s="2"/>
      <c r="H758" s="15" t="str">
        <f t="shared" si="8"/>
        <v>Vis STHC Bout pointeau M6x6</v>
      </c>
      <c r="J758" s="2" t="s">
        <v>105</v>
      </c>
      <c r="K758" s="19" t="str">
        <f>9&amp;INDEX(Matière!$B$2:$B$140,MATCH(J758,Matière!$A$2:$A$140,0))&amp;"-"&amp;TEXT(COUNTA($J$2:J758),"000000")</f>
        <v>922-000757</v>
      </c>
      <c r="L758" s="2"/>
      <c r="M758" s="2"/>
      <c r="N758" s="2"/>
      <c r="O758" s="2"/>
      <c r="P758" s="2"/>
      <c r="Q758" s="2"/>
      <c r="R758" s="2"/>
      <c r="T758" s="2"/>
    </row>
    <row r="759" spans="1:20" s="15" customFormat="1" x14ac:dyDescent="0.25">
      <c r="A759" s="2" t="s">
        <v>110</v>
      </c>
      <c r="B759" s="2"/>
      <c r="C759" s="2">
        <v>6</v>
      </c>
      <c r="D759" s="2">
        <v>8</v>
      </c>
      <c r="E759" s="2"/>
      <c r="F759" s="2"/>
      <c r="G759" s="2"/>
      <c r="H759" s="15" t="str">
        <f t="shared" si="8"/>
        <v>Vis STHC Bout pointeau M6x8</v>
      </c>
      <c r="J759" s="2" t="s">
        <v>105</v>
      </c>
      <c r="K759" s="19" t="str">
        <f>9&amp;INDEX(Matière!$B$2:$B$140,MATCH(J759,Matière!$A$2:$A$140,0))&amp;"-"&amp;TEXT(COUNTA($J$2:J759),"000000")</f>
        <v>922-000758</v>
      </c>
      <c r="L759" s="2"/>
      <c r="M759" s="2"/>
      <c r="N759" s="2"/>
      <c r="O759" s="2"/>
      <c r="P759" s="2"/>
      <c r="Q759" s="2"/>
      <c r="R759" s="2"/>
      <c r="T759" s="2"/>
    </row>
    <row r="760" spans="1:20" s="15" customFormat="1" x14ac:dyDescent="0.25">
      <c r="A760" s="2" t="s">
        <v>110</v>
      </c>
      <c r="B760" s="2"/>
      <c r="C760" s="2">
        <v>6</v>
      </c>
      <c r="D760" s="2">
        <v>10</v>
      </c>
      <c r="E760" s="2"/>
      <c r="F760" s="2"/>
      <c r="G760" s="2"/>
      <c r="H760" s="15" t="str">
        <f t="shared" si="8"/>
        <v>Vis STHC Bout pointeau M6x10</v>
      </c>
      <c r="J760" s="2" t="s">
        <v>105</v>
      </c>
      <c r="K760" s="19" t="str">
        <f>9&amp;INDEX(Matière!$B$2:$B$140,MATCH(J760,Matière!$A$2:$A$140,0))&amp;"-"&amp;TEXT(COUNTA($J$2:J760),"000000")</f>
        <v>922-000759</v>
      </c>
      <c r="L760" s="2"/>
      <c r="M760" s="2"/>
      <c r="N760" s="2"/>
      <c r="O760" s="2"/>
      <c r="P760" s="2"/>
      <c r="Q760" s="2"/>
      <c r="R760" s="2"/>
      <c r="T760" s="2"/>
    </row>
    <row r="761" spans="1:20" s="15" customFormat="1" x14ac:dyDescent="0.25">
      <c r="A761" s="2" t="s">
        <v>110</v>
      </c>
      <c r="B761" s="2"/>
      <c r="C761" s="2">
        <v>6</v>
      </c>
      <c r="D761" s="2">
        <v>12</v>
      </c>
      <c r="E761" s="2"/>
      <c r="F761" s="2"/>
      <c r="G761" s="2"/>
      <c r="H761" s="15" t="str">
        <f t="shared" si="8"/>
        <v>Vis STHC Bout pointeau M6x12</v>
      </c>
      <c r="J761" s="2" t="s">
        <v>105</v>
      </c>
      <c r="K761" s="19" t="str">
        <f>9&amp;INDEX(Matière!$B$2:$B$140,MATCH(J761,Matière!$A$2:$A$140,0))&amp;"-"&amp;TEXT(COUNTA($J$2:J761),"000000")</f>
        <v>922-000760</v>
      </c>
      <c r="L761" s="2"/>
      <c r="M761" s="2"/>
      <c r="N761" s="2"/>
      <c r="O761" s="2"/>
      <c r="P761" s="2"/>
      <c r="Q761" s="2"/>
      <c r="R761" s="2"/>
      <c r="T761" s="2"/>
    </row>
    <row r="762" spans="1:20" s="15" customFormat="1" x14ac:dyDescent="0.25">
      <c r="A762" s="2" t="s">
        <v>110</v>
      </c>
      <c r="B762" s="2"/>
      <c r="C762" s="2">
        <v>6</v>
      </c>
      <c r="D762" s="2">
        <v>16</v>
      </c>
      <c r="E762" s="2"/>
      <c r="F762" s="2"/>
      <c r="G762" s="2"/>
      <c r="H762" s="15" t="str">
        <f t="shared" si="8"/>
        <v>Vis STHC Bout pointeau M6x16</v>
      </c>
      <c r="J762" s="2" t="s">
        <v>105</v>
      </c>
      <c r="K762" s="19" t="str">
        <f>9&amp;INDEX(Matière!$B$2:$B$140,MATCH(J762,Matière!$A$2:$A$140,0))&amp;"-"&amp;TEXT(COUNTA($J$2:J762),"000000")</f>
        <v>922-000761</v>
      </c>
      <c r="L762" s="2"/>
      <c r="M762" s="2"/>
      <c r="N762" s="2"/>
      <c r="O762" s="2"/>
      <c r="P762" s="2"/>
      <c r="Q762" s="2"/>
      <c r="R762" s="2"/>
      <c r="T762" s="2"/>
    </row>
    <row r="763" spans="1:20" s="15" customFormat="1" x14ac:dyDescent="0.25">
      <c r="A763" s="2" t="s">
        <v>110</v>
      </c>
      <c r="B763" s="2"/>
      <c r="C763" s="2">
        <v>6</v>
      </c>
      <c r="D763" s="2">
        <v>20</v>
      </c>
      <c r="E763" s="2"/>
      <c r="F763" s="2"/>
      <c r="G763" s="2"/>
      <c r="H763" s="15" t="str">
        <f t="shared" si="8"/>
        <v>Vis STHC Bout pointeau M6x20</v>
      </c>
      <c r="J763" s="2" t="s">
        <v>105</v>
      </c>
      <c r="K763" s="19" t="str">
        <f>9&amp;INDEX(Matière!$B$2:$B$140,MATCH(J763,Matière!$A$2:$A$140,0))&amp;"-"&amp;TEXT(COUNTA($J$2:J763),"000000")</f>
        <v>922-000762</v>
      </c>
      <c r="L763" s="2"/>
      <c r="M763" s="2"/>
      <c r="N763" s="2"/>
      <c r="O763" s="2"/>
      <c r="P763" s="2"/>
      <c r="Q763" s="2"/>
      <c r="R763" s="2"/>
      <c r="T763" s="2"/>
    </row>
    <row r="764" spans="1:20" s="15" customFormat="1" x14ac:dyDescent="0.25">
      <c r="A764" s="2" t="s">
        <v>110</v>
      </c>
      <c r="B764" s="2"/>
      <c r="C764" s="2">
        <v>6</v>
      </c>
      <c r="D764" s="2">
        <v>25</v>
      </c>
      <c r="E764" s="2"/>
      <c r="F764" s="2"/>
      <c r="G764" s="2"/>
      <c r="H764" s="15" t="str">
        <f t="shared" si="8"/>
        <v>Vis STHC Bout pointeau M6x25</v>
      </c>
      <c r="J764" s="2" t="s">
        <v>105</v>
      </c>
      <c r="K764" s="19" t="str">
        <f>9&amp;INDEX(Matière!$B$2:$B$140,MATCH(J764,Matière!$A$2:$A$140,0))&amp;"-"&amp;TEXT(COUNTA($J$2:J764),"000000")</f>
        <v>922-000763</v>
      </c>
      <c r="L764" s="2"/>
      <c r="M764" s="2"/>
      <c r="N764" s="2"/>
      <c r="O764" s="2"/>
      <c r="P764" s="2"/>
      <c r="Q764" s="2"/>
      <c r="R764" s="2"/>
      <c r="T764" s="2"/>
    </row>
    <row r="765" spans="1:20" s="15" customFormat="1" x14ac:dyDescent="0.25">
      <c r="A765" s="2" t="s">
        <v>110</v>
      </c>
      <c r="B765" s="2"/>
      <c r="C765" s="2">
        <v>6</v>
      </c>
      <c r="D765" s="2">
        <v>30</v>
      </c>
      <c r="E765" s="2"/>
      <c r="F765" s="2"/>
      <c r="G765" s="2"/>
      <c r="H765" s="15" t="str">
        <f t="shared" si="8"/>
        <v>Vis STHC Bout pointeau M6x30</v>
      </c>
      <c r="J765" s="2" t="s">
        <v>105</v>
      </c>
      <c r="K765" s="19" t="str">
        <f>9&amp;INDEX(Matière!$B$2:$B$140,MATCH(J765,Matière!$A$2:$A$140,0))&amp;"-"&amp;TEXT(COUNTA($J$2:J765),"000000")</f>
        <v>922-000764</v>
      </c>
      <c r="L765" s="2"/>
      <c r="M765" s="2"/>
      <c r="N765" s="2"/>
      <c r="O765" s="2"/>
      <c r="P765" s="2"/>
      <c r="Q765" s="2"/>
      <c r="R765" s="2"/>
      <c r="T765" s="2"/>
    </row>
    <row r="766" spans="1:20" s="15" customFormat="1" x14ac:dyDescent="0.25">
      <c r="A766" s="2" t="s">
        <v>110</v>
      </c>
      <c r="B766" s="2"/>
      <c r="C766" s="2">
        <v>6</v>
      </c>
      <c r="D766" s="2">
        <v>35</v>
      </c>
      <c r="E766" s="2"/>
      <c r="F766" s="2"/>
      <c r="G766" s="2"/>
      <c r="H766" s="15" t="str">
        <f t="shared" si="8"/>
        <v>Vis STHC Bout pointeau M6x35</v>
      </c>
      <c r="J766" s="2" t="s">
        <v>105</v>
      </c>
      <c r="K766" s="19" t="str">
        <f>9&amp;INDEX(Matière!$B$2:$B$140,MATCH(J766,Matière!$A$2:$A$140,0))&amp;"-"&amp;TEXT(COUNTA($J$2:J766),"000000")</f>
        <v>922-000765</v>
      </c>
    </row>
    <row r="767" spans="1:20" s="15" customFormat="1" x14ac:dyDescent="0.25">
      <c r="A767" s="2" t="s">
        <v>110</v>
      </c>
      <c r="B767" s="2"/>
      <c r="C767" s="2">
        <v>6</v>
      </c>
      <c r="D767" s="2">
        <v>40</v>
      </c>
      <c r="E767" s="2"/>
      <c r="F767" s="2"/>
      <c r="G767" s="2"/>
      <c r="H767" s="15" t="str">
        <f t="shared" si="8"/>
        <v>Vis STHC Bout pointeau M6x40</v>
      </c>
      <c r="J767" s="2" t="s">
        <v>105</v>
      </c>
      <c r="K767" s="19" t="str">
        <f>9&amp;INDEX(Matière!$B$2:$B$140,MATCH(J767,Matière!$A$2:$A$140,0))&amp;"-"&amp;TEXT(COUNTA($J$2:J767),"000000")</f>
        <v>922-000766</v>
      </c>
    </row>
    <row r="768" spans="1:20" s="15" customFormat="1" x14ac:dyDescent="0.25">
      <c r="A768" s="2" t="s">
        <v>110</v>
      </c>
      <c r="B768" s="2"/>
      <c r="C768" s="2">
        <v>8</v>
      </c>
      <c r="D768" s="2">
        <v>8</v>
      </c>
      <c r="E768" s="2"/>
      <c r="F768" s="2"/>
      <c r="G768" s="2"/>
      <c r="H768" s="15" t="str">
        <f t="shared" si="8"/>
        <v>Vis STHC Bout pointeau M8x8</v>
      </c>
      <c r="J768" s="2" t="s">
        <v>105</v>
      </c>
      <c r="K768" s="19" t="str">
        <f>9&amp;INDEX(Matière!$B$2:$B$140,MATCH(J768,Matière!$A$2:$A$140,0))&amp;"-"&amp;TEXT(COUNTA($J$2:J768),"000000")</f>
        <v>922-000767</v>
      </c>
    </row>
    <row r="769" spans="1:11" s="15" customFormat="1" x14ac:dyDescent="0.25">
      <c r="A769" s="2" t="s">
        <v>110</v>
      </c>
      <c r="B769" s="2"/>
      <c r="C769" s="2">
        <v>8</v>
      </c>
      <c r="D769" s="2">
        <v>10</v>
      </c>
      <c r="E769" s="2"/>
      <c r="F769" s="2"/>
      <c r="G769" s="2"/>
      <c r="H769" s="15" t="str">
        <f t="shared" si="8"/>
        <v>Vis STHC Bout pointeau M8x10</v>
      </c>
      <c r="J769" s="2" t="s">
        <v>105</v>
      </c>
      <c r="K769" s="19" t="str">
        <f>9&amp;INDEX(Matière!$B$2:$B$140,MATCH(J769,Matière!$A$2:$A$140,0))&amp;"-"&amp;TEXT(COUNTA($J$2:J769),"000000")</f>
        <v>922-000768</v>
      </c>
    </row>
    <row r="770" spans="1:11" s="15" customFormat="1" x14ac:dyDescent="0.25">
      <c r="A770" s="2" t="s">
        <v>110</v>
      </c>
      <c r="B770" s="2"/>
      <c r="C770" s="2">
        <v>8</v>
      </c>
      <c r="D770" s="2">
        <v>12</v>
      </c>
      <c r="E770" s="2"/>
      <c r="F770" s="2"/>
      <c r="G770" s="2"/>
      <c r="H770" s="15" t="str">
        <f t="shared" si="8"/>
        <v>Vis STHC Bout pointeau M8x12</v>
      </c>
      <c r="J770" s="2" t="s">
        <v>105</v>
      </c>
      <c r="K770" s="19" t="str">
        <f>9&amp;INDEX(Matière!$B$2:$B$140,MATCH(J770,Matière!$A$2:$A$140,0))&amp;"-"&amp;TEXT(COUNTA($J$2:J770),"000000")</f>
        <v>922-000769</v>
      </c>
    </row>
    <row r="771" spans="1:11" s="15" customFormat="1" x14ac:dyDescent="0.25">
      <c r="A771" s="2" t="s">
        <v>110</v>
      </c>
      <c r="B771" s="2"/>
      <c r="C771" s="2">
        <v>8</v>
      </c>
      <c r="D771" s="2">
        <v>16</v>
      </c>
      <c r="E771" s="2"/>
      <c r="F771" s="2"/>
      <c r="G771" s="2"/>
      <c r="H771" s="15" t="str">
        <f t="shared" si="8"/>
        <v>Vis STHC Bout pointeau M8x16</v>
      </c>
      <c r="J771" s="2" t="s">
        <v>105</v>
      </c>
      <c r="K771" s="19" t="str">
        <f>9&amp;INDEX(Matière!$B$2:$B$140,MATCH(J771,Matière!$A$2:$A$140,0))&amp;"-"&amp;TEXT(COUNTA($J$2:J771),"000000")</f>
        <v>922-000770</v>
      </c>
    </row>
    <row r="772" spans="1:11" s="15" customFormat="1" x14ac:dyDescent="0.25">
      <c r="A772" s="2" t="s">
        <v>110</v>
      </c>
      <c r="B772" s="2"/>
      <c r="C772" s="2">
        <v>8</v>
      </c>
      <c r="D772" s="2">
        <v>20</v>
      </c>
      <c r="E772" s="2"/>
      <c r="F772" s="2"/>
      <c r="G772" s="2"/>
      <c r="H772" s="15" t="str">
        <f t="shared" si="8"/>
        <v>Vis STHC Bout pointeau M8x20</v>
      </c>
      <c r="J772" s="2" t="s">
        <v>105</v>
      </c>
      <c r="K772" s="19" t="str">
        <f>9&amp;INDEX(Matière!$B$2:$B$140,MATCH(J772,Matière!$A$2:$A$140,0))&amp;"-"&amp;TEXT(COUNTA($J$2:J772),"000000")</f>
        <v>922-000771</v>
      </c>
    </row>
    <row r="773" spans="1:11" s="15" customFormat="1" x14ac:dyDescent="0.25">
      <c r="A773" s="2" t="s">
        <v>110</v>
      </c>
      <c r="B773" s="2"/>
      <c r="C773" s="2">
        <v>8</v>
      </c>
      <c r="D773" s="2">
        <v>25</v>
      </c>
      <c r="E773" s="2"/>
      <c r="F773" s="2"/>
      <c r="G773" s="2"/>
      <c r="H773" s="15" t="str">
        <f t="shared" si="8"/>
        <v>Vis STHC Bout pointeau M8x25</v>
      </c>
      <c r="J773" s="2" t="s">
        <v>105</v>
      </c>
      <c r="K773" s="19" t="str">
        <f>9&amp;INDEX(Matière!$B$2:$B$140,MATCH(J773,Matière!$A$2:$A$140,0))&amp;"-"&amp;TEXT(COUNTA($J$2:J773),"000000")</f>
        <v>922-000772</v>
      </c>
    </row>
    <row r="774" spans="1:11" s="15" customFormat="1" x14ac:dyDescent="0.25">
      <c r="A774" s="2" t="s">
        <v>110</v>
      </c>
      <c r="B774" s="2"/>
      <c r="C774" s="2">
        <v>8</v>
      </c>
      <c r="D774" s="2">
        <v>30</v>
      </c>
      <c r="E774" s="2"/>
      <c r="F774" s="2"/>
      <c r="G774" s="2"/>
      <c r="H774" s="15" t="str">
        <f t="shared" si="8"/>
        <v>Vis STHC Bout pointeau M8x30</v>
      </c>
      <c r="J774" s="2" t="s">
        <v>105</v>
      </c>
      <c r="K774" s="19" t="str">
        <f>9&amp;INDEX(Matière!$B$2:$B$140,MATCH(J774,Matière!$A$2:$A$140,0))&amp;"-"&amp;TEXT(COUNTA($J$2:J774),"000000")</f>
        <v>922-000773</v>
      </c>
    </row>
    <row r="775" spans="1:11" s="15" customFormat="1" x14ac:dyDescent="0.25">
      <c r="A775" s="2" t="s">
        <v>110</v>
      </c>
      <c r="B775" s="2"/>
      <c r="C775" s="2">
        <v>8</v>
      </c>
      <c r="D775" s="2">
        <v>35</v>
      </c>
      <c r="E775" s="2"/>
      <c r="F775" s="2"/>
      <c r="G775" s="2"/>
      <c r="H775" s="15" t="str">
        <f t="shared" si="8"/>
        <v>Vis STHC Bout pointeau M8x35</v>
      </c>
      <c r="J775" s="2" t="s">
        <v>105</v>
      </c>
      <c r="K775" s="19" t="str">
        <f>9&amp;INDEX(Matière!$B$2:$B$140,MATCH(J775,Matière!$A$2:$A$140,0))&amp;"-"&amp;TEXT(COUNTA($J$2:J775),"000000")</f>
        <v>922-000774</v>
      </c>
    </row>
    <row r="776" spans="1:11" s="15" customFormat="1" x14ac:dyDescent="0.25">
      <c r="A776" s="2" t="s">
        <v>110</v>
      </c>
      <c r="B776" s="2"/>
      <c r="C776" s="2">
        <v>8</v>
      </c>
      <c r="D776" s="2">
        <v>40</v>
      </c>
      <c r="E776" s="2"/>
      <c r="F776" s="2"/>
      <c r="G776" s="2"/>
      <c r="H776" s="15" t="str">
        <f t="shared" si="8"/>
        <v>Vis STHC Bout pointeau M8x40</v>
      </c>
      <c r="J776" s="2" t="s">
        <v>105</v>
      </c>
      <c r="K776" s="19" t="str">
        <f>9&amp;INDEX(Matière!$B$2:$B$140,MATCH(J776,Matière!$A$2:$A$140,0))&amp;"-"&amp;TEXT(COUNTA($J$2:J776),"000000")</f>
        <v>922-000775</v>
      </c>
    </row>
    <row r="777" spans="1:11" s="15" customFormat="1" x14ac:dyDescent="0.25">
      <c r="A777" s="2" t="s">
        <v>110</v>
      </c>
      <c r="B777" s="2"/>
      <c r="C777" s="2">
        <v>8</v>
      </c>
      <c r="D777" s="2">
        <v>50</v>
      </c>
      <c r="E777" s="2"/>
      <c r="F777" s="2"/>
      <c r="G777" s="2"/>
      <c r="H777" s="15" t="str">
        <f t="shared" si="8"/>
        <v>Vis STHC Bout pointeau M8x50</v>
      </c>
      <c r="J777" s="2" t="s">
        <v>105</v>
      </c>
      <c r="K777" s="19" t="str">
        <f>9&amp;INDEX(Matière!$B$2:$B$140,MATCH(J777,Matière!$A$2:$A$140,0))&amp;"-"&amp;TEXT(COUNTA($J$2:J777),"000000")</f>
        <v>922-000776</v>
      </c>
    </row>
    <row r="778" spans="1:11" x14ac:dyDescent="0.25">
      <c r="A778" s="2" t="s">
        <v>114</v>
      </c>
      <c r="B778" s="2" t="s">
        <v>6</v>
      </c>
      <c r="C778" s="2">
        <v>2.5</v>
      </c>
      <c r="D778" s="2">
        <v>8</v>
      </c>
      <c r="H778" s="15" t="str">
        <f>CONCATENATE(,A778," ",B778,,C778,"x",D778,)</f>
        <v>Vis TB Rondelle Pressé torx M2,5x8</v>
      </c>
      <c r="J778" s="2" t="s">
        <v>106</v>
      </c>
      <c r="K778" s="19" t="str">
        <f>9&amp;INDEX(Matière!$B$2:$B$140,MATCH(J778,Matière!$A$2:$A$140,0))&amp;"-"&amp;TEXT(COUNTA($J$2:J778),"000000")</f>
        <v>921-000777</v>
      </c>
    </row>
    <row r="779" spans="1:11" x14ac:dyDescent="0.25">
      <c r="A779" s="2" t="s">
        <v>114</v>
      </c>
      <c r="B779" s="2" t="s">
        <v>6</v>
      </c>
      <c r="C779" s="2">
        <v>2.5</v>
      </c>
      <c r="D779" s="2">
        <v>10</v>
      </c>
      <c r="H779" s="15" t="str">
        <f>CONCATENATE(,A779," ",B779,,C779,"x",D779,)</f>
        <v>Vis TB Rondelle Pressé torx M2,5x10</v>
      </c>
      <c r="J779" s="2" t="s">
        <v>106</v>
      </c>
      <c r="K779" s="19" t="str">
        <f>9&amp;INDEX(Matière!$B$2:$B$140,MATCH(J779,Matière!$A$2:$A$140,0))&amp;"-"&amp;TEXT(COUNTA($J$2:J779),"000000")</f>
        <v>921-000778</v>
      </c>
    </row>
    <row r="780" spans="1:11" x14ac:dyDescent="0.25">
      <c r="A780" s="2" t="s">
        <v>114</v>
      </c>
      <c r="B780" s="2" t="s">
        <v>6</v>
      </c>
      <c r="C780" s="2">
        <v>2.5</v>
      </c>
      <c r="D780" s="2">
        <v>12</v>
      </c>
      <c r="H780" s="15" t="str">
        <f>CONCATENATE(,A780," ",B780,,C780,"x",D780,)</f>
        <v>Vis TB Rondelle Pressé torx M2,5x12</v>
      </c>
      <c r="J780" s="2" t="s">
        <v>106</v>
      </c>
      <c r="K780" s="19" t="str">
        <f>9&amp;INDEX(Matière!$B$2:$B$140,MATCH(J780,Matière!$A$2:$A$140,0))&amp;"-"&amp;TEXT(COUNTA($J$2:J780),"000000")</f>
        <v>921-000779</v>
      </c>
    </row>
    <row r="781" spans="1:11" x14ac:dyDescent="0.25">
      <c r="A781" s="2" t="s">
        <v>114</v>
      </c>
      <c r="B781" s="2" t="s">
        <v>6</v>
      </c>
      <c r="C781" s="2">
        <v>3</v>
      </c>
      <c r="D781" s="2">
        <v>8</v>
      </c>
      <c r="H781" s="15" t="str">
        <f>CONCATENATE(,A781," ",B781,,C781,"x",D781,)</f>
        <v>Vis TB Rondelle Pressé torx M3x8</v>
      </c>
      <c r="J781" s="2" t="s">
        <v>106</v>
      </c>
      <c r="K781" s="19" t="str">
        <f>9&amp;INDEX(Matière!$B$2:$B$140,MATCH(J781,Matière!$A$2:$A$140,0))&amp;"-"&amp;TEXT(COUNTA($J$2:J781),"000000")</f>
        <v>921-000780</v>
      </c>
    </row>
    <row r="782" spans="1:11" x14ac:dyDescent="0.25">
      <c r="A782" s="2" t="s">
        <v>114</v>
      </c>
      <c r="B782" s="2" t="s">
        <v>6</v>
      </c>
      <c r="C782" s="2">
        <v>3</v>
      </c>
      <c r="D782" s="2">
        <v>10</v>
      </c>
      <c r="H782" s="15" t="str">
        <f>CONCATENATE(,A782," ",B782,,C782,"x",D782,)</f>
        <v>Vis TB Rondelle Pressé torx M3x10</v>
      </c>
      <c r="J782" s="2" t="s">
        <v>106</v>
      </c>
      <c r="K782" s="19" t="str">
        <f>9&amp;INDEX(Matière!$B$2:$B$140,MATCH(J782,Matière!$A$2:$A$140,0))&amp;"-"&amp;TEXT(COUNTA($J$2:J782),"000000")</f>
        <v>921-000781</v>
      </c>
    </row>
    <row r="783" spans="1:11" x14ac:dyDescent="0.25">
      <c r="A783" s="2" t="s">
        <v>114</v>
      </c>
      <c r="B783" s="2" t="s">
        <v>6</v>
      </c>
      <c r="C783" s="2">
        <v>3</v>
      </c>
      <c r="D783" s="2">
        <v>12</v>
      </c>
      <c r="H783" s="15" t="str">
        <f>CONCATENATE(,A783," ",B783,,C783,"x",D783,)</f>
        <v>Vis TB Rondelle Pressé torx M3x12</v>
      </c>
      <c r="J783" s="2" t="s">
        <v>106</v>
      </c>
      <c r="K783" s="19" t="str">
        <f>9&amp;INDEX(Matière!$B$2:$B$140,MATCH(J783,Matière!$A$2:$A$140,0))&amp;"-"&amp;TEXT(COUNTA($J$2:J783),"000000")</f>
        <v>921-000782</v>
      </c>
    </row>
    <row r="784" spans="1:11" x14ac:dyDescent="0.25">
      <c r="A784" s="2" t="s">
        <v>114</v>
      </c>
      <c r="B784" s="2" t="s">
        <v>6</v>
      </c>
      <c r="C784" s="2">
        <v>3</v>
      </c>
      <c r="D784" s="2">
        <v>14</v>
      </c>
      <c r="H784" s="15" t="str">
        <f>CONCATENATE(,A784," ",B784,,C784,"x",D784,)</f>
        <v>Vis TB Rondelle Pressé torx M3x14</v>
      </c>
      <c r="J784" s="2" t="s">
        <v>106</v>
      </c>
      <c r="K784" s="19" t="str">
        <f>9&amp;INDEX(Matière!$B$2:$B$140,MATCH(J784,Matière!$A$2:$A$140,0))&amp;"-"&amp;TEXT(COUNTA($J$2:J784),"000000")</f>
        <v>921-000783</v>
      </c>
    </row>
    <row r="785" spans="1:11" x14ac:dyDescent="0.25">
      <c r="A785" s="2" t="s">
        <v>114</v>
      </c>
      <c r="B785" s="2" t="s">
        <v>6</v>
      </c>
      <c r="C785" s="2">
        <v>3</v>
      </c>
      <c r="D785" s="2">
        <v>16</v>
      </c>
      <c r="H785" s="15" t="str">
        <f>CONCATENATE(,A785," ",B785,,C785,"x",D785,)</f>
        <v>Vis TB Rondelle Pressé torx M3x16</v>
      </c>
      <c r="J785" s="2" t="s">
        <v>106</v>
      </c>
      <c r="K785" s="19" t="str">
        <f>9&amp;INDEX(Matière!$B$2:$B$140,MATCH(J785,Matière!$A$2:$A$140,0))&amp;"-"&amp;TEXT(COUNTA($J$2:J785),"000000")</f>
        <v>921-000784</v>
      </c>
    </row>
    <row r="786" spans="1:11" x14ac:dyDescent="0.25">
      <c r="A786" s="2" t="s">
        <v>114</v>
      </c>
      <c r="B786" s="2" t="s">
        <v>6</v>
      </c>
      <c r="C786" s="2">
        <v>3</v>
      </c>
      <c r="D786" s="2">
        <v>20</v>
      </c>
      <c r="H786" s="15" t="str">
        <f>CONCATENATE(,A786," ",B786,,C786,"x",D786,)</f>
        <v>Vis TB Rondelle Pressé torx M3x20</v>
      </c>
      <c r="J786" s="2" t="s">
        <v>106</v>
      </c>
      <c r="K786" s="19" t="str">
        <f>9&amp;INDEX(Matière!$B$2:$B$140,MATCH(J786,Matière!$A$2:$A$140,0))&amp;"-"&amp;TEXT(COUNTA($J$2:J786),"000000")</f>
        <v>921-000785</v>
      </c>
    </row>
    <row r="787" spans="1:11" x14ac:dyDescent="0.25">
      <c r="A787" s="2" t="s">
        <v>114</v>
      </c>
      <c r="B787" s="2" t="s">
        <v>6</v>
      </c>
      <c r="C787" s="2">
        <v>3</v>
      </c>
      <c r="D787" s="2">
        <v>25</v>
      </c>
      <c r="H787" s="15" t="str">
        <f>CONCATENATE(,A787," ",B787,,C787,"x",D787,)</f>
        <v>Vis TB Rondelle Pressé torx M3x25</v>
      </c>
      <c r="J787" s="2" t="s">
        <v>106</v>
      </c>
      <c r="K787" s="19" t="str">
        <f>9&amp;INDEX(Matière!$B$2:$B$140,MATCH(J787,Matière!$A$2:$A$140,0))&amp;"-"&amp;TEXT(COUNTA($J$2:J787),"000000")</f>
        <v>921-000786</v>
      </c>
    </row>
    <row r="788" spans="1:11" x14ac:dyDescent="0.25">
      <c r="A788" s="2" t="s">
        <v>114</v>
      </c>
      <c r="B788" s="2" t="s">
        <v>6</v>
      </c>
      <c r="C788" s="2">
        <v>3.5</v>
      </c>
      <c r="D788" s="2">
        <v>8</v>
      </c>
      <c r="H788" s="15" t="str">
        <f>CONCATENATE(,A788," ",B788,,C788,"x",D788,)</f>
        <v>Vis TB Rondelle Pressé torx M3,5x8</v>
      </c>
      <c r="J788" s="2" t="s">
        <v>106</v>
      </c>
      <c r="K788" s="19" t="str">
        <f>9&amp;INDEX(Matière!$B$2:$B$140,MATCH(J788,Matière!$A$2:$A$140,0))&amp;"-"&amp;TEXT(COUNTA($J$2:J788),"000000")</f>
        <v>921-000787</v>
      </c>
    </row>
    <row r="789" spans="1:11" x14ac:dyDescent="0.25">
      <c r="A789" s="2" t="s">
        <v>114</v>
      </c>
      <c r="B789" s="2" t="s">
        <v>6</v>
      </c>
      <c r="C789" s="2">
        <v>3.5</v>
      </c>
      <c r="D789" s="2">
        <v>10</v>
      </c>
      <c r="H789" s="15" t="str">
        <f>CONCATENATE(,A789," ",B789,,C789,"x",D789,)</f>
        <v>Vis TB Rondelle Pressé torx M3,5x10</v>
      </c>
      <c r="J789" s="2" t="s">
        <v>106</v>
      </c>
      <c r="K789" s="19" t="str">
        <f>9&amp;INDEX(Matière!$B$2:$B$140,MATCH(J789,Matière!$A$2:$A$140,0))&amp;"-"&amp;TEXT(COUNTA($J$2:J789),"000000")</f>
        <v>921-000788</v>
      </c>
    </row>
    <row r="790" spans="1:11" x14ac:dyDescent="0.25">
      <c r="A790" s="2" t="s">
        <v>114</v>
      </c>
      <c r="B790" s="2" t="s">
        <v>6</v>
      </c>
      <c r="C790" s="2">
        <v>3.5</v>
      </c>
      <c r="D790" s="2">
        <v>12</v>
      </c>
      <c r="H790" s="15" t="str">
        <f>CONCATENATE(,A790," ",B790,,C790,"x",D790,)</f>
        <v>Vis TB Rondelle Pressé torx M3,5x12</v>
      </c>
      <c r="J790" s="2" t="s">
        <v>106</v>
      </c>
      <c r="K790" s="19" t="str">
        <f>9&amp;INDEX(Matière!$B$2:$B$140,MATCH(J790,Matière!$A$2:$A$140,0))&amp;"-"&amp;TEXT(COUNTA($J$2:J790),"000000")</f>
        <v>921-000789</v>
      </c>
    </row>
    <row r="791" spans="1:11" x14ac:dyDescent="0.25">
      <c r="A791" s="2" t="s">
        <v>114</v>
      </c>
      <c r="B791" s="2" t="s">
        <v>6</v>
      </c>
      <c r="C791" s="2">
        <v>3.5</v>
      </c>
      <c r="D791" s="2">
        <v>14</v>
      </c>
      <c r="H791" s="15" t="str">
        <f>CONCATENATE(,A791," ",B791,,C791,"x",D791,)</f>
        <v>Vis TB Rondelle Pressé torx M3,5x14</v>
      </c>
      <c r="J791" s="2" t="s">
        <v>106</v>
      </c>
      <c r="K791" s="19" t="str">
        <f>9&amp;INDEX(Matière!$B$2:$B$140,MATCH(J791,Matière!$A$2:$A$140,0))&amp;"-"&amp;TEXT(COUNTA($J$2:J791),"000000")</f>
        <v>921-000790</v>
      </c>
    </row>
    <row r="792" spans="1:11" x14ac:dyDescent="0.25">
      <c r="A792" s="2" t="s">
        <v>114</v>
      </c>
      <c r="B792" s="2" t="s">
        <v>6</v>
      </c>
      <c r="C792" s="2">
        <v>3.5</v>
      </c>
      <c r="D792" s="2">
        <v>16</v>
      </c>
      <c r="H792" s="15" t="str">
        <f>CONCATENATE(,A792," ",B792,,C792,"x",D792,)</f>
        <v>Vis TB Rondelle Pressé torx M3,5x16</v>
      </c>
      <c r="J792" s="2" t="s">
        <v>106</v>
      </c>
      <c r="K792" s="19" t="str">
        <f>9&amp;INDEX(Matière!$B$2:$B$140,MATCH(J792,Matière!$A$2:$A$140,0))&amp;"-"&amp;TEXT(COUNTA($J$2:J792),"000000")</f>
        <v>921-000791</v>
      </c>
    </row>
    <row r="793" spans="1:11" x14ac:dyDescent="0.25">
      <c r="A793" s="2" t="s">
        <v>114</v>
      </c>
      <c r="B793" s="2" t="s">
        <v>6</v>
      </c>
      <c r="C793" s="2">
        <v>3.5</v>
      </c>
      <c r="D793" s="2">
        <v>20</v>
      </c>
      <c r="H793" s="15" t="str">
        <f>CONCATENATE(,A793," ",B793,,C793,"x",D793,)</f>
        <v>Vis TB Rondelle Pressé torx M3,5x20</v>
      </c>
      <c r="J793" s="2" t="s">
        <v>106</v>
      </c>
      <c r="K793" s="19" t="str">
        <f>9&amp;INDEX(Matière!$B$2:$B$140,MATCH(J793,Matière!$A$2:$A$140,0))&amp;"-"&amp;TEXT(COUNTA($J$2:J793),"000000")</f>
        <v>921-000792</v>
      </c>
    </row>
    <row r="794" spans="1:11" x14ac:dyDescent="0.25">
      <c r="A794" s="2" t="s">
        <v>114</v>
      </c>
      <c r="B794" s="2" t="s">
        <v>6</v>
      </c>
      <c r="C794" s="2">
        <v>3.5</v>
      </c>
      <c r="D794" s="2">
        <v>25</v>
      </c>
      <c r="H794" s="15" t="str">
        <f>CONCATENATE(,A794," ",B794,,C794,"x",D794,)</f>
        <v>Vis TB Rondelle Pressé torx M3,5x25</v>
      </c>
      <c r="J794" s="2" t="s">
        <v>106</v>
      </c>
      <c r="K794" s="19" t="str">
        <f>9&amp;INDEX(Matière!$B$2:$B$140,MATCH(J794,Matière!$A$2:$A$140,0))&amp;"-"&amp;TEXT(COUNTA($J$2:J794),"000000")</f>
        <v>921-000793</v>
      </c>
    </row>
    <row r="795" spans="1:11" x14ac:dyDescent="0.25">
      <c r="A795" s="2" t="s">
        <v>114</v>
      </c>
      <c r="B795" s="2" t="s">
        <v>6</v>
      </c>
      <c r="C795" s="2">
        <v>4</v>
      </c>
      <c r="D795" s="2">
        <v>10</v>
      </c>
      <c r="H795" s="15" t="str">
        <f>CONCATENATE(,A795," ",B795,,C795,"x",D795,)</f>
        <v>Vis TB Rondelle Pressé torx M4x10</v>
      </c>
      <c r="J795" s="2" t="s">
        <v>106</v>
      </c>
      <c r="K795" s="19" t="str">
        <f>9&amp;INDEX(Matière!$B$2:$B$140,MATCH(J795,Matière!$A$2:$A$140,0))&amp;"-"&amp;TEXT(COUNTA($J$2:J795),"000000")</f>
        <v>921-000794</v>
      </c>
    </row>
    <row r="796" spans="1:11" x14ac:dyDescent="0.25">
      <c r="A796" s="2" t="s">
        <v>114</v>
      </c>
      <c r="B796" s="2" t="s">
        <v>6</v>
      </c>
      <c r="C796" s="2">
        <v>4</v>
      </c>
      <c r="D796" s="2">
        <v>12</v>
      </c>
      <c r="H796" s="15" t="str">
        <f>CONCATENATE(,A796," ",B796,,C796,"x",D796,)</f>
        <v>Vis TB Rondelle Pressé torx M4x12</v>
      </c>
      <c r="J796" s="2" t="s">
        <v>106</v>
      </c>
      <c r="K796" s="19" t="str">
        <f>9&amp;INDEX(Matière!$B$2:$B$140,MATCH(J796,Matière!$A$2:$A$140,0))&amp;"-"&amp;TEXT(COUNTA($J$2:J796),"000000")</f>
        <v>921-000795</v>
      </c>
    </row>
    <row r="797" spans="1:11" x14ac:dyDescent="0.25">
      <c r="A797" s="2" t="s">
        <v>114</v>
      </c>
      <c r="B797" s="2" t="s">
        <v>6</v>
      </c>
      <c r="C797" s="2">
        <v>4</v>
      </c>
      <c r="D797" s="2">
        <v>14</v>
      </c>
      <c r="H797" s="15" t="str">
        <f>CONCATENATE(,A797," ",B797,,C797,"x",D797,)</f>
        <v>Vis TB Rondelle Pressé torx M4x14</v>
      </c>
      <c r="J797" s="2" t="s">
        <v>106</v>
      </c>
      <c r="K797" s="19" t="str">
        <f>9&amp;INDEX(Matière!$B$2:$B$140,MATCH(J797,Matière!$A$2:$A$140,0))&amp;"-"&amp;TEXT(COUNTA($J$2:J797),"000000")</f>
        <v>921-000796</v>
      </c>
    </row>
    <row r="798" spans="1:11" x14ac:dyDescent="0.25">
      <c r="A798" s="2" t="s">
        <v>114</v>
      </c>
      <c r="B798" s="2" t="s">
        <v>6</v>
      </c>
      <c r="C798" s="2">
        <v>4</v>
      </c>
      <c r="D798" s="2">
        <v>16</v>
      </c>
      <c r="H798" s="15" t="str">
        <f>CONCATENATE(,A798," ",B798,,C798,"x",D798,)</f>
        <v>Vis TB Rondelle Pressé torx M4x16</v>
      </c>
      <c r="J798" s="2" t="s">
        <v>106</v>
      </c>
      <c r="K798" s="19" t="str">
        <f>9&amp;INDEX(Matière!$B$2:$B$140,MATCH(J798,Matière!$A$2:$A$140,0))&amp;"-"&amp;TEXT(COUNTA($J$2:J798),"000000")</f>
        <v>921-000797</v>
      </c>
    </row>
    <row r="799" spans="1:11" x14ac:dyDescent="0.25">
      <c r="A799" s="2" t="s">
        <v>114</v>
      </c>
      <c r="B799" s="2" t="s">
        <v>6</v>
      </c>
      <c r="C799" s="2">
        <v>4</v>
      </c>
      <c r="D799" s="2">
        <v>20</v>
      </c>
      <c r="H799" s="15" t="str">
        <f>CONCATENATE(,A799," ",B799,,C799,"x",D799,)</f>
        <v>Vis TB Rondelle Pressé torx M4x20</v>
      </c>
      <c r="J799" s="2" t="s">
        <v>106</v>
      </c>
      <c r="K799" s="19" t="str">
        <f>9&amp;INDEX(Matière!$B$2:$B$140,MATCH(J799,Matière!$A$2:$A$140,0))&amp;"-"&amp;TEXT(COUNTA($J$2:J799),"000000")</f>
        <v>921-000798</v>
      </c>
    </row>
    <row r="800" spans="1:11" x14ac:dyDescent="0.25">
      <c r="A800" s="2" t="s">
        <v>114</v>
      </c>
      <c r="B800" s="2" t="s">
        <v>6</v>
      </c>
      <c r="C800" s="2">
        <v>4</v>
      </c>
      <c r="D800" s="2">
        <v>25</v>
      </c>
      <c r="H800" s="15" t="str">
        <f>CONCATENATE(,A800," ",B800,,C800,"x",D800,)</f>
        <v>Vis TB Rondelle Pressé torx M4x25</v>
      </c>
      <c r="J800" s="2" t="s">
        <v>106</v>
      </c>
      <c r="K800" s="19" t="str">
        <f>9&amp;INDEX(Matière!$B$2:$B$140,MATCH(J800,Matière!$A$2:$A$140,0))&amp;"-"&amp;TEXT(COUNTA($J$2:J800),"000000")</f>
        <v>921-000799</v>
      </c>
    </row>
    <row r="801" spans="1:11" x14ac:dyDescent="0.25">
      <c r="A801" s="2" t="s">
        <v>114</v>
      </c>
      <c r="B801" s="2" t="s">
        <v>6</v>
      </c>
      <c r="C801" s="2">
        <v>6</v>
      </c>
      <c r="D801" s="2">
        <v>20</v>
      </c>
      <c r="H801" s="15" t="str">
        <f>CONCATENATE(,A801," ",B801,,C801,"x",D801,)</f>
        <v>Vis TB Rondelle Pressé torx M6x20</v>
      </c>
      <c r="J801" s="2" t="s">
        <v>106</v>
      </c>
      <c r="K801" s="19" t="str">
        <f>9&amp;INDEX(Matière!$B$2:$B$140,MATCH(J801,Matière!$A$2:$A$140,0))&amp;"-"&amp;TEXT(COUNTA($J$2:J801),"000000")</f>
        <v>921-000800</v>
      </c>
    </row>
    <row r="802" spans="1:11" x14ac:dyDescent="0.25">
      <c r="A802" s="2" t="s">
        <v>114</v>
      </c>
      <c r="B802" s="2" t="s">
        <v>6</v>
      </c>
      <c r="C802" s="2">
        <v>6</v>
      </c>
      <c r="D802" s="2">
        <v>35</v>
      </c>
      <c r="H802" s="15" t="str">
        <f>CONCATENATE(,A802," ",B802,,C802,"x",D802,)</f>
        <v>Vis TB Rondelle Pressé torx M6x35</v>
      </c>
      <c r="J802" s="2" t="s">
        <v>106</v>
      </c>
      <c r="K802" s="19" t="str">
        <f>9&amp;INDEX(Matière!$B$2:$B$140,MATCH(J802,Matière!$A$2:$A$140,0))&amp;"-"&amp;TEXT(COUNTA($J$2:J802),"000000")</f>
        <v>921-000801</v>
      </c>
    </row>
    <row r="803" spans="1:11" x14ac:dyDescent="0.25">
      <c r="A803" s="2" t="s">
        <v>114</v>
      </c>
      <c r="B803" s="2" t="s">
        <v>6</v>
      </c>
      <c r="C803" s="2">
        <v>3</v>
      </c>
      <c r="D803" s="2">
        <v>4</v>
      </c>
      <c r="H803" s="15" t="str">
        <f>CONCATENATE(,A803," ",B803,,C803,"x",D803,)</f>
        <v>Vis TB Rondelle Pressé torx M3x4</v>
      </c>
      <c r="I803" s="15"/>
      <c r="J803" s="2" t="s">
        <v>106</v>
      </c>
      <c r="K803" s="19" t="str">
        <f>9&amp;INDEX(Matière!$B$2:$B$140,MATCH(J803,Matière!$A$2:$A$140,0))&amp;"-"&amp;TEXT(COUNTA($J$2:J803),"000000")</f>
        <v>921-000802</v>
      </c>
    </row>
    <row r="804" spans="1:11" s="15" customFormat="1" x14ac:dyDescent="0.25">
      <c r="A804" s="2" t="s">
        <v>114</v>
      </c>
      <c r="B804" s="2" t="s">
        <v>6</v>
      </c>
      <c r="C804" s="2">
        <v>3</v>
      </c>
      <c r="D804" s="2">
        <v>5</v>
      </c>
      <c r="E804" s="2"/>
      <c r="F804" s="2"/>
      <c r="G804" s="2"/>
      <c r="H804" s="15" t="str">
        <f>CONCATENATE(,A804," ",B804,,C804,"x",D804,)</f>
        <v>Vis TB Rondelle Pressé torx M3x5</v>
      </c>
      <c r="J804" s="2" t="s">
        <v>106</v>
      </c>
      <c r="K804" s="19" t="str">
        <f>9&amp;INDEX(Matière!$B$2:$B$140,MATCH(J804,Matière!$A$2:$A$140,0))&amp;"-"&amp;TEXT(COUNTA($J$2:J804),"000000")</f>
        <v>921-000803</v>
      </c>
    </row>
    <row r="805" spans="1:11" x14ac:dyDescent="0.25">
      <c r="A805" s="2" t="s">
        <v>114</v>
      </c>
      <c r="B805" s="2" t="s">
        <v>6</v>
      </c>
      <c r="C805" s="2">
        <v>3</v>
      </c>
      <c r="D805" s="2">
        <v>6</v>
      </c>
      <c r="H805" s="15" t="str">
        <f>CONCATENATE(,A805," ",B805,,C805,"x",D805,)</f>
        <v>Vis TB Rondelle Pressé torx M3x6</v>
      </c>
      <c r="I805" s="15"/>
      <c r="J805" s="2" t="s">
        <v>106</v>
      </c>
      <c r="K805" s="19" t="str">
        <f>9&amp;INDEX(Matière!$B$2:$B$140,MATCH(J805,Matière!$A$2:$A$140,0))&amp;"-"&amp;TEXT(COUNTA($J$2:J805),"000000")</f>
        <v>921-000804</v>
      </c>
    </row>
    <row r="806" spans="1:11" x14ac:dyDescent="0.25">
      <c r="A806" s="2" t="s">
        <v>114</v>
      </c>
      <c r="B806" s="2" t="s">
        <v>6</v>
      </c>
      <c r="C806" s="2">
        <v>3</v>
      </c>
      <c r="D806" s="2">
        <v>8</v>
      </c>
      <c r="H806" s="15" t="str">
        <f>CONCATENATE(,A806," ",B806,,C806,"x",D806,)</f>
        <v>Vis TB Rondelle Pressé torx M3x8</v>
      </c>
      <c r="I806" s="15"/>
      <c r="J806" s="2" t="s">
        <v>106</v>
      </c>
      <c r="K806" s="19" t="str">
        <f>9&amp;INDEX(Matière!$B$2:$B$140,MATCH(J806,Matière!$A$2:$A$140,0))&amp;"-"&amp;TEXT(COUNTA($J$2:J806),"000000")</f>
        <v>921-000805</v>
      </c>
    </row>
    <row r="807" spans="1:11" x14ac:dyDescent="0.25">
      <c r="A807" s="2" t="s">
        <v>114</v>
      </c>
      <c r="B807" s="2" t="s">
        <v>6</v>
      </c>
      <c r="C807" s="2">
        <v>3</v>
      </c>
      <c r="D807" s="2">
        <v>10</v>
      </c>
      <c r="H807" s="15" t="str">
        <f>CONCATENATE(,A807," ",B807,,C807,"x",D807,)</f>
        <v>Vis TB Rondelle Pressé torx M3x10</v>
      </c>
      <c r="I807" s="15"/>
      <c r="J807" s="2" t="s">
        <v>106</v>
      </c>
      <c r="K807" s="19" t="str">
        <f>9&amp;INDEX(Matière!$B$2:$B$140,MATCH(J807,Matière!$A$2:$A$140,0))&amp;"-"&amp;TEXT(COUNTA($J$2:J807),"000000")</f>
        <v>921-000806</v>
      </c>
    </row>
    <row r="808" spans="1:11" x14ac:dyDescent="0.25">
      <c r="A808" s="2" t="s">
        <v>114</v>
      </c>
      <c r="B808" s="2" t="s">
        <v>6</v>
      </c>
      <c r="C808" s="2">
        <v>3</v>
      </c>
      <c r="D808" s="2">
        <v>12</v>
      </c>
      <c r="H808" s="15" t="str">
        <f>CONCATENATE(,A808," ",B808,,C808,"x",D808,)</f>
        <v>Vis TB Rondelle Pressé torx M3x12</v>
      </c>
      <c r="I808" s="15"/>
      <c r="J808" s="2" t="s">
        <v>106</v>
      </c>
      <c r="K808" s="19" t="str">
        <f>9&amp;INDEX(Matière!$B$2:$B$140,MATCH(J808,Matière!$A$2:$A$140,0))&amp;"-"&amp;TEXT(COUNTA($J$2:J808),"000000")</f>
        <v>921-000807</v>
      </c>
    </row>
    <row r="809" spans="1:11" x14ac:dyDescent="0.25">
      <c r="A809" s="2" t="s">
        <v>114</v>
      </c>
      <c r="B809" s="2" t="s">
        <v>6</v>
      </c>
      <c r="C809" s="2">
        <v>3</v>
      </c>
      <c r="D809" s="2">
        <v>16</v>
      </c>
      <c r="H809" s="15" t="str">
        <f>CONCATENATE(,A809," ",B809,,C809,"x",D809,)</f>
        <v>Vis TB Rondelle Pressé torx M3x16</v>
      </c>
      <c r="I809" s="15"/>
      <c r="J809" s="2" t="s">
        <v>106</v>
      </c>
      <c r="K809" s="19" t="str">
        <f>9&amp;INDEX(Matière!$B$2:$B$140,MATCH(J809,Matière!$A$2:$A$140,0))&amp;"-"&amp;TEXT(COUNTA($J$2:J809),"000000")</f>
        <v>921-000808</v>
      </c>
    </row>
    <row r="810" spans="1:11" x14ac:dyDescent="0.25">
      <c r="A810" s="2" t="s">
        <v>114</v>
      </c>
      <c r="B810" s="2" t="s">
        <v>6</v>
      </c>
      <c r="C810" s="2">
        <v>3</v>
      </c>
      <c r="D810" s="2">
        <v>20</v>
      </c>
      <c r="H810" s="15" t="str">
        <f>CONCATENATE(,A810," ",B810,,C810,"x",D810,)</f>
        <v>Vis TB Rondelle Pressé torx M3x20</v>
      </c>
      <c r="I810" s="15"/>
      <c r="J810" s="2" t="s">
        <v>106</v>
      </c>
      <c r="K810" s="19" t="str">
        <f>9&amp;INDEX(Matière!$B$2:$B$140,MATCH(J810,Matière!$A$2:$A$140,0))&amp;"-"&amp;TEXT(COUNTA($J$2:J810),"000000")</f>
        <v>921-000809</v>
      </c>
    </row>
    <row r="811" spans="1:11" s="15" customFormat="1" x14ac:dyDescent="0.25">
      <c r="A811" s="2" t="s">
        <v>114</v>
      </c>
      <c r="B811" s="2" t="s">
        <v>6</v>
      </c>
      <c r="C811" s="2">
        <v>3</v>
      </c>
      <c r="D811" s="2">
        <v>22</v>
      </c>
      <c r="E811" s="2"/>
      <c r="F811" s="2"/>
      <c r="G811" s="2"/>
      <c r="H811" s="15" t="str">
        <f>CONCATENATE(,A811," ",B811,,C811,"x",D811,)</f>
        <v>Vis TB Rondelle Pressé torx M3x22</v>
      </c>
      <c r="J811" s="2" t="s">
        <v>106</v>
      </c>
      <c r="K811" s="19" t="str">
        <f>9&amp;INDEX(Matière!$B$2:$B$140,MATCH(J811,Matière!$A$2:$A$140,0))&amp;"-"&amp;TEXT(COUNTA($J$2:J811),"000000")</f>
        <v>921-000810</v>
      </c>
    </row>
    <row r="812" spans="1:11" x14ac:dyDescent="0.25">
      <c r="A812" s="2" t="s">
        <v>114</v>
      </c>
      <c r="B812" s="2" t="s">
        <v>6</v>
      </c>
      <c r="C812" s="2">
        <v>3</v>
      </c>
      <c r="D812" s="2">
        <v>25</v>
      </c>
      <c r="H812" s="15" t="str">
        <f>CONCATENATE(,A812," ",B812,,C812,"x",D812,)</f>
        <v>Vis TB Rondelle Pressé torx M3x25</v>
      </c>
      <c r="I812" s="15"/>
      <c r="J812" s="2" t="s">
        <v>106</v>
      </c>
      <c r="K812" s="19" t="str">
        <f>9&amp;INDEX(Matière!$B$2:$B$140,MATCH(J812,Matière!$A$2:$A$140,0))&amp;"-"&amp;TEXT(COUNTA($J$2:J812),"000000")</f>
        <v>921-000811</v>
      </c>
    </row>
    <row r="813" spans="1:11" x14ac:dyDescent="0.25">
      <c r="A813" s="2" t="s">
        <v>114</v>
      </c>
      <c r="B813" s="2" t="s">
        <v>6</v>
      </c>
      <c r="C813" s="2">
        <v>3</v>
      </c>
      <c r="D813" s="2">
        <v>30</v>
      </c>
      <c r="H813" s="15" t="str">
        <f>CONCATENATE(,A813," ",B813,,C813,"x",D813,)</f>
        <v>Vis TB Rondelle Pressé torx M3x30</v>
      </c>
      <c r="I813" s="15"/>
      <c r="J813" s="2" t="s">
        <v>106</v>
      </c>
      <c r="K813" s="19" t="str">
        <f>9&amp;INDEX(Matière!$B$2:$B$140,MATCH(J813,Matière!$A$2:$A$140,0))&amp;"-"&amp;TEXT(COUNTA($J$2:J813),"000000")</f>
        <v>921-000812</v>
      </c>
    </row>
    <row r="814" spans="1:11" s="15" customFormat="1" x14ac:dyDescent="0.25">
      <c r="A814" s="2" t="s">
        <v>114</v>
      </c>
      <c r="B814" s="2" t="s">
        <v>6</v>
      </c>
      <c r="C814" s="2">
        <v>3</v>
      </c>
      <c r="D814" s="2">
        <v>35</v>
      </c>
      <c r="E814" s="2"/>
      <c r="F814" s="2"/>
      <c r="G814" s="2"/>
      <c r="H814" s="15" t="str">
        <f>CONCATENATE(,A814," ",B814,,C814,"x",D814,)</f>
        <v>Vis TB Rondelle Pressé torx M3x35</v>
      </c>
      <c r="J814" s="2" t="s">
        <v>106</v>
      </c>
      <c r="K814" s="19" t="str">
        <f>9&amp;INDEX(Matière!$B$2:$B$140,MATCH(J814,Matière!$A$2:$A$140,0))&amp;"-"&amp;TEXT(COUNTA($J$2:J814),"000000")</f>
        <v>921-000813</v>
      </c>
    </row>
    <row r="815" spans="1:11" s="15" customFormat="1" x14ac:dyDescent="0.25">
      <c r="A815" s="2" t="s">
        <v>114</v>
      </c>
      <c r="B815" s="2" t="s">
        <v>6</v>
      </c>
      <c r="C815" s="2">
        <v>4</v>
      </c>
      <c r="D815" s="2">
        <v>4</v>
      </c>
      <c r="E815" s="2"/>
      <c r="F815" s="2"/>
      <c r="G815" s="2"/>
      <c r="H815" s="15" t="str">
        <f>CONCATENATE(,A815," ",B815,,C815,"x",D815,)</f>
        <v>Vis TB Rondelle Pressé torx M4x4</v>
      </c>
      <c r="J815" s="2" t="s">
        <v>106</v>
      </c>
      <c r="K815" s="19" t="str">
        <f>9&amp;INDEX(Matière!$B$2:$B$140,MATCH(J815,Matière!$A$2:$A$140,0))&amp;"-"&amp;TEXT(COUNTA($J$2:J815),"000000")</f>
        <v>921-000814</v>
      </c>
    </row>
    <row r="816" spans="1:11" x14ac:dyDescent="0.25">
      <c r="A816" s="2" t="s">
        <v>114</v>
      </c>
      <c r="B816" s="2" t="s">
        <v>6</v>
      </c>
      <c r="C816" s="2">
        <v>4</v>
      </c>
      <c r="D816" s="2">
        <v>6</v>
      </c>
      <c r="H816" s="15" t="str">
        <f>CONCATENATE(,A816," ",B816,,C816,"x",D816,)</f>
        <v>Vis TB Rondelle Pressé torx M4x6</v>
      </c>
      <c r="I816" s="15"/>
      <c r="J816" s="2" t="s">
        <v>106</v>
      </c>
      <c r="K816" s="19" t="str">
        <f>9&amp;INDEX(Matière!$B$2:$B$140,MATCH(J816,Matière!$A$2:$A$140,0))&amp;"-"&amp;TEXT(COUNTA($J$2:J816),"000000")</f>
        <v>921-000815</v>
      </c>
    </row>
    <row r="817" spans="1:11" x14ac:dyDescent="0.25">
      <c r="A817" s="2" t="s">
        <v>114</v>
      </c>
      <c r="B817" s="2" t="s">
        <v>6</v>
      </c>
      <c r="C817" s="2">
        <v>4</v>
      </c>
      <c r="D817" s="2">
        <v>8</v>
      </c>
      <c r="H817" s="15" t="str">
        <f>CONCATENATE(,A817," ",B817,,C817,"x",D817,)</f>
        <v>Vis TB Rondelle Pressé torx M4x8</v>
      </c>
      <c r="I817" s="15"/>
      <c r="J817" s="2" t="s">
        <v>106</v>
      </c>
      <c r="K817" s="19" t="str">
        <f>9&amp;INDEX(Matière!$B$2:$B$140,MATCH(J817,Matière!$A$2:$A$140,0))&amp;"-"&amp;TEXT(COUNTA($J$2:J817),"000000")</f>
        <v>921-000816</v>
      </c>
    </row>
    <row r="818" spans="1:11" x14ac:dyDescent="0.25">
      <c r="A818" s="2" t="s">
        <v>114</v>
      </c>
      <c r="B818" s="2" t="s">
        <v>6</v>
      </c>
      <c r="C818" s="2">
        <v>4</v>
      </c>
      <c r="D818" s="2">
        <v>10</v>
      </c>
      <c r="H818" s="15" t="str">
        <f>CONCATENATE(,A818," ",B818,,C818,"x",D818,)</f>
        <v>Vis TB Rondelle Pressé torx M4x10</v>
      </c>
      <c r="I818" s="15"/>
      <c r="J818" s="2" t="s">
        <v>106</v>
      </c>
      <c r="K818" s="19" t="str">
        <f>9&amp;INDEX(Matière!$B$2:$B$140,MATCH(J818,Matière!$A$2:$A$140,0))&amp;"-"&amp;TEXT(COUNTA($J$2:J818),"000000")</f>
        <v>921-000817</v>
      </c>
    </row>
    <row r="819" spans="1:11" x14ac:dyDescent="0.25">
      <c r="A819" s="2" t="s">
        <v>114</v>
      </c>
      <c r="B819" s="2" t="s">
        <v>6</v>
      </c>
      <c r="C819" s="2">
        <v>4</v>
      </c>
      <c r="D819" s="2">
        <v>12</v>
      </c>
      <c r="H819" s="15" t="str">
        <f>CONCATENATE(,A819," ",B819,,C819,"x",D819,)</f>
        <v>Vis TB Rondelle Pressé torx M4x12</v>
      </c>
      <c r="I819" s="15"/>
      <c r="J819" s="2" t="s">
        <v>106</v>
      </c>
      <c r="K819" s="19" t="str">
        <f>9&amp;INDEX(Matière!$B$2:$B$140,MATCH(J819,Matière!$A$2:$A$140,0))&amp;"-"&amp;TEXT(COUNTA($J$2:J819),"000000")</f>
        <v>921-000818</v>
      </c>
    </row>
    <row r="820" spans="1:11" x14ac:dyDescent="0.25">
      <c r="A820" s="2" t="s">
        <v>114</v>
      </c>
      <c r="B820" s="2" t="s">
        <v>6</v>
      </c>
      <c r="C820" s="2">
        <v>4</v>
      </c>
      <c r="D820" s="2">
        <v>16</v>
      </c>
      <c r="H820" s="15" t="str">
        <f>CONCATENATE(,A820," ",B820,,C820,"x",D820,)</f>
        <v>Vis TB Rondelle Pressé torx M4x16</v>
      </c>
      <c r="I820" s="15"/>
      <c r="J820" s="2" t="s">
        <v>106</v>
      </c>
      <c r="K820" s="19" t="str">
        <f>9&amp;INDEX(Matière!$B$2:$B$140,MATCH(J820,Matière!$A$2:$A$140,0))&amp;"-"&amp;TEXT(COUNTA($J$2:J820),"000000")</f>
        <v>921-000819</v>
      </c>
    </row>
    <row r="821" spans="1:11" x14ac:dyDescent="0.25">
      <c r="A821" s="2" t="s">
        <v>114</v>
      </c>
      <c r="B821" s="2" t="s">
        <v>6</v>
      </c>
      <c r="C821" s="2">
        <v>4</v>
      </c>
      <c r="D821" s="2">
        <v>20</v>
      </c>
      <c r="H821" s="15" t="str">
        <f>CONCATENATE(,A821," ",B821,,C821,"x",D821,)</f>
        <v>Vis TB Rondelle Pressé torx M4x20</v>
      </c>
      <c r="I821" s="15"/>
      <c r="J821" s="2" t="s">
        <v>106</v>
      </c>
      <c r="K821" s="19" t="str">
        <f>9&amp;INDEX(Matière!$B$2:$B$140,MATCH(J821,Matière!$A$2:$A$140,0))&amp;"-"&amp;TEXT(COUNTA($J$2:J821),"000000")</f>
        <v>921-000820</v>
      </c>
    </row>
    <row r="822" spans="1:11" x14ac:dyDescent="0.25">
      <c r="A822" s="2" t="s">
        <v>114</v>
      </c>
      <c r="B822" s="2" t="s">
        <v>6</v>
      </c>
      <c r="C822" s="2">
        <v>4</v>
      </c>
      <c r="D822" s="2">
        <v>25</v>
      </c>
      <c r="H822" s="15" t="str">
        <f>CONCATENATE(,A822," ",B822,,C822,"x",D822,)</f>
        <v>Vis TB Rondelle Pressé torx M4x25</v>
      </c>
      <c r="I822" s="15"/>
      <c r="J822" s="2" t="s">
        <v>106</v>
      </c>
      <c r="K822" s="19" t="str">
        <f>9&amp;INDEX(Matière!$B$2:$B$140,MATCH(J822,Matière!$A$2:$A$140,0))&amp;"-"&amp;TEXT(COUNTA($J$2:J822),"000000")</f>
        <v>921-000821</v>
      </c>
    </row>
    <row r="823" spans="1:11" x14ac:dyDescent="0.25">
      <c r="A823" s="2" t="s">
        <v>114</v>
      </c>
      <c r="B823" s="2" t="s">
        <v>6</v>
      </c>
      <c r="C823" s="2">
        <v>4</v>
      </c>
      <c r="D823" s="2">
        <v>30</v>
      </c>
      <c r="H823" s="15" t="str">
        <f>CONCATENATE(,A823," ",B823,,C823,"x",D823,)</f>
        <v>Vis TB Rondelle Pressé torx M4x30</v>
      </c>
      <c r="I823" s="15"/>
      <c r="J823" s="2" t="s">
        <v>106</v>
      </c>
      <c r="K823" s="19" t="str">
        <f>9&amp;INDEX(Matière!$B$2:$B$140,MATCH(J823,Matière!$A$2:$A$140,0))&amp;"-"&amp;TEXT(COUNTA($J$2:J823),"000000")</f>
        <v>921-000822</v>
      </c>
    </row>
    <row r="824" spans="1:11" x14ac:dyDescent="0.25">
      <c r="A824" s="2" t="s">
        <v>114</v>
      </c>
      <c r="B824" s="2" t="s">
        <v>6</v>
      </c>
      <c r="C824" s="2">
        <v>4</v>
      </c>
      <c r="D824" s="2">
        <v>35</v>
      </c>
      <c r="H824" s="15" t="str">
        <f>CONCATENATE(,A824," ",B824,,C824,"x",D824,)</f>
        <v>Vis TB Rondelle Pressé torx M4x35</v>
      </c>
      <c r="I824" s="15"/>
      <c r="J824" s="2" t="s">
        <v>106</v>
      </c>
      <c r="K824" s="19" t="str">
        <f>9&amp;INDEX(Matière!$B$2:$B$140,MATCH(J824,Matière!$A$2:$A$140,0))&amp;"-"&amp;TEXT(COUNTA($J$2:J824),"000000")</f>
        <v>921-000823</v>
      </c>
    </row>
    <row r="825" spans="1:11" s="15" customFormat="1" x14ac:dyDescent="0.25">
      <c r="A825" s="2" t="s">
        <v>114</v>
      </c>
      <c r="B825" s="2" t="s">
        <v>6</v>
      </c>
      <c r="C825" s="2">
        <v>4</v>
      </c>
      <c r="D825" s="2">
        <v>40</v>
      </c>
      <c r="E825" s="2"/>
      <c r="F825" s="2"/>
      <c r="G825" s="2"/>
      <c r="H825" s="15" t="str">
        <f>CONCATENATE(,A825," ",B825,,C825,"x",D825,)</f>
        <v>Vis TB Rondelle Pressé torx M4x40</v>
      </c>
      <c r="J825" s="2" t="s">
        <v>106</v>
      </c>
      <c r="K825" s="19" t="str">
        <f>9&amp;INDEX(Matière!$B$2:$B$140,MATCH(J825,Matière!$A$2:$A$140,0))&amp;"-"&amp;TEXT(COUNTA($J$2:J825),"000000")</f>
        <v>921-000824</v>
      </c>
    </row>
    <row r="826" spans="1:11" x14ac:dyDescent="0.25">
      <c r="A826" s="2" t="s">
        <v>114</v>
      </c>
      <c r="B826" s="2" t="s">
        <v>6</v>
      </c>
      <c r="C826" s="2">
        <v>5</v>
      </c>
      <c r="D826" s="2">
        <v>6</v>
      </c>
      <c r="H826" s="15" t="str">
        <f>CONCATENATE(,A826," ",B826,,C826,"x",D826,)</f>
        <v>Vis TB Rondelle Pressé torx M5x6</v>
      </c>
      <c r="I826" s="15"/>
      <c r="J826" s="2" t="s">
        <v>106</v>
      </c>
      <c r="K826" s="19" t="str">
        <f>9&amp;INDEX(Matière!$B$2:$B$140,MATCH(J826,Matière!$A$2:$A$140,0))&amp;"-"&amp;TEXT(COUNTA($J$2:J826),"000000")</f>
        <v>921-000825</v>
      </c>
    </row>
    <row r="827" spans="1:11" x14ac:dyDescent="0.25">
      <c r="A827" s="2" t="s">
        <v>114</v>
      </c>
      <c r="B827" s="2" t="s">
        <v>6</v>
      </c>
      <c r="C827" s="2">
        <v>5</v>
      </c>
      <c r="D827" s="2">
        <v>8</v>
      </c>
      <c r="H827" s="15" t="str">
        <f>CONCATENATE(,A827," ",B827,,C827,"x",D827,)</f>
        <v>Vis TB Rondelle Pressé torx M5x8</v>
      </c>
      <c r="I827" s="15"/>
      <c r="J827" s="2" t="s">
        <v>106</v>
      </c>
      <c r="K827" s="19" t="str">
        <f>9&amp;INDEX(Matière!$B$2:$B$140,MATCH(J827,Matière!$A$2:$A$140,0))&amp;"-"&amp;TEXT(COUNTA($J$2:J827),"000000")</f>
        <v>921-000826</v>
      </c>
    </row>
    <row r="828" spans="1:11" x14ac:dyDescent="0.25">
      <c r="A828" s="2" t="s">
        <v>114</v>
      </c>
      <c r="B828" s="2" t="s">
        <v>6</v>
      </c>
      <c r="C828" s="2">
        <v>5</v>
      </c>
      <c r="D828" s="2">
        <v>10</v>
      </c>
      <c r="H828" s="15" t="str">
        <f>CONCATENATE(,A828," ",B828,,C828,"x",D828,)</f>
        <v>Vis TB Rondelle Pressé torx M5x10</v>
      </c>
      <c r="I828" s="15"/>
      <c r="J828" s="2" t="s">
        <v>106</v>
      </c>
      <c r="K828" s="19" t="str">
        <f>9&amp;INDEX(Matière!$B$2:$B$140,MATCH(J828,Matière!$A$2:$A$140,0))&amp;"-"&amp;TEXT(COUNTA($J$2:J828),"000000")</f>
        <v>921-000827</v>
      </c>
    </row>
    <row r="829" spans="1:11" x14ac:dyDescent="0.25">
      <c r="A829" s="2" t="s">
        <v>114</v>
      </c>
      <c r="B829" s="2" t="s">
        <v>6</v>
      </c>
      <c r="C829" s="2">
        <v>5</v>
      </c>
      <c r="D829" s="2">
        <v>12</v>
      </c>
      <c r="H829" s="15" t="str">
        <f>CONCATENATE(,A829," ",B829,,C829,"x",D829,)</f>
        <v>Vis TB Rondelle Pressé torx M5x12</v>
      </c>
      <c r="I829" s="15"/>
      <c r="J829" s="2" t="s">
        <v>106</v>
      </c>
      <c r="K829" s="19" t="str">
        <f>9&amp;INDEX(Matière!$B$2:$B$140,MATCH(J829,Matière!$A$2:$A$140,0))&amp;"-"&amp;TEXT(COUNTA($J$2:J829),"000000")</f>
        <v>921-000828</v>
      </c>
    </row>
    <row r="830" spans="1:11" x14ac:dyDescent="0.25">
      <c r="A830" s="2" t="s">
        <v>114</v>
      </c>
      <c r="B830" s="2" t="s">
        <v>6</v>
      </c>
      <c r="C830" s="2">
        <v>5</v>
      </c>
      <c r="D830" s="2">
        <v>16</v>
      </c>
      <c r="H830" s="15" t="str">
        <f>CONCATENATE(,A830," ",B830,,C830,"x",D830,)</f>
        <v>Vis TB Rondelle Pressé torx M5x16</v>
      </c>
      <c r="I830" s="15"/>
      <c r="J830" s="2" t="s">
        <v>106</v>
      </c>
      <c r="K830" s="19" t="str">
        <f>9&amp;INDEX(Matière!$B$2:$B$140,MATCH(J830,Matière!$A$2:$A$140,0))&amp;"-"&amp;TEXT(COUNTA($J$2:J830),"000000")</f>
        <v>921-000829</v>
      </c>
    </row>
    <row r="831" spans="1:11" x14ac:dyDescent="0.25">
      <c r="A831" s="2" t="s">
        <v>114</v>
      </c>
      <c r="B831" s="2" t="s">
        <v>6</v>
      </c>
      <c r="C831" s="2">
        <v>5</v>
      </c>
      <c r="D831" s="2">
        <v>20</v>
      </c>
      <c r="H831" s="15" t="str">
        <f>CONCATENATE(,A831," ",B831,,C831,"x",D831,)</f>
        <v>Vis TB Rondelle Pressé torx M5x20</v>
      </c>
      <c r="I831" s="15"/>
      <c r="J831" s="2" t="s">
        <v>106</v>
      </c>
      <c r="K831" s="19" t="str">
        <f>9&amp;INDEX(Matière!$B$2:$B$140,MATCH(J831,Matière!$A$2:$A$140,0))&amp;"-"&amp;TEXT(COUNTA($J$2:J831),"000000")</f>
        <v>921-000830</v>
      </c>
    </row>
    <row r="832" spans="1:11" x14ac:dyDescent="0.25">
      <c r="A832" s="2" t="s">
        <v>114</v>
      </c>
      <c r="B832" s="2" t="s">
        <v>6</v>
      </c>
      <c r="C832" s="2">
        <v>5</v>
      </c>
      <c r="D832" s="2">
        <v>25</v>
      </c>
      <c r="H832" s="15" t="str">
        <f>CONCATENATE(,A832," ",B832,,C832,"x",D832,)</f>
        <v>Vis TB Rondelle Pressé torx M5x25</v>
      </c>
      <c r="I832" s="15"/>
      <c r="J832" s="2" t="s">
        <v>106</v>
      </c>
      <c r="K832" s="19" t="str">
        <f>9&amp;INDEX(Matière!$B$2:$B$140,MATCH(J832,Matière!$A$2:$A$140,0))&amp;"-"&amp;TEXT(COUNTA($J$2:J832),"000000")</f>
        <v>921-000831</v>
      </c>
    </row>
    <row r="833" spans="1:11" x14ac:dyDescent="0.25">
      <c r="A833" s="2" t="s">
        <v>114</v>
      </c>
      <c r="B833" s="2" t="s">
        <v>6</v>
      </c>
      <c r="C833" s="2">
        <v>5</v>
      </c>
      <c r="D833" s="2">
        <v>30</v>
      </c>
      <c r="H833" s="15" t="str">
        <f>CONCATENATE(,A833," ",B833,,C833,"x",D833,)</f>
        <v>Vis TB Rondelle Pressé torx M5x30</v>
      </c>
      <c r="I833" s="15"/>
      <c r="J833" s="2" t="s">
        <v>106</v>
      </c>
      <c r="K833" s="19" t="str">
        <f>9&amp;INDEX(Matière!$B$2:$B$140,MATCH(J833,Matière!$A$2:$A$140,0))&amp;"-"&amp;TEXT(COUNTA($J$2:J833),"000000")</f>
        <v>921-000832</v>
      </c>
    </row>
    <row r="834" spans="1:11" s="15" customFormat="1" x14ac:dyDescent="0.25">
      <c r="A834" s="2" t="s">
        <v>114</v>
      </c>
      <c r="B834" s="2" t="s">
        <v>6</v>
      </c>
      <c r="C834" s="2">
        <v>5</v>
      </c>
      <c r="D834" s="2">
        <v>35</v>
      </c>
      <c r="E834" s="2"/>
      <c r="F834" s="2"/>
      <c r="G834" s="2"/>
      <c r="H834" s="15" t="str">
        <f t="shared" ref="H834:H836" si="9">CONCATENATE(,A834," ",B834,,C834,"x",D834,)</f>
        <v>Vis TB Rondelle Pressé torx M5x35</v>
      </c>
      <c r="J834" s="2" t="s">
        <v>106</v>
      </c>
      <c r="K834" s="19" t="str">
        <f>9&amp;INDEX(Matière!$B$2:$B$140,MATCH(J834,Matière!$A$2:$A$140,0))&amp;"-"&amp;TEXT(COUNTA($J$2:J834),"000000")</f>
        <v>921-000833</v>
      </c>
    </row>
    <row r="835" spans="1:11" s="15" customFormat="1" x14ac:dyDescent="0.25">
      <c r="A835" s="2" t="s">
        <v>114</v>
      </c>
      <c r="B835" s="2" t="s">
        <v>6</v>
      </c>
      <c r="C835" s="2">
        <v>5</v>
      </c>
      <c r="D835" s="2">
        <v>40</v>
      </c>
      <c r="E835" s="2"/>
      <c r="F835" s="2"/>
      <c r="G835" s="2"/>
      <c r="H835" s="15" t="str">
        <f t="shared" si="9"/>
        <v>Vis TB Rondelle Pressé torx M5x40</v>
      </c>
      <c r="J835" s="2" t="s">
        <v>106</v>
      </c>
      <c r="K835" s="19" t="str">
        <f>9&amp;INDEX(Matière!$B$2:$B$140,MATCH(J835,Matière!$A$2:$A$140,0))&amp;"-"&amp;TEXT(COUNTA($J$2:J835),"000000")</f>
        <v>921-000834</v>
      </c>
    </row>
    <row r="836" spans="1:11" s="15" customFormat="1" x14ac:dyDescent="0.25">
      <c r="A836" s="2" t="s">
        <v>114</v>
      </c>
      <c r="B836" s="2" t="s">
        <v>6</v>
      </c>
      <c r="C836" s="2">
        <v>5</v>
      </c>
      <c r="D836" s="2">
        <v>50</v>
      </c>
      <c r="E836" s="2"/>
      <c r="F836" s="2"/>
      <c r="G836" s="2"/>
      <c r="H836" s="15" t="str">
        <f t="shared" si="9"/>
        <v>Vis TB Rondelle Pressé torx M5x50</v>
      </c>
      <c r="J836" s="2" t="s">
        <v>106</v>
      </c>
      <c r="K836" s="19" t="str">
        <f>9&amp;INDEX(Matière!$B$2:$B$140,MATCH(J836,Matière!$A$2:$A$140,0))&amp;"-"&amp;TEXT(COUNTA($J$2:J836),"000000")</f>
        <v>921-000835</v>
      </c>
    </row>
    <row r="837" spans="1:11" x14ac:dyDescent="0.25">
      <c r="A837" s="2" t="s">
        <v>114</v>
      </c>
      <c r="B837" s="2" t="s">
        <v>6</v>
      </c>
      <c r="C837" s="2">
        <v>6</v>
      </c>
      <c r="D837" s="2">
        <v>8</v>
      </c>
      <c r="H837" s="15" t="str">
        <f>CONCATENATE(,A837," ",B837,,C837,"x",D837,)</f>
        <v>Vis TB Rondelle Pressé torx M6x8</v>
      </c>
      <c r="I837" s="15"/>
      <c r="J837" s="2" t="s">
        <v>106</v>
      </c>
      <c r="K837" s="19" t="str">
        <f>9&amp;INDEX(Matière!$B$2:$B$140,MATCH(J837,Matière!$A$2:$A$140,0))&amp;"-"&amp;TEXT(COUNTA($J$2:J837),"000000")</f>
        <v>921-000836</v>
      </c>
    </row>
    <row r="838" spans="1:11" x14ac:dyDescent="0.25">
      <c r="A838" s="2" t="s">
        <v>114</v>
      </c>
      <c r="B838" s="2" t="s">
        <v>6</v>
      </c>
      <c r="C838" s="2">
        <v>6</v>
      </c>
      <c r="D838" s="2">
        <v>10</v>
      </c>
      <c r="H838" s="15" t="str">
        <f>CONCATENATE(,A838," ",B838,,C838,"x",D838,)</f>
        <v>Vis TB Rondelle Pressé torx M6x10</v>
      </c>
      <c r="I838" s="15"/>
      <c r="J838" s="2" t="s">
        <v>106</v>
      </c>
      <c r="K838" s="19" t="str">
        <f>9&amp;INDEX(Matière!$B$2:$B$140,MATCH(J838,Matière!$A$2:$A$140,0))&amp;"-"&amp;TEXT(COUNTA($J$2:J838),"000000")</f>
        <v>921-000837</v>
      </c>
    </row>
    <row r="839" spans="1:11" x14ac:dyDescent="0.25">
      <c r="A839" s="2" t="s">
        <v>114</v>
      </c>
      <c r="B839" s="2" t="s">
        <v>6</v>
      </c>
      <c r="C839" s="2">
        <v>6</v>
      </c>
      <c r="D839" s="2">
        <v>12</v>
      </c>
      <c r="H839" s="15" t="str">
        <f>CONCATENATE(,A839," ",B839,,C839,"x",D839,)</f>
        <v>Vis TB Rondelle Pressé torx M6x12</v>
      </c>
      <c r="I839" s="15"/>
      <c r="J839" s="2" t="s">
        <v>106</v>
      </c>
      <c r="K839" s="19" t="str">
        <f>9&amp;INDEX(Matière!$B$2:$B$140,MATCH(J839,Matière!$A$2:$A$140,0))&amp;"-"&amp;TEXT(COUNTA($J$2:J839),"000000")</f>
        <v>921-000838</v>
      </c>
    </row>
    <row r="840" spans="1:11" x14ac:dyDescent="0.25">
      <c r="A840" s="2" t="s">
        <v>114</v>
      </c>
      <c r="B840" s="2" t="s">
        <v>6</v>
      </c>
      <c r="C840" s="2">
        <v>6</v>
      </c>
      <c r="D840" s="2">
        <v>16</v>
      </c>
      <c r="H840" s="15" t="str">
        <f>CONCATENATE(,A840," ",B840,,C840,"x",D840,)</f>
        <v>Vis TB Rondelle Pressé torx M6x16</v>
      </c>
      <c r="I840" s="15"/>
      <c r="J840" s="2" t="s">
        <v>106</v>
      </c>
      <c r="K840" s="19" t="str">
        <f>9&amp;INDEX(Matière!$B$2:$B$140,MATCH(J840,Matière!$A$2:$A$140,0))&amp;"-"&amp;TEXT(COUNTA($J$2:J840),"000000")</f>
        <v>921-000839</v>
      </c>
    </row>
    <row r="841" spans="1:11" x14ac:dyDescent="0.25">
      <c r="A841" s="2" t="s">
        <v>114</v>
      </c>
      <c r="B841" s="2" t="s">
        <v>6</v>
      </c>
      <c r="C841" s="2">
        <v>6</v>
      </c>
      <c r="D841" s="2">
        <v>20</v>
      </c>
      <c r="H841" s="15" t="str">
        <f>CONCATENATE(,A841," ",B841,,C841,"x",D841,)</f>
        <v>Vis TB Rondelle Pressé torx M6x20</v>
      </c>
      <c r="I841" s="15"/>
      <c r="J841" s="2" t="s">
        <v>106</v>
      </c>
      <c r="K841" s="19" t="str">
        <f>9&amp;INDEX(Matière!$B$2:$B$140,MATCH(J841,Matière!$A$2:$A$140,0))&amp;"-"&amp;TEXT(COUNTA($J$2:J841),"000000")</f>
        <v>921-000840</v>
      </c>
    </row>
    <row r="842" spans="1:11" x14ac:dyDescent="0.25">
      <c r="A842" s="2" t="s">
        <v>114</v>
      </c>
      <c r="B842" s="2" t="s">
        <v>6</v>
      </c>
      <c r="C842" s="2">
        <v>6</v>
      </c>
      <c r="D842" s="2">
        <v>25</v>
      </c>
      <c r="H842" s="15" t="str">
        <f>CONCATENATE(,A842," ",B842,,C842,"x",D842,)</f>
        <v>Vis TB Rondelle Pressé torx M6x25</v>
      </c>
      <c r="I842" s="15"/>
      <c r="J842" s="2" t="s">
        <v>106</v>
      </c>
      <c r="K842" s="19" t="str">
        <f>9&amp;INDEX(Matière!$B$2:$B$140,MATCH(J842,Matière!$A$2:$A$140,0))&amp;"-"&amp;TEXT(COUNTA($J$2:J842),"000000")</f>
        <v>921-000841</v>
      </c>
    </row>
    <row r="843" spans="1:11" x14ac:dyDescent="0.25">
      <c r="A843" s="2" t="s">
        <v>114</v>
      </c>
      <c r="B843" s="2" t="s">
        <v>6</v>
      </c>
      <c r="C843" s="2">
        <v>6</v>
      </c>
      <c r="D843" s="2">
        <v>30</v>
      </c>
      <c r="H843" s="15" t="str">
        <f>CONCATENATE(,A843," ",B843,,C843,"x",D843,)</f>
        <v>Vis TB Rondelle Pressé torx M6x30</v>
      </c>
      <c r="I843" s="15"/>
      <c r="J843" s="2" t="s">
        <v>106</v>
      </c>
      <c r="K843" s="19" t="str">
        <f>9&amp;INDEX(Matière!$B$2:$B$140,MATCH(J843,Matière!$A$2:$A$140,0))&amp;"-"&amp;TEXT(COUNTA($J$2:J843),"000000")</f>
        <v>921-000842</v>
      </c>
    </row>
    <row r="844" spans="1:11" x14ac:dyDescent="0.25">
      <c r="A844" s="2" t="s">
        <v>114</v>
      </c>
      <c r="B844" s="2" t="s">
        <v>6</v>
      </c>
      <c r="C844" s="2">
        <v>6</v>
      </c>
      <c r="D844" s="2">
        <v>35</v>
      </c>
      <c r="H844" s="15" t="str">
        <f>CONCATENATE(,A844," ",B844,,C844,"x",D844,)</f>
        <v>Vis TB Rondelle Pressé torx M6x35</v>
      </c>
      <c r="I844" s="15"/>
      <c r="J844" s="2" t="s">
        <v>106</v>
      </c>
      <c r="K844" s="19" t="str">
        <f>9&amp;INDEX(Matière!$B$2:$B$140,MATCH(J844,Matière!$A$2:$A$140,0))&amp;"-"&amp;TEXT(COUNTA($J$2:J844),"000000")</f>
        <v>921-000843</v>
      </c>
    </row>
    <row r="845" spans="1:11" x14ac:dyDescent="0.25">
      <c r="A845" s="2" t="s">
        <v>114</v>
      </c>
      <c r="B845" s="2" t="s">
        <v>6</v>
      </c>
      <c r="C845" s="2">
        <v>6</v>
      </c>
      <c r="D845" s="2">
        <v>40</v>
      </c>
      <c r="H845" s="15" t="str">
        <f>CONCATENATE(,A845," ",B845,,C845,"x",D845,)</f>
        <v>Vis TB Rondelle Pressé torx M6x40</v>
      </c>
      <c r="I845" s="15"/>
      <c r="J845" s="2" t="s">
        <v>106</v>
      </c>
      <c r="K845" s="19" t="str">
        <f>9&amp;INDEX(Matière!$B$2:$B$140,MATCH(J845,Matière!$A$2:$A$140,0))&amp;"-"&amp;TEXT(COUNTA($J$2:J845),"000000")</f>
        <v>921-000844</v>
      </c>
    </row>
    <row r="846" spans="1:11" x14ac:dyDescent="0.25">
      <c r="A846" s="2" t="s">
        <v>114</v>
      </c>
      <c r="B846" s="2" t="s">
        <v>6</v>
      </c>
      <c r="C846" s="2">
        <v>6</v>
      </c>
      <c r="D846" s="2">
        <v>50</v>
      </c>
      <c r="H846" s="15" t="str">
        <f>CONCATENATE(,A846," ",B846,,C846,"x",D846,)</f>
        <v>Vis TB Rondelle Pressé torx M6x50</v>
      </c>
      <c r="I846" s="15"/>
      <c r="J846" s="2" t="s">
        <v>106</v>
      </c>
      <c r="K846" s="19" t="str">
        <f>9&amp;INDEX(Matière!$B$2:$B$140,MATCH(J846,Matière!$A$2:$A$140,0))&amp;"-"&amp;TEXT(COUNTA($J$2:J846),"000000")</f>
        <v>921-000845</v>
      </c>
    </row>
    <row r="847" spans="1:11" x14ac:dyDescent="0.25">
      <c r="A847" s="2" t="s">
        <v>114</v>
      </c>
      <c r="B847" s="2" t="s">
        <v>6</v>
      </c>
      <c r="C847" s="2">
        <v>6</v>
      </c>
      <c r="D847" s="2">
        <v>60</v>
      </c>
      <c r="H847" s="15" t="str">
        <f>CONCATENATE(,A847," ",B847,,C847,"x",D847,)</f>
        <v>Vis TB Rondelle Pressé torx M6x60</v>
      </c>
      <c r="I847" s="15"/>
      <c r="J847" s="2" t="s">
        <v>106</v>
      </c>
      <c r="K847" s="19" t="str">
        <f>9&amp;INDEX(Matière!$B$2:$B$140,MATCH(J847,Matière!$A$2:$A$140,0))&amp;"-"&amp;TEXT(COUNTA($J$2:J847),"000000")</f>
        <v>921-000846</v>
      </c>
    </row>
    <row r="848" spans="1:11" s="15" customFormat="1" x14ac:dyDescent="0.25">
      <c r="A848" s="2" t="s">
        <v>114</v>
      </c>
      <c r="B848" s="2" t="s">
        <v>6</v>
      </c>
      <c r="C848" s="2">
        <v>6</v>
      </c>
      <c r="D848" s="2">
        <v>70</v>
      </c>
      <c r="E848" s="2"/>
      <c r="F848" s="2"/>
      <c r="G848" s="2"/>
      <c r="H848" s="15" t="str">
        <f>CONCATENATE(,A848," ",B848,,C848,"x",D848,)</f>
        <v>Vis TB Rondelle Pressé torx M6x70</v>
      </c>
      <c r="J848" s="2" t="s">
        <v>106</v>
      </c>
      <c r="K848" s="19" t="str">
        <f>9&amp;INDEX(Matière!$B$2:$B$140,MATCH(J848,Matière!$A$2:$A$140,0))&amp;"-"&amp;TEXT(COUNTA($J$2:J848),"000000")</f>
        <v>921-000847</v>
      </c>
    </row>
    <row r="849" spans="1:11" s="15" customFormat="1" x14ac:dyDescent="0.25">
      <c r="A849" s="2" t="s">
        <v>114</v>
      </c>
      <c r="B849" s="2" t="s">
        <v>6</v>
      </c>
      <c r="C849" s="2">
        <v>8</v>
      </c>
      <c r="D849" s="2">
        <v>8</v>
      </c>
      <c r="E849" s="2"/>
      <c r="F849" s="2"/>
      <c r="G849" s="2"/>
      <c r="H849" s="15" t="str">
        <f>CONCATENATE(,A849," ",B849,,C849,"x",D849,)</f>
        <v>Vis TB Rondelle Pressé torx M8x8</v>
      </c>
      <c r="J849" s="2" t="s">
        <v>106</v>
      </c>
      <c r="K849" s="19" t="str">
        <f>9&amp;INDEX(Matière!$B$2:$B$140,MATCH(J849,Matière!$A$2:$A$140,0))&amp;"-"&amp;TEXT(COUNTA($J$2:J849),"000000")</f>
        <v>921-000848</v>
      </c>
    </row>
    <row r="850" spans="1:11" x14ac:dyDescent="0.25">
      <c r="A850" s="2" t="s">
        <v>114</v>
      </c>
      <c r="B850" s="2" t="s">
        <v>6</v>
      </c>
      <c r="C850" s="2">
        <v>8</v>
      </c>
      <c r="D850" s="2">
        <v>10</v>
      </c>
      <c r="H850" s="15" t="str">
        <f>CONCATENATE(,A850," ",B850,,C850,"x",D850,)</f>
        <v>Vis TB Rondelle Pressé torx M8x10</v>
      </c>
      <c r="I850" s="15"/>
      <c r="J850" s="2" t="s">
        <v>106</v>
      </c>
      <c r="K850" s="19" t="str">
        <f>9&amp;INDEX(Matière!$B$2:$B$140,MATCH(J850,Matière!$A$2:$A$140,0))&amp;"-"&amp;TEXT(COUNTA($J$2:J850),"000000")</f>
        <v>921-000849</v>
      </c>
    </row>
    <row r="851" spans="1:11" x14ac:dyDescent="0.25">
      <c r="A851" s="2" t="s">
        <v>114</v>
      </c>
      <c r="B851" s="2" t="s">
        <v>6</v>
      </c>
      <c r="C851" s="2">
        <v>8</v>
      </c>
      <c r="D851" s="2">
        <v>12</v>
      </c>
      <c r="H851" s="15" t="str">
        <f>CONCATENATE(,A851," ",B851,,C851,"x",D851,)</f>
        <v>Vis TB Rondelle Pressé torx M8x12</v>
      </c>
      <c r="I851" s="15"/>
      <c r="J851" s="2" t="s">
        <v>106</v>
      </c>
      <c r="K851" s="19" t="str">
        <f>9&amp;INDEX(Matière!$B$2:$B$140,MATCH(J851,Matière!$A$2:$A$140,0))&amp;"-"&amp;TEXT(COUNTA($J$2:J851),"000000")</f>
        <v>921-000850</v>
      </c>
    </row>
    <row r="852" spans="1:11" x14ac:dyDescent="0.25">
      <c r="A852" s="2" t="s">
        <v>114</v>
      </c>
      <c r="B852" s="2" t="s">
        <v>6</v>
      </c>
      <c r="C852" s="2">
        <v>8</v>
      </c>
      <c r="D852" s="2">
        <v>16</v>
      </c>
      <c r="H852" s="15" t="str">
        <f>CONCATENATE(,A852," ",B852,,C852,"x",D852,)</f>
        <v>Vis TB Rondelle Pressé torx M8x16</v>
      </c>
      <c r="I852" s="15"/>
      <c r="J852" s="2" t="s">
        <v>106</v>
      </c>
      <c r="K852" s="19" t="str">
        <f>9&amp;INDEX(Matière!$B$2:$B$140,MATCH(J852,Matière!$A$2:$A$140,0))&amp;"-"&amp;TEXT(COUNTA($J$2:J852),"000000")</f>
        <v>921-000851</v>
      </c>
    </row>
    <row r="853" spans="1:11" x14ac:dyDescent="0.25">
      <c r="A853" s="2" t="s">
        <v>114</v>
      </c>
      <c r="B853" s="2" t="s">
        <v>6</v>
      </c>
      <c r="C853" s="2">
        <v>8</v>
      </c>
      <c r="D853" s="2">
        <v>20</v>
      </c>
      <c r="H853" s="15" t="str">
        <f>CONCATENATE(,A853," ",B853,,C853,"x",D853,)</f>
        <v>Vis TB Rondelle Pressé torx M8x20</v>
      </c>
      <c r="I853" s="15"/>
      <c r="J853" s="2" t="s">
        <v>106</v>
      </c>
      <c r="K853" s="19" t="str">
        <f>9&amp;INDEX(Matière!$B$2:$B$140,MATCH(J853,Matière!$A$2:$A$140,0))&amp;"-"&amp;TEXT(COUNTA($J$2:J853),"000000")</f>
        <v>921-000852</v>
      </c>
    </row>
    <row r="854" spans="1:11" x14ac:dyDescent="0.25">
      <c r="A854" s="2" t="s">
        <v>114</v>
      </c>
      <c r="B854" s="2" t="s">
        <v>6</v>
      </c>
      <c r="C854" s="2">
        <v>8</v>
      </c>
      <c r="D854" s="2">
        <v>25</v>
      </c>
      <c r="H854" s="15" t="str">
        <f>CONCATENATE(,A854," ",B854,,C854,"x",D854,)</f>
        <v>Vis TB Rondelle Pressé torx M8x25</v>
      </c>
      <c r="I854" s="15"/>
      <c r="J854" s="2" t="s">
        <v>106</v>
      </c>
      <c r="K854" s="19" t="str">
        <f>9&amp;INDEX(Matière!$B$2:$B$140,MATCH(J854,Matière!$A$2:$A$140,0))&amp;"-"&amp;TEXT(COUNTA($J$2:J854),"000000")</f>
        <v>921-000853</v>
      </c>
    </row>
    <row r="855" spans="1:11" x14ac:dyDescent="0.25">
      <c r="A855" s="2" t="s">
        <v>114</v>
      </c>
      <c r="B855" s="2" t="s">
        <v>6</v>
      </c>
      <c r="C855" s="2">
        <v>8</v>
      </c>
      <c r="D855" s="2">
        <v>30</v>
      </c>
      <c r="H855" s="15" t="str">
        <f>CONCATENATE(,A855," ",B855,,C855,"x",D855,)</f>
        <v>Vis TB Rondelle Pressé torx M8x30</v>
      </c>
      <c r="I855" s="15"/>
      <c r="J855" s="2" t="s">
        <v>106</v>
      </c>
      <c r="K855" s="19" t="str">
        <f>9&amp;INDEX(Matière!$B$2:$B$140,MATCH(J855,Matière!$A$2:$A$140,0))&amp;"-"&amp;TEXT(COUNTA($J$2:J855),"000000")</f>
        <v>921-000854</v>
      </c>
    </row>
    <row r="856" spans="1:11" s="15" customFormat="1" x14ac:dyDescent="0.25">
      <c r="A856" s="2" t="s">
        <v>114</v>
      </c>
      <c r="B856" s="2" t="s">
        <v>6</v>
      </c>
      <c r="C856" s="2">
        <v>8</v>
      </c>
      <c r="D856" s="2">
        <v>35</v>
      </c>
      <c r="E856" s="2"/>
      <c r="F856" s="2"/>
      <c r="G856" s="2"/>
      <c r="H856" s="15" t="str">
        <f t="shared" ref="H856:H865" si="10">CONCATENATE(,A856," ",B856,,C856,"x",D856,)</f>
        <v>Vis TB Rondelle Pressé torx M8x35</v>
      </c>
      <c r="J856" s="2" t="s">
        <v>106</v>
      </c>
      <c r="K856" s="19" t="str">
        <f>9&amp;INDEX(Matière!$B$2:$B$140,MATCH(J856,Matière!$A$2:$A$140,0))&amp;"-"&amp;TEXT(COUNTA($J$2:J856),"000000")</f>
        <v>921-000855</v>
      </c>
    </row>
    <row r="857" spans="1:11" s="15" customFormat="1" x14ac:dyDescent="0.25">
      <c r="A857" s="2" t="s">
        <v>114</v>
      </c>
      <c r="B857" s="2" t="s">
        <v>6</v>
      </c>
      <c r="C857" s="2">
        <v>8</v>
      </c>
      <c r="D857" s="2">
        <v>40</v>
      </c>
      <c r="E857" s="2"/>
      <c r="F857" s="2"/>
      <c r="G857" s="2"/>
      <c r="H857" s="15" t="str">
        <f t="shared" si="10"/>
        <v>Vis TB Rondelle Pressé torx M8x40</v>
      </c>
      <c r="J857" s="2" t="s">
        <v>106</v>
      </c>
      <c r="K857" s="19" t="str">
        <f>9&amp;INDEX(Matière!$B$2:$B$140,MATCH(J857,Matière!$A$2:$A$140,0))&amp;"-"&amp;TEXT(COUNTA($J$2:J857),"000000")</f>
        <v>921-000856</v>
      </c>
    </row>
    <row r="858" spans="1:11" s="15" customFormat="1" x14ac:dyDescent="0.25">
      <c r="A858" s="2" t="s">
        <v>114</v>
      </c>
      <c r="B858" s="2" t="s">
        <v>6</v>
      </c>
      <c r="C858" s="2">
        <v>8</v>
      </c>
      <c r="D858" s="2">
        <v>45</v>
      </c>
      <c r="E858" s="2"/>
      <c r="F858" s="2"/>
      <c r="G858" s="2"/>
      <c r="H858" s="15" t="str">
        <f t="shared" si="10"/>
        <v>Vis TB Rondelle Pressé torx M8x45</v>
      </c>
      <c r="J858" s="2" t="s">
        <v>106</v>
      </c>
      <c r="K858" s="19" t="str">
        <f>9&amp;INDEX(Matière!$B$2:$B$140,MATCH(J858,Matière!$A$2:$A$140,0))&amp;"-"&amp;TEXT(COUNTA($J$2:J858),"000000")</f>
        <v>921-000857</v>
      </c>
    </row>
    <row r="859" spans="1:11" s="15" customFormat="1" x14ac:dyDescent="0.25">
      <c r="A859" s="2" t="s">
        <v>114</v>
      </c>
      <c r="B859" s="2" t="s">
        <v>6</v>
      </c>
      <c r="C859" s="2">
        <v>8</v>
      </c>
      <c r="D859" s="2">
        <v>50</v>
      </c>
      <c r="E859" s="2"/>
      <c r="F859" s="2"/>
      <c r="G859" s="2"/>
      <c r="H859" s="15" t="str">
        <f t="shared" si="10"/>
        <v>Vis TB Rondelle Pressé torx M8x50</v>
      </c>
      <c r="J859" s="2" t="s">
        <v>106</v>
      </c>
      <c r="K859" s="19" t="str">
        <f>9&amp;INDEX(Matière!$B$2:$B$140,MATCH(J859,Matière!$A$2:$A$140,0))&amp;"-"&amp;TEXT(COUNTA($J$2:J859),"000000")</f>
        <v>921-000858</v>
      </c>
    </row>
    <row r="860" spans="1:11" s="15" customFormat="1" x14ac:dyDescent="0.25">
      <c r="A860" s="2" t="s">
        <v>114</v>
      </c>
      <c r="B860" s="2" t="s">
        <v>6</v>
      </c>
      <c r="C860" s="2">
        <v>8</v>
      </c>
      <c r="D860" s="2">
        <v>60</v>
      </c>
      <c r="E860" s="2"/>
      <c r="F860" s="2"/>
      <c r="G860" s="2"/>
      <c r="H860" s="15" t="str">
        <f t="shared" si="10"/>
        <v>Vis TB Rondelle Pressé torx M8x60</v>
      </c>
      <c r="J860" s="2" t="s">
        <v>106</v>
      </c>
      <c r="K860" s="19" t="str">
        <f>9&amp;INDEX(Matière!$B$2:$B$140,MATCH(J860,Matière!$A$2:$A$140,0))&amp;"-"&amp;TEXT(COUNTA($J$2:J860),"000000")</f>
        <v>921-000859</v>
      </c>
    </row>
    <row r="861" spans="1:11" s="15" customFormat="1" x14ac:dyDescent="0.25">
      <c r="A861" s="2" t="s">
        <v>114</v>
      </c>
      <c r="B861" s="2" t="s">
        <v>6</v>
      </c>
      <c r="C861" s="2">
        <v>8</v>
      </c>
      <c r="D861" s="2">
        <v>70</v>
      </c>
      <c r="E861" s="2"/>
      <c r="F861" s="2"/>
      <c r="G861" s="2"/>
      <c r="H861" s="15" t="str">
        <f t="shared" si="10"/>
        <v>Vis TB Rondelle Pressé torx M8x70</v>
      </c>
      <c r="J861" s="2" t="s">
        <v>106</v>
      </c>
      <c r="K861" s="19" t="str">
        <f>9&amp;INDEX(Matière!$B$2:$B$140,MATCH(J861,Matière!$A$2:$A$140,0))&amp;"-"&amp;TEXT(COUNTA($J$2:J861),"000000")</f>
        <v>921-000860</v>
      </c>
    </row>
    <row r="862" spans="1:11" s="15" customFormat="1" x14ac:dyDescent="0.25">
      <c r="A862" s="2" t="s">
        <v>114</v>
      </c>
      <c r="B862" s="2" t="s">
        <v>6</v>
      </c>
      <c r="C862" s="2">
        <v>8</v>
      </c>
      <c r="D862" s="2">
        <v>80</v>
      </c>
      <c r="E862" s="2"/>
      <c r="F862" s="2"/>
      <c r="G862" s="2"/>
      <c r="H862" s="15" t="str">
        <f t="shared" si="10"/>
        <v>Vis TB Rondelle Pressé torx M8x80</v>
      </c>
      <c r="J862" s="2" t="s">
        <v>106</v>
      </c>
      <c r="K862" s="19" t="str">
        <f>9&amp;INDEX(Matière!$B$2:$B$140,MATCH(J862,Matière!$A$2:$A$140,0))&amp;"-"&amp;TEXT(COUNTA($J$2:J862),"000000")</f>
        <v>921-000861</v>
      </c>
    </row>
    <row r="863" spans="1:11" s="15" customFormat="1" x14ac:dyDescent="0.25">
      <c r="A863" s="2" t="s">
        <v>114</v>
      </c>
      <c r="B863" s="2" t="s">
        <v>6</v>
      </c>
      <c r="C863" s="2">
        <v>8</v>
      </c>
      <c r="D863" s="2">
        <v>90</v>
      </c>
      <c r="E863" s="2"/>
      <c r="F863" s="2"/>
      <c r="G863" s="2"/>
      <c r="H863" s="15" t="str">
        <f t="shared" si="10"/>
        <v>Vis TB Rondelle Pressé torx M8x90</v>
      </c>
      <c r="J863" s="2" t="s">
        <v>106</v>
      </c>
      <c r="K863" s="19" t="str">
        <f>9&amp;INDEX(Matière!$B$2:$B$140,MATCH(J863,Matière!$A$2:$A$140,0))&amp;"-"&amp;TEXT(COUNTA($J$2:J863),"000000")</f>
        <v>921-000862</v>
      </c>
    </row>
    <row r="864" spans="1:11" s="15" customFormat="1" x14ac:dyDescent="0.25">
      <c r="A864" s="2" t="s">
        <v>114</v>
      </c>
      <c r="B864" s="2" t="s">
        <v>6</v>
      </c>
      <c r="C864" s="2">
        <v>8</v>
      </c>
      <c r="D864" s="2">
        <v>100</v>
      </c>
      <c r="E864" s="2"/>
      <c r="F864" s="2"/>
      <c r="G864" s="2"/>
      <c r="H864" s="15" t="str">
        <f t="shared" si="10"/>
        <v>Vis TB Rondelle Pressé torx M8x100</v>
      </c>
      <c r="J864" s="2" t="s">
        <v>106</v>
      </c>
      <c r="K864" s="19" t="str">
        <f>9&amp;INDEX(Matière!$B$2:$B$140,MATCH(J864,Matière!$A$2:$A$140,0))&amp;"-"&amp;TEXT(COUNTA($J$2:J864),"000000")</f>
        <v>921-000863</v>
      </c>
    </row>
    <row r="865" spans="1:11" s="15" customFormat="1" x14ac:dyDescent="0.25">
      <c r="A865" s="2" t="s">
        <v>114</v>
      </c>
      <c r="B865" s="2" t="s">
        <v>6</v>
      </c>
      <c r="C865" s="2">
        <v>8</v>
      </c>
      <c r="D865" s="2">
        <v>120</v>
      </c>
      <c r="E865" s="2"/>
      <c r="F865" s="2"/>
      <c r="G865" s="2"/>
      <c r="H865" s="15" t="str">
        <f t="shared" si="10"/>
        <v>Vis TB Rondelle Pressé torx M8x120</v>
      </c>
      <c r="J865" s="2" t="s">
        <v>106</v>
      </c>
      <c r="K865" s="19" t="str">
        <f>9&amp;INDEX(Matière!$B$2:$B$140,MATCH(J865,Matière!$A$2:$A$140,0))&amp;"-"&amp;TEXT(COUNTA($J$2:J865),"000000")</f>
        <v>921-000864</v>
      </c>
    </row>
    <row r="866" spans="1:11" x14ac:dyDescent="0.25">
      <c r="A866" s="2" t="s">
        <v>114</v>
      </c>
      <c r="B866" s="2" t="s">
        <v>6</v>
      </c>
      <c r="C866" s="2">
        <v>10</v>
      </c>
      <c r="D866" s="2">
        <v>16</v>
      </c>
      <c r="H866" s="15" t="str">
        <f>CONCATENATE(,A866," ",B866,,C866,"x",D866,)</f>
        <v>Vis TB Rondelle Pressé torx M10x16</v>
      </c>
      <c r="I866" s="15"/>
      <c r="J866" s="2" t="s">
        <v>106</v>
      </c>
      <c r="K866" s="19" t="str">
        <f>9&amp;INDEX(Matière!$B$2:$B$140,MATCH(J866,Matière!$A$2:$A$140,0))&amp;"-"&amp;TEXT(COUNTA($J$2:J866),"000000")</f>
        <v>921-000865</v>
      </c>
    </row>
    <row r="867" spans="1:11" x14ac:dyDescent="0.25">
      <c r="A867" s="2" t="s">
        <v>114</v>
      </c>
      <c r="B867" s="2" t="s">
        <v>6</v>
      </c>
      <c r="C867" s="2">
        <v>10</v>
      </c>
      <c r="D867" s="2">
        <v>20</v>
      </c>
      <c r="H867" s="15" t="str">
        <f>CONCATENATE(,A867," ",B867,,C867,"x",D867,)</f>
        <v>Vis TB Rondelle Pressé torx M10x20</v>
      </c>
      <c r="I867" s="15"/>
      <c r="J867" s="2" t="s">
        <v>106</v>
      </c>
      <c r="K867" s="19" t="str">
        <f>9&amp;INDEX(Matière!$B$2:$B$140,MATCH(J867,Matière!$A$2:$A$140,0))&amp;"-"&amp;TEXT(COUNTA($J$2:J867),"000000")</f>
        <v>921-000866</v>
      </c>
    </row>
    <row r="868" spans="1:11" x14ac:dyDescent="0.25">
      <c r="A868" s="2" t="s">
        <v>114</v>
      </c>
      <c r="B868" s="2" t="s">
        <v>6</v>
      </c>
      <c r="C868" s="2">
        <v>10</v>
      </c>
      <c r="D868" s="2">
        <v>25</v>
      </c>
      <c r="H868" s="15" t="str">
        <f>CONCATENATE(,A868," ",B868,,C868,"x",D868,)</f>
        <v>Vis TB Rondelle Pressé torx M10x25</v>
      </c>
      <c r="I868" s="15"/>
      <c r="J868" s="2" t="s">
        <v>106</v>
      </c>
      <c r="K868" s="19" t="str">
        <f>9&amp;INDEX(Matière!$B$2:$B$140,MATCH(J868,Matière!$A$2:$A$140,0))&amp;"-"&amp;TEXT(COUNTA($J$2:J868),"000000")</f>
        <v>921-000867</v>
      </c>
    </row>
    <row r="869" spans="1:11" x14ac:dyDescent="0.25">
      <c r="A869" s="2" t="s">
        <v>114</v>
      </c>
      <c r="B869" s="2" t="s">
        <v>6</v>
      </c>
      <c r="C869" s="2">
        <v>10</v>
      </c>
      <c r="D869" s="2">
        <v>30</v>
      </c>
      <c r="H869" s="15" t="str">
        <f>CONCATENATE(,A869," ",B869,,C869,"x",D869,)</f>
        <v>Vis TB Rondelle Pressé torx M10x30</v>
      </c>
      <c r="I869" s="15"/>
      <c r="J869" s="2" t="s">
        <v>106</v>
      </c>
      <c r="K869" s="19" t="str">
        <f>9&amp;INDEX(Matière!$B$2:$B$140,MATCH(J869,Matière!$A$2:$A$140,0))&amp;"-"&amp;TEXT(COUNTA($J$2:J869),"000000")</f>
        <v>921-000868</v>
      </c>
    </row>
    <row r="870" spans="1:11" s="15" customFormat="1" x14ac:dyDescent="0.25">
      <c r="A870" s="2" t="s">
        <v>114</v>
      </c>
      <c r="B870" s="2" t="s">
        <v>6</v>
      </c>
      <c r="C870" s="2">
        <v>10</v>
      </c>
      <c r="D870" s="2">
        <v>35</v>
      </c>
      <c r="E870" s="2"/>
      <c r="F870" s="2"/>
      <c r="G870" s="2"/>
      <c r="H870" s="15" t="str">
        <f t="shared" ref="H870:H880" si="11">CONCATENATE(,A870," ",B870,,C870,"x",D870,)</f>
        <v>Vis TB Rondelle Pressé torx M10x35</v>
      </c>
      <c r="J870" s="2" t="s">
        <v>106</v>
      </c>
      <c r="K870" s="19" t="str">
        <f>9&amp;INDEX(Matière!$B$2:$B$140,MATCH(J870,Matière!$A$2:$A$140,0))&amp;"-"&amp;TEXT(COUNTA($J$2:J870),"000000")</f>
        <v>921-000869</v>
      </c>
    </row>
    <row r="871" spans="1:11" s="15" customFormat="1" x14ac:dyDescent="0.25">
      <c r="A871" s="2" t="s">
        <v>114</v>
      </c>
      <c r="B871" s="2" t="s">
        <v>6</v>
      </c>
      <c r="C871" s="2">
        <v>10</v>
      </c>
      <c r="D871" s="2">
        <v>40</v>
      </c>
      <c r="E871" s="2"/>
      <c r="F871" s="2"/>
      <c r="G871" s="2"/>
      <c r="H871" s="15" t="str">
        <f t="shared" si="11"/>
        <v>Vis TB Rondelle Pressé torx M10x40</v>
      </c>
      <c r="J871" s="2" t="s">
        <v>106</v>
      </c>
      <c r="K871" s="19" t="str">
        <f>9&amp;INDEX(Matière!$B$2:$B$140,MATCH(J871,Matière!$A$2:$A$140,0))&amp;"-"&amp;TEXT(COUNTA($J$2:J871),"000000")</f>
        <v>921-000870</v>
      </c>
    </row>
    <row r="872" spans="1:11" s="15" customFormat="1" x14ac:dyDescent="0.25">
      <c r="A872" s="2" t="s">
        <v>114</v>
      </c>
      <c r="B872" s="2" t="s">
        <v>6</v>
      </c>
      <c r="C872" s="2">
        <v>10</v>
      </c>
      <c r="D872" s="2">
        <v>45</v>
      </c>
      <c r="E872" s="2"/>
      <c r="F872" s="2"/>
      <c r="G872" s="2"/>
      <c r="H872" s="15" t="str">
        <f t="shared" si="11"/>
        <v>Vis TB Rondelle Pressé torx M10x45</v>
      </c>
      <c r="J872" s="2" t="s">
        <v>106</v>
      </c>
      <c r="K872" s="19" t="str">
        <f>9&amp;INDEX(Matière!$B$2:$B$140,MATCH(J872,Matière!$A$2:$A$140,0))&amp;"-"&amp;TEXT(COUNTA($J$2:J872),"000000")</f>
        <v>921-000871</v>
      </c>
    </row>
    <row r="873" spans="1:11" s="15" customFormat="1" x14ac:dyDescent="0.25">
      <c r="A873" s="2" t="s">
        <v>114</v>
      </c>
      <c r="B873" s="2" t="s">
        <v>6</v>
      </c>
      <c r="C873" s="2">
        <v>10</v>
      </c>
      <c r="D873" s="2">
        <v>50</v>
      </c>
      <c r="E873" s="2"/>
      <c r="F873" s="2"/>
      <c r="G873" s="2"/>
      <c r="H873" s="15" t="str">
        <f t="shared" si="11"/>
        <v>Vis TB Rondelle Pressé torx M10x50</v>
      </c>
      <c r="J873" s="2" t="s">
        <v>106</v>
      </c>
      <c r="K873" s="19" t="str">
        <f>9&amp;INDEX(Matière!$B$2:$B$140,MATCH(J873,Matière!$A$2:$A$140,0))&amp;"-"&amp;TEXT(COUNTA($J$2:J873),"000000")</f>
        <v>921-000872</v>
      </c>
    </row>
    <row r="874" spans="1:11" s="15" customFormat="1" x14ac:dyDescent="0.25">
      <c r="A874" s="2" t="s">
        <v>114</v>
      </c>
      <c r="B874" s="2" t="s">
        <v>6</v>
      </c>
      <c r="C874" s="2">
        <v>10</v>
      </c>
      <c r="D874" s="2">
        <v>55</v>
      </c>
      <c r="E874" s="2"/>
      <c r="F874" s="2"/>
      <c r="G874" s="2"/>
      <c r="H874" s="15" t="str">
        <f t="shared" si="11"/>
        <v>Vis TB Rondelle Pressé torx M10x55</v>
      </c>
      <c r="J874" s="2" t="s">
        <v>106</v>
      </c>
      <c r="K874" s="19" t="str">
        <f>9&amp;INDEX(Matière!$B$2:$B$140,MATCH(J874,Matière!$A$2:$A$140,0))&amp;"-"&amp;TEXT(COUNTA($J$2:J874),"000000")</f>
        <v>921-000873</v>
      </c>
    </row>
    <row r="875" spans="1:11" s="15" customFormat="1" x14ac:dyDescent="0.25">
      <c r="A875" s="2" t="s">
        <v>114</v>
      </c>
      <c r="B875" s="2" t="s">
        <v>6</v>
      </c>
      <c r="C875" s="2">
        <v>10</v>
      </c>
      <c r="D875" s="2">
        <v>60</v>
      </c>
      <c r="E875" s="2"/>
      <c r="F875" s="2"/>
      <c r="G875" s="2"/>
      <c r="H875" s="15" t="str">
        <f t="shared" si="11"/>
        <v>Vis TB Rondelle Pressé torx M10x60</v>
      </c>
      <c r="J875" s="2" t="s">
        <v>106</v>
      </c>
      <c r="K875" s="19" t="str">
        <f>9&amp;INDEX(Matière!$B$2:$B$140,MATCH(J875,Matière!$A$2:$A$140,0))&amp;"-"&amp;TEXT(COUNTA($J$2:J875),"000000")</f>
        <v>921-000874</v>
      </c>
    </row>
    <row r="876" spans="1:11" s="15" customFormat="1" x14ac:dyDescent="0.25">
      <c r="A876" s="2" t="s">
        <v>114</v>
      </c>
      <c r="B876" s="2" t="s">
        <v>6</v>
      </c>
      <c r="C876" s="2">
        <v>10</v>
      </c>
      <c r="D876" s="2">
        <v>70</v>
      </c>
      <c r="E876" s="2"/>
      <c r="F876" s="2"/>
      <c r="G876" s="2"/>
      <c r="H876" s="15" t="str">
        <f t="shared" si="11"/>
        <v>Vis TB Rondelle Pressé torx M10x70</v>
      </c>
      <c r="J876" s="2" t="s">
        <v>106</v>
      </c>
      <c r="K876" s="19" t="str">
        <f>9&amp;INDEX(Matière!$B$2:$B$140,MATCH(J876,Matière!$A$2:$A$140,0))&amp;"-"&amp;TEXT(COUNTA($J$2:J876),"000000")</f>
        <v>921-000875</v>
      </c>
    </row>
    <row r="877" spans="1:11" s="15" customFormat="1" x14ac:dyDescent="0.25">
      <c r="A877" s="2" t="s">
        <v>114</v>
      </c>
      <c r="B877" s="2" t="s">
        <v>6</v>
      </c>
      <c r="C877" s="2">
        <v>10</v>
      </c>
      <c r="D877" s="2">
        <v>80</v>
      </c>
      <c r="E877" s="2"/>
      <c r="F877" s="2"/>
      <c r="G877" s="2"/>
      <c r="H877" s="15" t="str">
        <f t="shared" si="11"/>
        <v>Vis TB Rondelle Pressé torx M10x80</v>
      </c>
      <c r="J877" s="2" t="s">
        <v>106</v>
      </c>
      <c r="K877" s="19" t="str">
        <f>9&amp;INDEX(Matière!$B$2:$B$140,MATCH(J877,Matière!$A$2:$A$140,0))&amp;"-"&amp;TEXT(COUNTA($J$2:J877),"000000")</f>
        <v>921-000876</v>
      </c>
    </row>
    <row r="878" spans="1:11" x14ac:dyDescent="0.25">
      <c r="A878" s="2" t="s">
        <v>114</v>
      </c>
      <c r="B878" s="2" t="s">
        <v>6</v>
      </c>
      <c r="C878" s="2">
        <v>10</v>
      </c>
      <c r="D878" s="2">
        <v>90</v>
      </c>
      <c r="H878" s="15" t="str">
        <f t="shared" si="11"/>
        <v>Vis TB Rondelle Pressé torx M10x90</v>
      </c>
      <c r="I878" s="15"/>
      <c r="J878" s="2" t="s">
        <v>106</v>
      </c>
      <c r="K878" s="19" t="str">
        <f>9&amp;INDEX(Matière!$B$2:$B$140,MATCH(J878,Matière!$A$2:$A$140,0))&amp;"-"&amp;TEXT(COUNTA($J$2:J878),"000000")</f>
        <v>921-000877</v>
      </c>
    </row>
    <row r="879" spans="1:11" s="15" customFormat="1" x14ac:dyDescent="0.25">
      <c r="A879" s="2" t="s">
        <v>114</v>
      </c>
      <c r="B879" s="2" t="s">
        <v>6</v>
      </c>
      <c r="C879" s="2">
        <v>10</v>
      </c>
      <c r="D879" s="2">
        <v>100</v>
      </c>
      <c r="E879" s="2"/>
      <c r="F879" s="2"/>
      <c r="G879" s="2"/>
      <c r="H879" s="15" t="str">
        <f t="shared" si="11"/>
        <v>Vis TB Rondelle Pressé torx M10x100</v>
      </c>
      <c r="J879" s="2" t="s">
        <v>106</v>
      </c>
      <c r="K879" s="19" t="str">
        <f>9&amp;INDEX(Matière!$B$2:$B$140,MATCH(J879,Matière!$A$2:$A$140,0))&amp;"-"&amp;TEXT(COUNTA($J$2:J879),"000000")</f>
        <v>921-000878</v>
      </c>
    </row>
    <row r="880" spans="1:11" s="15" customFormat="1" x14ac:dyDescent="0.25">
      <c r="A880" s="2" t="s">
        <v>114</v>
      </c>
      <c r="B880" s="2" t="s">
        <v>6</v>
      </c>
      <c r="C880" s="2">
        <v>10</v>
      </c>
      <c r="D880" s="2">
        <v>120</v>
      </c>
      <c r="E880" s="2"/>
      <c r="F880" s="2"/>
      <c r="G880" s="2"/>
      <c r="H880" s="15" t="str">
        <f t="shared" si="11"/>
        <v>Vis TB Rondelle Pressé torx M10x120</v>
      </c>
      <c r="J880" s="2" t="s">
        <v>106</v>
      </c>
      <c r="K880" s="19" t="str">
        <f>9&amp;INDEX(Matière!$B$2:$B$140,MATCH(J880,Matière!$A$2:$A$140,0))&amp;"-"&amp;TEXT(COUNTA($J$2:J880),"000000")</f>
        <v>921-000879</v>
      </c>
    </row>
    <row r="881" spans="1:11" x14ac:dyDescent="0.25">
      <c r="A881" s="2" t="s">
        <v>114</v>
      </c>
      <c r="B881" s="2" t="s">
        <v>6</v>
      </c>
      <c r="C881" s="2">
        <v>1.6</v>
      </c>
      <c r="D881" s="2">
        <v>3</v>
      </c>
      <c r="H881" s="15" t="str">
        <f>CONCATENATE(,A881," ",B881,,C881,"x",D881,)</f>
        <v>Vis TB Rondelle Pressé torx M1,6x3</v>
      </c>
      <c r="I881" s="15"/>
      <c r="J881" s="2" t="s">
        <v>106</v>
      </c>
      <c r="K881" s="19" t="str">
        <f>9&amp;INDEX(Matière!$B$2:$B$140,MATCH(J881,Matière!$A$2:$A$140,0))&amp;"-"&amp;TEXT(COUNTA($J$2:J881),"000000")</f>
        <v>921-000880</v>
      </c>
    </row>
    <row r="882" spans="1:11" x14ac:dyDescent="0.25">
      <c r="A882" s="2" t="s">
        <v>114</v>
      </c>
      <c r="B882" s="2" t="s">
        <v>6</v>
      </c>
      <c r="C882" s="2">
        <v>1.6</v>
      </c>
      <c r="D882" s="2">
        <v>4</v>
      </c>
      <c r="H882" s="15" t="str">
        <f>CONCATENATE(,A882," ",B882,,C882,"x",D882,)</f>
        <v>Vis TB Rondelle Pressé torx M1,6x4</v>
      </c>
      <c r="I882" s="15"/>
      <c r="J882" s="2" t="s">
        <v>106</v>
      </c>
      <c r="K882" s="19" t="str">
        <f>9&amp;INDEX(Matière!$B$2:$B$140,MATCH(J882,Matière!$A$2:$A$140,0))&amp;"-"&amp;TEXT(COUNTA($J$2:J882),"000000")</f>
        <v>921-000881</v>
      </c>
    </row>
    <row r="883" spans="1:11" x14ac:dyDescent="0.25">
      <c r="A883" s="2" t="s">
        <v>114</v>
      </c>
      <c r="B883" s="2" t="s">
        <v>6</v>
      </c>
      <c r="C883" s="2">
        <v>1.6</v>
      </c>
      <c r="D883" s="2">
        <v>5</v>
      </c>
      <c r="H883" s="15" t="str">
        <f>CONCATENATE(,A883," ",B883,,C883,"x",D883,)</f>
        <v>Vis TB Rondelle Pressé torx M1,6x5</v>
      </c>
      <c r="I883" s="15"/>
      <c r="J883" s="2" t="s">
        <v>106</v>
      </c>
      <c r="K883" s="19" t="str">
        <f>9&amp;INDEX(Matière!$B$2:$B$140,MATCH(J883,Matière!$A$2:$A$140,0))&amp;"-"&amp;TEXT(COUNTA($J$2:J883),"000000")</f>
        <v>921-000882</v>
      </c>
    </row>
    <row r="884" spans="1:11" x14ac:dyDescent="0.25">
      <c r="A884" s="2" t="s">
        <v>114</v>
      </c>
      <c r="B884" s="2" t="s">
        <v>6</v>
      </c>
      <c r="C884" s="2">
        <v>1.6</v>
      </c>
      <c r="D884" s="2">
        <v>6</v>
      </c>
      <c r="H884" s="15" t="str">
        <f>CONCATENATE(,A884," ",B884,,C884,"x",D884,)</f>
        <v>Vis TB Rondelle Pressé torx M1,6x6</v>
      </c>
      <c r="I884" s="15"/>
      <c r="J884" s="2" t="s">
        <v>106</v>
      </c>
      <c r="K884" s="19" t="str">
        <f>9&amp;INDEX(Matière!$B$2:$B$140,MATCH(J884,Matière!$A$2:$A$140,0))&amp;"-"&amp;TEXT(COUNTA($J$2:J884),"000000")</f>
        <v>921-000883</v>
      </c>
    </row>
    <row r="885" spans="1:11" x14ac:dyDescent="0.25">
      <c r="A885" s="2" t="s">
        <v>114</v>
      </c>
      <c r="B885" s="2" t="s">
        <v>6</v>
      </c>
      <c r="C885" s="2">
        <v>2</v>
      </c>
      <c r="D885" s="2">
        <v>3</v>
      </c>
      <c r="H885" s="15" t="str">
        <f>CONCATENATE(,A885," ",B885,,C885,"x",D885,)</f>
        <v>Vis TB Rondelle Pressé torx M2x3</v>
      </c>
      <c r="I885" s="15"/>
      <c r="J885" s="2" t="s">
        <v>106</v>
      </c>
      <c r="K885" s="19" t="str">
        <f>9&amp;INDEX(Matière!$B$2:$B$140,MATCH(J885,Matière!$A$2:$A$140,0))&amp;"-"&amp;TEXT(COUNTA($J$2:J885),"000000")</f>
        <v>921-000884</v>
      </c>
    </row>
    <row r="886" spans="1:11" x14ac:dyDescent="0.25">
      <c r="A886" s="2" t="s">
        <v>114</v>
      </c>
      <c r="B886" s="2" t="s">
        <v>6</v>
      </c>
      <c r="C886" s="2">
        <v>2</v>
      </c>
      <c r="D886" s="2">
        <v>4</v>
      </c>
      <c r="H886" s="15" t="str">
        <f>CONCATENATE(,A886," ",B886,,C886,"x",D886,)</f>
        <v>Vis TB Rondelle Pressé torx M2x4</v>
      </c>
      <c r="I886" s="15"/>
      <c r="J886" s="2" t="s">
        <v>106</v>
      </c>
      <c r="K886" s="19" t="str">
        <f>9&amp;INDEX(Matière!$B$2:$B$140,MATCH(J886,Matière!$A$2:$A$140,0))&amp;"-"&amp;TEXT(COUNTA($J$2:J886),"000000")</f>
        <v>921-000885</v>
      </c>
    </row>
    <row r="887" spans="1:11" x14ac:dyDescent="0.25">
      <c r="A887" s="2" t="s">
        <v>114</v>
      </c>
      <c r="B887" s="2" t="s">
        <v>6</v>
      </c>
      <c r="C887" s="2">
        <v>2</v>
      </c>
      <c r="D887" s="2">
        <v>5</v>
      </c>
      <c r="H887" s="15" t="str">
        <f>CONCATENATE(,A887," ",B887,,C887,"x",D887,)</f>
        <v>Vis TB Rondelle Pressé torx M2x5</v>
      </c>
      <c r="I887" s="15"/>
      <c r="J887" s="2" t="s">
        <v>106</v>
      </c>
      <c r="K887" s="19" t="str">
        <f>9&amp;INDEX(Matière!$B$2:$B$140,MATCH(J887,Matière!$A$2:$A$140,0))&amp;"-"&amp;TEXT(COUNTA($J$2:J887),"000000")</f>
        <v>921-000886</v>
      </c>
    </row>
    <row r="888" spans="1:11" x14ac:dyDescent="0.25">
      <c r="A888" s="2" t="s">
        <v>114</v>
      </c>
      <c r="B888" s="2" t="s">
        <v>6</v>
      </c>
      <c r="C888" s="2">
        <v>2</v>
      </c>
      <c r="D888" s="2">
        <v>6</v>
      </c>
      <c r="H888" s="15" t="str">
        <f>CONCATENATE(,A888," ",B888,,C888,"x",D888,)</f>
        <v>Vis TB Rondelle Pressé torx M2x6</v>
      </c>
      <c r="I888" s="15"/>
      <c r="J888" s="2" t="s">
        <v>106</v>
      </c>
      <c r="K888" s="19" t="str">
        <f>9&amp;INDEX(Matière!$B$2:$B$140,MATCH(J888,Matière!$A$2:$A$140,0))&amp;"-"&amp;TEXT(COUNTA($J$2:J888),"000000")</f>
        <v>921-000887</v>
      </c>
    </row>
    <row r="889" spans="1:11" x14ac:dyDescent="0.25">
      <c r="A889" s="2" t="s">
        <v>114</v>
      </c>
      <c r="B889" s="2" t="s">
        <v>6</v>
      </c>
      <c r="C889" s="2">
        <v>2</v>
      </c>
      <c r="D889" s="2">
        <v>8</v>
      </c>
      <c r="H889" s="15" t="str">
        <f>CONCATENATE(,A889," ",B889,,C889,"x",D889,)</f>
        <v>Vis TB Rondelle Pressé torx M2x8</v>
      </c>
      <c r="I889" s="15"/>
      <c r="J889" s="2" t="s">
        <v>106</v>
      </c>
      <c r="K889" s="19" t="str">
        <f>9&amp;INDEX(Matière!$B$2:$B$140,MATCH(J889,Matière!$A$2:$A$140,0))&amp;"-"&amp;TEXT(COUNTA($J$2:J889),"000000")</f>
        <v>921-000888</v>
      </c>
    </row>
    <row r="890" spans="1:11" x14ac:dyDescent="0.25">
      <c r="A890" s="2" t="s">
        <v>114</v>
      </c>
      <c r="B890" s="2" t="s">
        <v>6</v>
      </c>
      <c r="C890" s="2">
        <v>2</v>
      </c>
      <c r="D890" s="2">
        <v>10</v>
      </c>
      <c r="H890" s="15" t="str">
        <f>CONCATENATE(,A890," ",B890,,C890,"x",D890,)</f>
        <v>Vis TB Rondelle Pressé torx M2x10</v>
      </c>
      <c r="I890" s="15"/>
      <c r="J890" s="2" t="s">
        <v>106</v>
      </c>
      <c r="K890" s="19" t="str">
        <f>9&amp;INDEX(Matière!$B$2:$B$140,MATCH(J890,Matière!$A$2:$A$140,0))&amp;"-"&amp;TEXT(COUNTA($J$2:J890),"000000")</f>
        <v>921-000889</v>
      </c>
    </row>
    <row r="891" spans="1:11" x14ac:dyDescent="0.25">
      <c r="A891" s="2" t="s">
        <v>114</v>
      </c>
      <c r="B891" s="2" t="s">
        <v>6</v>
      </c>
      <c r="C891" s="2">
        <v>2</v>
      </c>
      <c r="D891" s="2">
        <v>12</v>
      </c>
      <c r="H891" s="15" t="str">
        <f>CONCATENATE(,A891," ",B891,,C891,"x",D891,)</f>
        <v>Vis TB Rondelle Pressé torx M2x12</v>
      </c>
      <c r="I891" s="15"/>
      <c r="J891" s="2" t="s">
        <v>106</v>
      </c>
      <c r="K891" s="19" t="str">
        <f>9&amp;INDEX(Matière!$B$2:$B$140,MATCH(J891,Matière!$A$2:$A$140,0))&amp;"-"&amp;TEXT(COUNTA($J$2:J891),"000000")</f>
        <v>921-000890</v>
      </c>
    </row>
    <row r="892" spans="1:11" x14ac:dyDescent="0.25">
      <c r="A892" s="2" t="s">
        <v>114</v>
      </c>
      <c r="B892" s="2" t="s">
        <v>6</v>
      </c>
      <c r="C892" s="2">
        <v>2</v>
      </c>
      <c r="D892" s="2">
        <v>16</v>
      </c>
      <c r="H892" s="15" t="str">
        <f>CONCATENATE(,A892," ",B892,,C892,"x",D892,)</f>
        <v>Vis TB Rondelle Pressé torx M2x16</v>
      </c>
      <c r="I892" s="15"/>
      <c r="J892" s="2" t="s">
        <v>106</v>
      </c>
      <c r="K892" s="19" t="str">
        <f>9&amp;INDEX(Matière!$B$2:$B$140,MATCH(J892,Matière!$A$2:$A$140,0))&amp;"-"&amp;TEXT(COUNTA($J$2:J892),"000000")</f>
        <v>921-000891</v>
      </c>
    </row>
    <row r="893" spans="1:11" x14ac:dyDescent="0.25">
      <c r="A893" s="2" t="s">
        <v>114</v>
      </c>
      <c r="B893" s="2" t="s">
        <v>6</v>
      </c>
      <c r="C893" s="2">
        <v>2</v>
      </c>
      <c r="D893" s="2">
        <v>20</v>
      </c>
      <c r="H893" s="15" t="str">
        <f>CONCATENATE(,A893," ",B893,,C893,"x",D893,)</f>
        <v>Vis TB Rondelle Pressé torx M2x20</v>
      </c>
      <c r="I893" s="15"/>
      <c r="J893" s="2" t="s">
        <v>106</v>
      </c>
      <c r="K893" s="19" t="str">
        <f>9&amp;INDEX(Matière!$B$2:$B$140,MATCH(J893,Matière!$A$2:$A$140,0))&amp;"-"&amp;TEXT(COUNTA($J$2:J893),"000000")</f>
        <v>921-000892</v>
      </c>
    </row>
    <row r="894" spans="1:11" x14ac:dyDescent="0.25">
      <c r="A894" s="2" t="s">
        <v>114</v>
      </c>
      <c r="B894" s="2" t="s">
        <v>6</v>
      </c>
      <c r="C894" s="2">
        <v>2.5</v>
      </c>
      <c r="D894" s="2">
        <v>4</v>
      </c>
      <c r="H894" s="15" t="str">
        <f>CONCATENATE(,A894," ",B894,,C894,"x",D894,)</f>
        <v>Vis TB Rondelle Pressé torx M2,5x4</v>
      </c>
      <c r="I894" s="15"/>
      <c r="J894" s="2" t="s">
        <v>106</v>
      </c>
      <c r="K894" s="19" t="str">
        <f>9&amp;INDEX(Matière!$B$2:$B$140,MATCH(J894,Matière!$A$2:$A$140,0))&amp;"-"&amp;TEXT(COUNTA($J$2:J894),"000000")</f>
        <v>921-000893</v>
      </c>
    </row>
    <row r="895" spans="1:11" x14ac:dyDescent="0.25">
      <c r="A895" s="2" t="s">
        <v>114</v>
      </c>
      <c r="B895" s="2" t="s">
        <v>6</v>
      </c>
      <c r="C895" s="2">
        <v>2.5</v>
      </c>
      <c r="D895" s="2">
        <v>5</v>
      </c>
      <c r="H895" s="15" t="str">
        <f>CONCATENATE(,A895," ",B895,,C895,"x",D895,)</f>
        <v>Vis TB Rondelle Pressé torx M2,5x5</v>
      </c>
      <c r="I895" s="15"/>
      <c r="J895" s="2" t="s">
        <v>106</v>
      </c>
      <c r="K895" s="19" t="str">
        <f>9&amp;INDEX(Matière!$B$2:$B$140,MATCH(J895,Matière!$A$2:$A$140,0))&amp;"-"&amp;TEXT(COUNTA($J$2:J895),"000000")</f>
        <v>921-000894</v>
      </c>
    </row>
    <row r="896" spans="1:11" x14ac:dyDescent="0.25">
      <c r="A896" s="2" t="s">
        <v>114</v>
      </c>
      <c r="B896" s="2" t="s">
        <v>6</v>
      </c>
      <c r="C896" s="2">
        <v>2.5</v>
      </c>
      <c r="D896" s="2">
        <v>6</v>
      </c>
      <c r="H896" s="15" t="str">
        <f>CONCATENATE(,A896," ",B896,,C896,"x",D896,)</f>
        <v>Vis TB Rondelle Pressé torx M2,5x6</v>
      </c>
      <c r="I896" s="15"/>
      <c r="J896" s="2" t="s">
        <v>106</v>
      </c>
      <c r="K896" s="19" t="str">
        <f>9&amp;INDEX(Matière!$B$2:$B$140,MATCH(J896,Matière!$A$2:$A$140,0))&amp;"-"&amp;TEXT(COUNTA($J$2:J896),"000000")</f>
        <v>921-000895</v>
      </c>
    </row>
    <row r="897" spans="1:11" x14ac:dyDescent="0.25">
      <c r="A897" s="2" t="s">
        <v>114</v>
      </c>
      <c r="B897" s="2" t="s">
        <v>6</v>
      </c>
      <c r="C897" s="2">
        <v>2.5</v>
      </c>
      <c r="D897" s="2">
        <v>8</v>
      </c>
      <c r="H897" s="15" t="str">
        <f>CONCATENATE(,A897," ",B897,,C897,"x",D897,)</f>
        <v>Vis TB Rondelle Pressé torx M2,5x8</v>
      </c>
      <c r="I897" s="15"/>
      <c r="J897" s="2" t="s">
        <v>106</v>
      </c>
      <c r="K897" s="19" t="str">
        <f>9&amp;INDEX(Matière!$B$2:$B$140,MATCH(J897,Matière!$A$2:$A$140,0))&amp;"-"&amp;TEXT(COUNTA($J$2:J897),"000000")</f>
        <v>921-000896</v>
      </c>
    </row>
    <row r="898" spans="1:11" x14ac:dyDescent="0.25">
      <c r="A898" s="2" t="s">
        <v>114</v>
      </c>
      <c r="B898" s="2" t="s">
        <v>6</v>
      </c>
      <c r="C898" s="2">
        <v>2.5</v>
      </c>
      <c r="D898" s="2">
        <v>10</v>
      </c>
      <c r="H898" s="15" t="str">
        <f>CONCATENATE(,A898," ",B898,,C898,"x",D898,)</f>
        <v>Vis TB Rondelle Pressé torx M2,5x10</v>
      </c>
      <c r="I898" s="15"/>
      <c r="J898" s="2" t="s">
        <v>106</v>
      </c>
      <c r="K898" s="19" t="str">
        <f>9&amp;INDEX(Matière!$B$2:$B$140,MATCH(J898,Matière!$A$2:$A$140,0))&amp;"-"&amp;TEXT(COUNTA($J$2:J898),"000000")</f>
        <v>921-000897</v>
      </c>
    </row>
    <row r="899" spans="1:11" x14ac:dyDescent="0.25">
      <c r="A899" s="2" t="s">
        <v>114</v>
      </c>
      <c r="B899" s="2" t="s">
        <v>6</v>
      </c>
      <c r="C899" s="2">
        <v>2.5</v>
      </c>
      <c r="D899" s="2">
        <v>12</v>
      </c>
      <c r="H899" s="15" t="str">
        <f>CONCATENATE(,A899," ",B899,,C899,"x",D899,)</f>
        <v>Vis TB Rondelle Pressé torx M2,5x12</v>
      </c>
      <c r="I899" s="15"/>
      <c r="J899" s="2" t="s">
        <v>106</v>
      </c>
      <c r="K899" s="19" t="str">
        <f>9&amp;INDEX(Matière!$B$2:$B$140,MATCH(J899,Matière!$A$2:$A$140,0))&amp;"-"&amp;TEXT(COUNTA($J$2:J899),"000000")</f>
        <v>921-000898</v>
      </c>
    </row>
    <row r="900" spans="1:11" x14ac:dyDescent="0.25">
      <c r="A900" s="2" t="s">
        <v>114</v>
      </c>
      <c r="B900" s="2" t="s">
        <v>6</v>
      </c>
      <c r="C900" s="2">
        <v>2.5</v>
      </c>
      <c r="D900" s="2">
        <v>16</v>
      </c>
      <c r="H900" s="15" t="str">
        <f>CONCATENATE(,A900," ",B900,,C900,"x",D900,)</f>
        <v>Vis TB Rondelle Pressé torx M2,5x16</v>
      </c>
      <c r="I900" s="15"/>
      <c r="J900" s="2" t="s">
        <v>106</v>
      </c>
      <c r="K900" s="19" t="str">
        <f>9&amp;INDEX(Matière!$B$2:$B$140,MATCH(J900,Matière!$A$2:$A$140,0))&amp;"-"&amp;TEXT(COUNTA($J$2:J900),"000000")</f>
        <v>921-000899</v>
      </c>
    </row>
    <row r="901" spans="1:11" x14ac:dyDescent="0.25">
      <c r="A901" s="2" t="s">
        <v>114</v>
      </c>
      <c r="B901" s="2" t="s">
        <v>6</v>
      </c>
      <c r="C901" s="2">
        <v>2.5</v>
      </c>
      <c r="D901" s="2">
        <v>20</v>
      </c>
      <c r="H901" s="15" t="str">
        <f>CONCATENATE(,A901," ",B901,,C901,"x",D901,)</f>
        <v>Vis TB Rondelle Pressé torx M2,5x20</v>
      </c>
      <c r="I901" s="15"/>
      <c r="J901" s="2" t="s">
        <v>106</v>
      </c>
      <c r="K901" s="19" t="str">
        <f>9&amp;INDEX(Matière!$B$2:$B$140,MATCH(J901,Matière!$A$2:$A$140,0))&amp;"-"&amp;TEXT(COUNTA($J$2:J901),"000000")</f>
        <v>921-000900</v>
      </c>
    </row>
    <row r="902" spans="1:11" x14ac:dyDescent="0.25">
      <c r="A902" s="2" t="s">
        <v>114</v>
      </c>
      <c r="B902" s="2" t="s">
        <v>6</v>
      </c>
      <c r="C902" s="2">
        <v>2.5</v>
      </c>
      <c r="D902" s="2">
        <v>25</v>
      </c>
      <c r="H902" s="15" t="str">
        <f>CONCATENATE(,A902," ",B902,,C902,"x",D902,)</f>
        <v>Vis TB Rondelle Pressé torx M2,5x25</v>
      </c>
      <c r="I902" s="15"/>
      <c r="J902" s="2" t="s">
        <v>106</v>
      </c>
      <c r="K902" s="19" t="str">
        <f>9&amp;INDEX(Matière!$B$2:$B$140,MATCH(J902,Matière!$A$2:$A$140,0))&amp;"-"&amp;TEXT(COUNTA($J$2:J902),"000000")</f>
        <v>921-000901</v>
      </c>
    </row>
    <row r="903" spans="1:11" x14ac:dyDescent="0.25">
      <c r="A903" s="2" t="s">
        <v>114</v>
      </c>
      <c r="B903" s="2" t="s">
        <v>6</v>
      </c>
      <c r="C903" s="2">
        <v>3</v>
      </c>
      <c r="D903" s="2">
        <v>4</v>
      </c>
      <c r="H903" s="15" t="str">
        <f>CONCATENATE(,A903," ",B903,,C903,"x",D903,)</f>
        <v>Vis TB Rondelle Pressé torx M3x4</v>
      </c>
      <c r="I903" s="15"/>
      <c r="J903" s="2" t="s">
        <v>106</v>
      </c>
      <c r="K903" s="19" t="str">
        <f>9&amp;INDEX(Matière!$B$2:$B$140,MATCH(J903,Matière!$A$2:$A$140,0))&amp;"-"&amp;TEXT(COUNTA($J$2:J903),"000000")</f>
        <v>921-000902</v>
      </c>
    </row>
    <row r="904" spans="1:11" x14ac:dyDescent="0.25">
      <c r="A904" s="2" t="s">
        <v>114</v>
      </c>
      <c r="B904" s="2" t="s">
        <v>6</v>
      </c>
      <c r="C904" s="2">
        <v>3</v>
      </c>
      <c r="D904" s="2">
        <v>5</v>
      </c>
      <c r="H904" s="15" t="str">
        <f>CONCATENATE(,A904," ",B904,,C904,"x",D904,)</f>
        <v>Vis TB Rondelle Pressé torx M3x5</v>
      </c>
      <c r="I904" s="15"/>
      <c r="J904" s="2" t="s">
        <v>106</v>
      </c>
      <c r="K904" s="19" t="str">
        <f>9&amp;INDEX(Matière!$B$2:$B$140,MATCH(J904,Matière!$A$2:$A$140,0))&amp;"-"&amp;TEXT(COUNTA($J$2:J904),"000000")</f>
        <v>921-000903</v>
      </c>
    </row>
    <row r="905" spans="1:11" x14ac:dyDescent="0.25">
      <c r="A905" s="2" t="s">
        <v>114</v>
      </c>
      <c r="B905" s="2" t="s">
        <v>6</v>
      </c>
      <c r="C905" s="2">
        <v>3</v>
      </c>
      <c r="D905" s="2">
        <v>6</v>
      </c>
      <c r="H905" s="15" t="str">
        <f>CONCATENATE(,A905," ",B905,,C905,"x",D905,)</f>
        <v>Vis TB Rondelle Pressé torx M3x6</v>
      </c>
      <c r="I905" s="15"/>
      <c r="J905" s="2" t="s">
        <v>106</v>
      </c>
      <c r="K905" s="19" t="str">
        <f>9&amp;INDEX(Matière!$B$2:$B$140,MATCH(J905,Matière!$A$2:$A$140,0))&amp;"-"&amp;TEXT(COUNTA($J$2:J905),"000000")</f>
        <v>921-000904</v>
      </c>
    </row>
    <row r="906" spans="1:11" x14ac:dyDescent="0.25">
      <c r="A906" s="2" t="s">
        <v>114</v>
      </c>
      <c r="B906" s="2" t="s">
        <v>6</v>
      </c>
      <c r="C906" s="2">
        <v>3</v>
      </c>
      <c r="D906" s="2">
        <v>8</v>
      </c>
      <c r="H906" s="15" t="str">
        <f>CONCATENATE(,A906," ",B906,,C906,"x",D906,)</f>
        <v>Vis TB Rondelle Pressé torx M3x8</v>
      </c>
      <c r="I906" s="15"/>
      <c r="J906" s="2" t="s">
        <v>106</v>
      </c>
      <c r="K906" s="19" t="str">
        <f>9&amp;INDEX(Matière!$B$2:$B$140,MATCH(J906,Matière!$A$2:$A$140,0))&amp;"-"&amp;TEXT(COUNTA($J$2:J906),"000000")</f>
        <v>921-000905</v>
      </c>
    </row>
    <row r="907" spans="1:11" x14ac:dyDescent="0.25">
      <c r="A907" s="2" t="s">
        <v>114</v>
      </c>
      <c r="B907" s="2" t="s">
        <v>6</v>
      </c>
      <c r="C907" s="2">
        <v>3</v>
      </c>
      <c r="D907" s="2">
        <v>10</v>
      </c>
      <c r="H907" s="15" t="str">
        <f>CONCATENATE(,A907," ",B907,,C907,"x",D907,)</f>
        <v>Vis TB Rondelle Pressé torx M3x10</v>
      </c>
      <c r="I907" s="15"/>
      <c r="J907" s="2" t="s">
        <v>106</v>
      </c>
      <c r="K907" s="19" t="str">
        <f>9&amp;INDEX(Matière!$B$2:$B$140,MATCH(J907,Matière!$A$2:$A$140,0))&amp;"-"&amp;TEXT(COUNTA($J$2:J907),"000000")</f>
        <v>921-000906</v>
      </c>
    </row>
    <row r="908" spans="1:11" s="15" customFormat="1" x14ac:dyDescent="0.25">
      <c r="A908" s="2" t="s">
        <v>114</v>
      </c>
      <c r="B908" s="2" t="s">
        <v>6</v>
      </c>
      <c r="C908" s="2">
        <v>3</v>
      </c>
      <c r="D908" s="2">
        <v>12</v>
      </c>
      <c r="E908" s="2"/>
      <c r="F908" s="2"/>
      <c r="G908" s="2"/>
      <c r="H908" s="15" t="str">
        <f t="shared" ref="H908:H958" si="12">CONCATENATE(,A908," ",B908,,C908,"x",D908,)</f>
        <v>Vis TB Rondelle Pressé torx M3x12</v>
      </c>
      <c r="J908" s="2" t="s">
        <v>106</v>
      </c>
      <c r="K908" s="19" t="str">
        <f>9&amp;INDEX(Matière!$B$2:$B$140,MATCH(J908,Matière!$A$2:$A$140,0))&amp;"-"&amp;TEXT(COUNTA($J$2:J908),"000000")</f>
        <v>921-000907</v>
      </c>
    </row>
    <row r="909" spans="1:11" s="15" customFormat="1" x14ac:dyDescent="0.25">
      <c r="A909" s="2" t="s">
        <v>114</v>
      </c>
      <c r="B909" s="2" t="s">
        <v>6</v>
      </c>
      <c r="C909" s="2">
        <v>3</v>
      </c>
      <c r="D909" s="2">
        <v>14</v>
      </c>
      <c r="E909" s="2"/>
      <c r="F909" s="2"/>
      <c r="G909" s="2"/>
      <c r="H909" s="15" t="str">
        <f t="shared" si="12"/>
        <v>Vis TB Rondelle Pressé torx M3x14</v>
      </c>
      <c r="J909" s="2" t="s">
        <v>106</v>
      </c>
      <c r="K909" s="19" t="str">
        <f>9&amp;INDEX(Matière!$B$2:$B$140,MATCH(J909,Matière!$A$2:$A$140,0))&amp;"-"&amp;TEXT(COUNTA($J$2:J909),"000000")</f>
        <v>921-000908</v>
      </c>
    </row>
    <row r="910" spans="1:11" s="15" customFormat="1" x14ac:dyDescent="0.25">
      <c r="A910" s="2" t="s">
        <v>114</v>
      </c>
      <c r="B910" s="2" t="s">
        <v>6</v>
      </c>
      <c r="C910" s="2">
        <v>3</v>
      </c>
      <c r="D910" s="2">
        <v>16</v>
      </c>
      <c r="E910" s="2"/>
      <c r="F910" s="2"/>
      <c r="G910" s="2"/>
      <c r="H910" s="15" t="str">
        <f t="shared" si="12"/>
        <v>Vis TB Rondelle Pressé torx M3x16</v>
      </c>
      <c r="J910" s="2" t="s">
        <v>106</v>
      </c>
      <c r="K910" s="19" t="str">
        <f>9&amp;INDEX(Matière!$B$2:$B$140,MATCH(J910,Matière!$A$2:$A$140,0))&amp;"-"&amp;TEXT(COUNTA($J$2:J910),"000000")</f>
        <v>921-000909</v>
      </c>
    </row>
    <row r="911" spans="1:11" s="15" customFormat="1" x14ac:dyDescent="0.25">
      <c r="A911" s="2" t="s">
        <v>114</v>
      </c>
      <c r="B911" s="2" t="s">
        <v>6</v>
      </c>
      <c r="C911" s="2">
        <v>3</v>
      </c>
      <c r="D911" s="2">
        <v>18</v>
      </c>
      <c r="E911" s="2"/>
      <c r="F911" s="2"/>
      <c r="G911" s="2"/>
      <c r="H911" s="15" t="str">
        <f t="shared" si="12"/>
        <v>Vis TB Rondelle Pressé torx M3x18</v>
      </c>
      <c r="J911" s="2" t="s">
        <v>106</v>
      </c>
      <c r="K911" s="19" t="str">
        <f>9&amp;INDEX(Matière!$B$2:$B$140,MATCH(J911,Matière!$A$2:$A$140,0))&amp;"-"&amp;TEXT(COUNTA($J$2:J911),"000000")</f>
        <v>921-000910</v>
      </c>
    </row>
    <row r="912" spans="1:11" s="15" customFormat="1" x14ac:dyDescent="0.25">
      <c r="A912" s="2" t="s">
        <v>114</v>
      </c>
      <c r="B912" s="2" t="s">
        <v>6</v>
      </c>
      <c r="C912" s="2">
        <v>3</v>
      </c>
      <c r="D912" s="2">
        <v>20</v>
      </c>
      <c r="E912" s="2"/>
      <c r="F912" s="2"/>
      <c r="G912" s="2"/>
      <c r="H912" s="15" t="str">
        <f t="shared" si="12"/>
        <v>Vis TB Rondelle Pressé torx M3x20</v>
      </c>
      <c r="J912" s="2" t="s">
        <v>106</v>
      </c>
      <c r="K912" s="19" t="str">
        <f>9&amp;INDEX(Matière!$B$2:$B$140,MATCH(J912,Matière!$A$2:$A$140,0))&amp;"-"&amp;TEXT(COUNTA($J$2:J912),"000000")</f>
        <v>921-000911</v>
      </c>
    </row>
    <row r="913" spans="1:11" s="15" customFormat="1" x14ac:dyDescent="0.25">
      <c r="A913" s="2" t="s">
        <v>114</v>
      </c>
      <c r="B913" s="2" t="s">
        <v>6</v>
      </c>
      <c r="C913" s="2">
        <v>3</v>
      </c>
      <c r="D913" s="2">
        <v>25</v>
      </c>
      <c r="E913" s="2"/>
      <c r="F913" s="2"/>
      <c r="G913" s="2"/>
      <c r="H913" s="15" t="str">
        <f t="shared" si="12"/>
        <v>Vis TB Rondelle Pressé torx M3x25</v>
      </c>
      <c r="J913" s="2" t="s">
        <v>106</v>
      </c>
      <c r="K913" s="19" t="str">
        <f>9&amp;INDEX(Matière!$B$2:$B$140,MATCH(J913,Matière!$A$2:$A$140,0))&amp;"-"&amp;TEXT(COUNTA($J$2:J913),"000000")</f>
        <v>921-000912</v>
      </c>
    </row>
    <row r="914" spans="1:11" s="15" customFormat="1" x14ac:dyDescent="0.25">
      <c r="A914" s="2" t="s">
        <v>114</v>
      </c>
      <c r="B914" s="2" t="s">
        <v>6</v>
      </c>
      <c r="C914" s="2">
        <v>3</v>
      </c>
      <c r="D914" s="2">
        <v>30</v>
      </c>
      <c r="E914" s="2"/>
      <c r="F914" s="2"/>
      <c r="G914" s="2"/>
      <c r="H914" s="15" t="str">
        <f t="shared" si="12"/>
        <v>Vis TB Rondelle Pressé torx M3x30</v>
      </c>
      <c r="J914" s="2" t="s">
        <v>106</v>
      </c>
      <c r="K914" s="19" t="str">
        <f>9&amp;INDEX(Matière!$B$2:$B$140,MATCH(J914,Matière!$A$2:$A$140,0))&amp;"-"&amp;TEXT(COUNTA($J$2:J914),"000000")</f>
        <v>921-000913</v>
      </c>
    </row>
    <row r="915" spans="1:11" s="15" customFormat="1" x14ac:dyDescent="0.25">
      <c r="A915" s="2" t="s">
        <v>114</v>
      </c>
      <c r="B915" s="2" t="s">
        <v>6</v>
      </c>
      <c r="C915" s="2">
        <v>3</v>
      </c>
      <c r="D915" s="2">
        <v>40</v>
      </c>
      <c r="E915" s="2"/>
      <c r="F915" s="2"/>
      <c r="G915" s="2"/>
      <c r="H915" s="15" t="str">
        <f t="shared" si="12"/>
        <v>Vis TB Rondelle Pressé torx M3x40</v>
      </c>
      <c r="J915" s="2" t="s">
        <v>106</v>
      </c>
      <c r="K915" s="19" t="str">
        <f>9&amp;INDEX(Matière!$B$2:$B$140,MATCH(J915,Matière!$A$2:$A$140,0))&amp;"-"&amp;TEXT(COUNTA($J$2:J915),"000000")</f>
        <v>921-000914</v>
      </c>
    </row>
    <row r="916" spans="1:11" s="15" customFormat="1" x14ac:dyDescent="0.25">
      <c r="A916" s="2" t="s">
        <v>114</v>
      </c>
      <c r="B916" s="2" t="s">
        <v>6</v>
      </c>
      <c r="C916" s="2">
        <v>4</v>
      </c>
      <c r="D916" s="2">
        <v>6</v>
      </c>
      <c r="E916" s="2"/>
      <c r="F916" s="2"/>
      <c r="G916" s="2"/>
      <c r="H916" s="15" t="str">
        <f t="shared" si="12"/>
        <v>Vis TB Rondelle Pressé torx M4x6</v>
      </c>
      <c r="J916" s="2" t="s">
        <v>106</v>
      </c>
      <c r="K916" s="19" t="str">
        <f>9&amp;INDEX(Matière!$B$2:$B$140,MATCH(J916,Matière!$A$2:$A$140,0))&amp;"-"&amp;TEXT(COUNTA($J$2:J916),"000000")</f>
        <v>921-000915</v>
      </c>
    </row>
    <row r="917" spans="1:11" s="15" customFormat="1" x14ac:dyDescent="0.25">
      <c r="A917" s="2" t="s">
        <v>114</v>
      </c>
      <c r="B917" s="2" t="s">
        <v>6</v>
      </c>
      <c r="C917" s="2">
        <v>4</v>
      </c>
      <c r="D917" s="2">
        <v>8</v>
      </c>
      <c r="E917" s="2"/>
      <c r="F917" s="2"/>
      <c r="G917" s="2"/>
      <c r="H917" s="15" t="str">
        <f t="shared" si="12"/>
        <v>Vis TB Rondelle Pressé torx M4x8</v>
      </c>
      <c r="J917" s="2" t="s">
        <v>106</v>
      </c>
      <c r="K917" s="19" t="str">
        <f>9&amp;INDEX(Matière!$B$2:$B$140,MATCH(J917,Matière!$A$2:$A$140,0))&amp;"-"&amp;TEXT(COUNTA($J$2:J917),"000000")</f>
        <v>921-000916</v>
      </c>
    </row>
    <row r="918" spans="1:11" s="15" customFormat="1" x14ac:dyDescent="0.25">
      <c r="A918" s="2" t="s">
        <v>114</v>
      </c>
      <c r="B918" s="2" t="s">
        <v>6</v>
      </c>
      <c r="C918" s="2">
        <v>4</v>
      </c>
      <c r="D918" s="2">
        <v>10</v>
      </c>
      <c r="E918" s="2"/>
      <c r="F918" s="2"/>
      <c r="G918" s="2"/>
      <c r="H918" s="15" t="str">
        <f t="shared" si="12"/>
        <v>Vis TB Rondelle Pressé torx M4x10</v>
      </c>
      <c r="J918" s="2" t="s">
        <v>106</v>
      </c>
      <c r="K918" s="19" t="str">
        <f>9&amp;INDEX(Matière!$B$2:$B$140,MATCH(J918,Matière!$A$2:$A$140,0))&amp;"-"&amp;TEXT(COUNTA($J$2:J918),"000000")</f>
        <v>921-000917</v>
      </c>
    </row>
    <row r="919" spans="1:11" s="15" customFormat="1" x14ac:dyDescent="0.25">
      <c r="A919" s="2" t="s">
        <v>114</v>
      </c>
      <c r="B919" s="2" t="s">
        <v>6</v>
      </c>
      <c r="C919" s="2">
        <v>4</v>
      </c>
      <c r="D919" s="2">
        <v>12</v>
      </c>
      <c r="E919" s="2"/>
      <c r="F919" s="2"/>
      <c r="G919" s="2"/>
      <c r="H919" s="15" t="str">
        <f t="shared" si="12"/>
        <v>Vis TB Rondelle Pressé torx M4x12</v>
      </c>
      <c r="J919" s="2" t="s">
        <v>106</v>
      </c>
      <c r="K919" s="19" t="str">
        <f>9&amp;INDEX(Matière!$B$2:$B$140,MATCH(J919,Matière!$A$2:$A$140,0))&amp;"-"&amp;TEXT(COUNTA($J$2:J919),"000000")</f>
        <v>921-000918</v>
      </c>
    </row>
    <row r="920" spans="1:11" s="15" customFormat="1" x14ac:dyDescent="0.25">
      <c r="A920" s="2" t="s">
        <v>114</v>
      </c>
      <c r="B920" s="2" t="s">
        <v>6</v>
      </c>
      <c r="C920" s="2">
        <v>4</v>
      </c>
      <c r="D920" s="2">
        <v>14</v>
      </c>
      <c r="E920" s="2"/>
      <c r="F920" s="2"/>
      <c r="G920" s="2"/>
      <c r="H920" s="15" t="str">
        <f t="shared" si="12"/>
        <v>Vis TB Rondelle Pressé torx M4x14</v>
      </c>
      <c r="J920" s="2" t="s">
        <v>106</v>
      </c>
      <c r="K920" s="19" t="str">
        <f>9&amp;INDEX(Matière!$B$2:$B$140,MATCH(J920,Matière!$A$2:$A$140,0))&amp;"-"&amp;TEXT(COUNTA($J$2:J920),"000000")</f>
        <v>921-000919</v>
      </c>
    </row>
    <row r="921" spans="1:11" s="15" customFormat="1" x14ac:dyDescent="0.25">
      <c r="A921" s="2" t="s">
        <v>114</v>
      </c>
      <c r="B921" s="2" t="s">
        <v>6</v>
      </c>
      <c r="C921" s="2">
        <v>4</v>
      </c>
      <c r="D921" s="2">
        <v>16</v>
      </c>
      <c r="E921" s="2"/>
      <c r="F921" s="2"/>
      <c r="G921" s="2"/>
      <c r="H921" s="15" t="str">
        <f t="shared" si="12"/>
        <v>Vis TB Rondelle Pressé torx M4x16</v>
      </c>
      <c r="J921" s="2" t="s">
        <v>106</v>
      </c>
      <c r="K921" s="19" t="str">
        <f>9&amp;INDEX(Matière!$B$2:$B$140,MATCH(J921,Matière!$A$2:$A$140,0))&amp;"-"&amp;TEXT(COUNTA($J$2:J921),"000000")</f>
        <v>921-000920</v>
      </c>
    </row>
    <row r="922" spans="1:11" s="15" customFormat="1" x14ac:dyDescent="0.25">
      <c r="A922" s="2" t="s">
        <v>114</v>
      </c>
      <c r="B922" s="2" t="s">
        <v>6</v>
      </c>
      <c r="C922" s="2">
        <v>4</v>
      </c>
      <c r="D922" s="2">
        <v>20</v>
      </c>
      <c r="E922" s="2"/>
      <c r="F922" s="2"/>
      <c r="G922" s="2"/>
      <c r="H922" s="15" t="str">
        <f t="shared" si="12"/>
        <v>Vis TB Rondelle Pressé torx M4x20</v>
      </c>
      <c r="J922" s="2" t="s">
        <v>106</v>
      </c>
      <c r="K922" s="19" t="str">
        <f>9&amp;INDEX(Matière!$B$2:$B$140,MATCH(J922,Matière!$A$2:$A$140,0))&amp;"-"&amp;TEXT(COUNTA($J$2:J922),"000000")</f>
        <v>921-000921</v>
      </c>
    </row>
    <row r="923" spans="1:11" s="15" customFormat="1" x14ac:dyDescent="0.25">
      <c r="A923" s="2" t="s">
        <v>114</v>
      </c>
      <c r="B923" s="2" t="s">
        <v>6</v>
      </c>
      <c r="C923" s="2">
        <v>4</v>
      </c>
      <c r="D923" s="2">
        <v>25</v>
      </c>
      <c r="E923" s="2"/>
      <c r="F923" s="2"/>
      <c r="G923" s="2"/>
      <c r="H923" s="15" t="str">
        <f t="shared" si="12"/>
        <v>Vis TB Rondelle Pressé torx M4x25</v>
      </c>
      <c r="J923" s="2" t="s">
        <v>106</v>
      </c>
      <c r="K923" s="19" t="str">
        <f>9&amp;INDEX(Matière!$B$2:$B$140,MATCH(J923,Matière!$A$2:$A$140,0))&amp;"-"&amp;TEXT(COUNTA($J$2:J923),"000000")</f>
        <v>921-000922</v>
      </c>
    </row>
    <row r="924" spans="1:11" s="15" customFormat="1" x14ac:dyDescent="0.25">
      <c r="A924" s="2" t="s">
        <v>114</v>
      </c>
      <c r="B924" s="2" t="s">
        <v>6</v>
      </c>
      <c r="C924" s="2">
        <v>4</v>
      </c>
      <c r="D924" s="2">
        <v>30</v>
      </c>
      <c r="E924" s="2"/>
      <c r="F924" s="2"/>
      <c r="G924" s="2"/>
      <c r="H924" s="15" t="str">
        <f t="shared" si="12"/>
        <v>Vis TB Rondelle Pressé torx M4x30</v>
      </c>
      <c r="J924" s="2" t="s">
        <v>106</v>
      </c>
      <c r="K924" s="19" t="str">
        <f>9&amp;INDEX(Matière!$B$2:$B$140,MATCH(J924,Matière!$A$2:$A$140,0))&amp;"-"&amp;TEXT(COUNTA($J$2:J924),"000000")</f>
        <v>921-000923</v>
      </c>
    </row>
    <row r="925" spans="1:11" s="15" customFormat="1" x14ac:dyDescent="0.25">
      <c r="A925" s="2" t="s">
        <v>114</v>
      </c>
      <c r="B925" s="2" t="s">
        <v>6</v>
      </c>
      <c r="C925" s="2">
        <v>4</v>
      </c>
      <c r="D925" s="2">
        <v>35</v>
      </c>
      <c r="E925" s="2"/>
      <c r="F925" s="2"/>
      <c r="G925" s="2"/>
      <c r="H925" s="15" t="str">
        <f t="shared" si="12"/>
        <v>Vis TB Rondelle Pressé torx M4x35</v>
      </c>
      <c r="J925" s="2" t="s">
        <v>106</v>
      </c>
      <c r="K925" s="19" t="str">
        <f>9&amp;INDEX(Matière!$B$2:$B$140,MATCH(J925,Matière!$A$2:$A$140,0))&amp;"-"&amp;TEXT(COUNTA($J$2:J925),"000000")</f>
        <v>921-000924</v>
      </c>
    </row>
    <row r="926" spans="1:11" s="15" customFormat="1" x14ac:dyDescent="0.25">
      <c r="A926" s="2" t="s">
        <v>114</v>
      </c>
      <c r="B926" s="2" t="s">
        <v>6</v>
      </c>
      <c r="C926" s="2">
        <v>4</v>
      </c>
      <c r="D926" s="2">
        <v>40</v>
      </c>
      <c r="E926" s="2"/>
      <c r="F926" s="2"/>
      <c r="G926" s="2"/>
      <c r="H926" s="15" t="str">
        <f t="shared" si="12"/>
        <v>Vis TB Rondelle Pressé torx M4x40</v>
      </c>
      <c r="J926" s="2" t="s">
        <v>106</v>
      </c>
      <c r="K926" s="19" t="str">
        <f>9&amp;INDEX(Matière!$B$2:$B$140,MATCH(J926,Matière!$A$2:$A$140,0))&amp;"-"&amp;TEXT(COUNTA($J$2:J926),"000000")</f>
        <v>921-000925</v>
      </c>
    </row>
    <row r="927" spans="1:11" s="15" customFormat="1" x14ac:dyDescent="0.25">
      <c r="A927" s="2" t="s">
        <v>114</v>
      </c>
      <c r="B927" s="2" t="s">
        <v>6</v>
      </c>
      <c r="C927" s="2">
        <v>4</v>
      </c>
      <c r="D927" s="2">
        <v>50</v>
      </c>
      <c r="E927" s="2"/>
      <c r="F927" s="2"/>
      <c r="G927" s="2"/>
      <c r="H927" s="15" t="str">
        <f t="shared" si="12"/>
        <v>Vis TB Rondelle Pressé torx M4x50</v>
      </c>
      <c r="J927" s="2" t="s">
        <v>106</v>
      </c>
      <c r="K927" s="19" t="str">
        <f>9&amp;INDEX(Matière!$B$2:$B$140,MATCH(J927,Matière!$A$2:$A$140,0))&amp;"-"&amp;TEXT(COUNTA($J$2:J927),"000000")</f>
        <v>921-000926</v>
      </c>
    </row>
    <row r="928" spans="1:11" s="15" customFormat="1" x14ac:dyDescent="0.25">
      <c r="A928" s="2" t="s">
        <v>114</v>
      </c>
      <c r="B928" s="2" t="s">
        <v>6</v>
      </c>
      <c r="C928" s="2">
        <v>5</v>
      </c>
      <c r="D928" s="2">
        <v>6</v>
      </c>
      <c r="E928" s="2"/>
      <c r="F928" s="2"/>
      <c r="G928" s="2"/>
      <c r="H928" s="15" t="str">
        <f t="shared" si="12"/>
        <v>Vis TB Rondelle Pressé torx M5x6</v>
      </c>
      <c r="J928" s="2" t="s">
        <v>106</v>
      </c>
      <c r="K928" s="19" t="str">
        <f>9&amp;INDEX(Matière!$B$2:$B$140,MATCH(J928,Matière!$A$2:$A$140,0))&amp;"-"&amp;TEXT(COUNTA($J$2:J928),"000000")</f>
        <v>921-000927</v>
      </c>
    </row>
    <row r="929" spans="1:11" s="15" customFormat="1" x14ac:dyDescent="0.25">
      <c r="A929" s="2" t="s">
        <v>114</v>
      </c>
      <c r="B929" s="2" t="s">
        <v>6</v>
      </c>
      <c r="C929" s="2">
        <v>5</v>
      </c>
      <c r="D929" s="2">
        <v>8</v>
      </c>
      <c r="E929" s="2"/>
      <c r="F929" s="2"/>
      <c r="G929" s="2"/>
      <c r="H929" s="15" t="str">
        <f t="shared" si="12"/>
        <v>Vis TB Rondelle Pressé torx M5x8</v>
      </c>
      <c r="J929" s="2" t="s">
        <v>106</v>
      </c>
      <c r="K929" s="19" t="str">
        <f>9&amp;INDEX(Matière!$B$2:$B$140,MATCH(J929,Matière!$A$2:$A$140,0))&amp;"-"&amp;TEXT(COUNTA($J$2:J929),"000000")</f>
        <v>921-000928</v>
      </c>
    </row>
    <row r="930" spans="1:11" s="15" customFormat="1" x14ac:dyDescent="0.25">
      <c r="A930" s="2" t="s">
        <v>114</v>
      </c>
      <c r="B930" s="2" t="s">
        <v>6</v>
      </c>
      <c r="C930" s="2">
        <v>5</v>
      </c>
      <c r="D930" s="2">
        <v>10</v>
      </c>
      <c r="E930" s="2"/>
      <c r="F930" s="2"/>
      <c r="G930" s="2"/>
      <c r="H930" s="15" t="str">
        <f t="shared" si="12"/>
        <v>Vis TB Rondelle Pressé torx M5x10</v>
      </c>
      <c r="J930" s="2" t="s">
        <v>106</v>
      </c>
      <c r="K930" s="19" t="str">
        <f>9&amp;INDEX(Matière!$B$2:$B$140,MATCH(J930,Matière!$A$2:$A$140,0))&amp;"-"&amp;TEXT(COUNTA($J$2:J930),"000000")</f>
        <v>921-000929</v>
      </c>
    </row>
    <row r="931" spans="1:11" s="15" customFormat="1" x14ac:dyDescent="0.25">
      <c r="A931" s="2" t="s">
        <v>114</v>
      </c>
      <c r="B931" s="2" t="s">
        <v>6</v>
      </c>
      <c r="C931" s="2">
        <v>5</v>
      </c>
      <c r="D931" s="2">
        <v>12</v>
      </c>
      <c r="E931" s="2"/>
      <c r="F931" s="2"/>
      <c r="G931" s="2"/>
      <c r="H931" s="15" t="str">
        <f t="shared" si="12"/>
        <v>Vis TB Rondelle Pressé torx M5x12</v>
      </c>
      <c r="J931" s="2" t="s">
        <v>106</v>
      </c>
      <c r="K931" s="19" t="str">
        <f>9&amp;INDEX(Matière!$B$2:$B$140,MATCH(J931,Matière!$A$2:$A$140,0))&amp;"-"&amp;TEXT(COUNTA($J$2:J931),"000000")</f>
        <v>921-000930</v>
      </c>
    </row>
    <row r="932" spans="1:11" s="15" customFormat="1" x14ac:dyDescent="0.25">
      <c r="A932" s="2" t="s">
        <v>114</v>
      </c>
      <c r="B932" s="2" t="s">
        <v>6</v>
      </c>
      <c r="C932" s="2">
        <v>5</v>
      </c>
      <c r="D932" s="2">
        <v>14</v>
      </c>
      <c r="E932" s="2"/>
      <c r="F932" s="2"/>
      <c r="G932" s="2"/>
      <c r="H932" s="15" t="str">
        <f t="shared" si="12"/>
        <v>Vis TB Rondelle Pressé torx M5x14</v>
      </c>
      <c r="J932" s="2" t="s">
        <v>106</v>
      </c>
      <c r="K932" s="19" t="str">
        <f>9&amp;INDEX(Matière!$B$2:$B$140,MATCH(J932,Matière!$A$2:$A$140,0))&amp;"-"&amp;TEXT(COUNTA($J$2:J932),"000000")</f>
        <v>921-000931</v>
      </c>
    </row>
    <row r="933" spans="1:11" s="15" customFormat="1" x14ac:dyDescent="0.25">
      <c r="A933" s="2" t="s">
        <v>114</v>
      </c>
      <c r="B933" s="2" t="s">
        <v>6</v>
      </c>
      <c r="C933" s="2">
        <v>5</v>
      </c>
      <c r="D933" s="2">
        <v>16</v>
      </c>
      <c r="E933" s="2"/>
      <c r="F933" s="2"/>
      <c r="G933" s="2"/>
      <c r="H933" s="15" t="str">
        <f t="shared" si="12"/>
        <v>Vis TB Rondelle Pressé torx M5x16</v>
      </c>
      <c r="J933" s="2" t="s">
        <v>106</v>
      </c>
      <c r="K933" s="19" t="str">
        <f>9&amp;INDEX(Matière!$B$2:$B$140,MATCH(J933,Matière!$A$2:$A$140,0))&amp;"-"&amp;TEXT(COUNTA($J$2:J933),"000000")</f>
        <v>921-000932</v>
      </c>
    </row>
    <row r="934" spans="1:11" s="15" customFormat="1" x14ac:dyDescent="0.25">
      <c r="A934" s="2" t="s">
        <v>114</v>
      </c>
      <c r="B934" s="2" t="s">
        <v>6</v>
      </c>
      <c r="C934" s="2">
        <v>5</v>
      </c>
      <c r="D934" s="2">
        <v>20</v>
      </c>
      <c r="E934" s="2"/>
      <c r="F934" s="2"/>
      <c r="G934" s="2"/>
      <c r="H934" s="15" t="str">
        <f t="shared" si="12"/>
        <v>Vis TB Rondelle Pressé torx M5x20</v>
      </c>
      <c r="J934" s="2" t="s">
        <v>106</v>
      </c>
      <c r="K934" s="19" t="str">
        <f>9&amp;INDEX(Matière!$B$2:$B$140,MATCH(J934,Matière!$A$2:$A$140,0))&amp;"-"&amp;TEXT(COUNTA($J$2:J934),"000000")</f>
        <v>921-000933</v>
      </c>
    </row>
    <row r="935" spans="1:11" s="15" customFormat="1" x14ac:dyDescent="0.25">
      <c r="A935" s="2" t="s">
        <v>114</v>
      </c>
      <c r="B935" s="2" t="s">
        <v>6</v>
      </c>
      <c r="C935" s="2">
        <v>5</v>
      </c>
      <c r="D935" s="2">
        <v>25</v>
      </c>
      <c r="E935" s="2"/>
      <c r="F935" s="2"/>
      <c r="G935" s="2"/>
      <c r="H935" s="15" t="str">
        <f t="shared" si="12"/>
        <v>Vis TB Rondelle Pressé torx M5x25</v>
      </c>
      <c r="J935" s="2" t="s">
        <v>106</v>
      </c>
      <c r="K935" s="19" t="str">
        <f>9&amp;INDEX(Matière!$B$2:$B$140,MATCH(J935,Matière!$A$2:$A$140,0))&amp;"-"&amp;TEXT(COUNTA($J$2:J935),"000000")</f>
        <v>921-000934</v>
      </c>
    </row>
    <row r="936" spans="1:11" s="15" customFormat="1" x14ac:dyDescent="0.25">
      <c r="A936" s="2" t="s">
        <v>114</v>
      </c>
      <c r="B936" s="2" t="s">
        <v>6</v>
      </c>
      <c r="C936" s="2">
        <v>5</v>
      </c>
      <c r="D936" s="2">
        <v>30</v>
      </c>
      <c r="E936" s="2"/>
      <c r="F936" s="2"/>
      <c r="G936" s="2"/>
      <c r="H936" s="15" t="str">
        <f t="shared" si="12"/>
        <v>Vis TB Rondelle Pressé torx M5x30</v>
      </c>
      <c r="J936" s="2" t="s">
        <v>106</v>
      </c>
      <c r="K936" s="19" t="str">
        <f>9&amp;INDEX(Matière!$B$2:$B$140,MATCH(J936,Matière!$A$2:$A$140,0))&amp;"-"&amp;TEXT(COUNTA($J$2:J936),"000000")</f>
        <v>921-000935</v>
      </c>
    </row>
    <row r="937" spans="1:11" s="15" customFormat="1" x14ac:dyDescent="0.25">
      <c r="A937" s="2" t="s">
        <v>114</v>
      </c>
      <c r="B937" s="2" t="s">
        <v>6</v>
      </c>
      <c r="C937" s="2">
        <v>5</v>
      </c>
      <c r="D937" s="2">
        <v>35</v>
      </c>
      <c r="E937" s="2"/>
      <c r="F937" s="2"/>
      <c r="G937" s="2"/>
      <c r="H937" s="15" t="str">
        <f t="shared" si="12"/>
        <v>Vis TB Rondelle Pressé torx M5x35</v>
      </c>
      <c r="J937" s="2" t="s">
        <v>106</v>
      </c>
      <c r="K937" s="19" t="str">
        <f>9&amp;INDEX(Matière!$B$2:$B$140,MATCH(J937,Matière!$A$2:$A$140,0))&amp;"-"&amp;TEXT(COUNTA($J$2:J937),"000000")</f>
        <v>921-000936</v>
      </c>
    </row>
    <row r="938" spans="1:11" s="15" customFormat="1" x14ac:dyDescent="0.25">
      <c r="A938" s="2" t="s">
        <v>114</v>
      </c>
      <c r="B938" s="2" t="s">
        <v>6</v>
      </c>
      <c r="C938" s="2">
        <v>5</v>
      </c>
      <c r="D938" s="2">
        <v>40</v>
      </c>
      <c r="E938" s="2"/>
      <c r="F938" s="2"/>
      <c r="G938" s="2"/>
      <c r="H938" s="15" t="str">
        <f t="shared" si="12"/>
        <v>Vis TB Rondelle Pressé torx M5x40</v>
      </c>
      <c r="J938" s="2" t="s">
        <v>106</v>
      </c>
      <c r="K938" s="19" t="str">
        <f>9&amp;INDEX(Matière!$B$2:$B$140,MATCH(J938,Matière!$A$2:$A$140,0))&amp;"-"&amp;TEXT(COUNTA($J$2:J938),"000000")</f>
        <v>921-000937</v>
      </c>
    </row>
    <row r="939" spans="1:11" s="15" customFormat="1" x14ac:dyDescent="0.25">
      <c r="A939" s="2" t="s">
        <v>114</v>
      </c>
      <c r="B939" s="2" t="s">
        <v>6</v>
      </c>
      <c r="C939" s="2">
        <v>5</v>
      </c>
      <c r="D939" s="2">
        <v>50</v>
      </c>
      <c r="E939" s="2"/>
      <c r="F939" s="2"/>
      <c r="G939" s="2"/>
      <c r="H939" s="15" t="str">
        <f t="shared" si="12"/>
        <v>Vis TB Rondelle Pressé torx M5x50</v>
      </c>
      <c r="J939" s="2" t="s">
        <v>106</v>
      </c>
      <c r="K939" s="19" t="str">
        <f>9&amp;INDEX(Matière!$B$2:$B$140,MATCH(J939,Matière!$A$2:$A$140,0))&amp;"-"&amp;TEXT(COUNTA($J$2:J939),"000000")</f>
        <v>921-000938</v>
      </c>
    </row>
    <row r="940" spans="1:11" s="15" customFormat="1" x14ac:dyDescent="0.25">
      <c r="A940" s="2" t="s">
        <v>114</v>
      </c>
      <c r="B940" s="2" t="s">
        <v>6</v>
      </c>
      <c r="C940" s="2">
        <v>5</v>
      </c>
      <c r="D940" s="2">
        <v>60</v>
      </c>
      <c r="E940" s="2"/>
      <c r="F940" s="2"/>
      <c r="G940" s="2"/>
      <c r="H940" s="15" t="str">
        <f t="shared" si="12"/>
        <v>Vis TB Rondelle Pressé torx M5x60</v>
      </c>
      <c r="J940" s="2" t="s">
        <v>106</v>
      </c>
      <c r="K940" s="19" t="str">
        <f>9&amp;INDEX(Matière!$B$2:$B$140,MATCH(J940,Matière!$A$2:$A$140,0))&amp;"-"&amp;TEXT(COUNTA($J$2:J940),"000000")</f>
        <v>921-000939</v>
      </c>
    </row>
    <row r="941" spans="1:11" s="15" customFormat="1" x14ac:dyDescent="0.25">
      <c r="A941" s="2" t="s">
        <v>114</v>
      </c>
      <c r="B941" s="2" t="s">
        <v>6</v>
      </c>
      <c r="C941" s="2">
        <v>6</v>
      </c>
      <c r="D941" s="2">
        <v>10</v>
      </c>
      <c r="E941" s="2"/>
      <c r="F941" s="2"/>
      <c r="G941" s="2"/>
      <c r="H941" s="15" t="str">
        <f t="shared" si="12"/>
        <v>Vis TB Rondelle Pressé torx M6x10</v>
      </c>
      <c r="J941" s="2" t="s">
        <v>106</v>
      </c>
      <c r="K941" s="19" t="str">
        <f>9&amp;INDEX(Matière!$B$2:$B$140,MATCH(J941,Matière!$A$2:$A$140,0))&amp;"-"&amp;TEXT(COUNTA($J$2:J941),"000000")</f>
        <v>921-000940</v>
      </c>
    </row>
    <row r="942" spans="1:11" s="15" customFormat="1" x14ac:dyDescent="0.25">
      <c r="A942" s="2" t="s">
        <v>114</v>
      </c>
      <c r="B942" s="2" t="s">
        <v>6</v>
      </c>
      <c r="C942" s="2">
        <v>6</v>
      </c>
      <c r="D942" s="2">
        <v>12</v>
      </c>
      <c r="E942" s="2"/>
      <c r="F942" s="2"/>
      <c r="G942" s="2"/>
      <c r="H942" s="15" t="str">
        <f t="shared" si="12"/>
        <v>Vis TB Rondelle Pressé torx M6x12</v>
      </c>
      <c r="J942" s="2" t="s">
        <v>106</v>
      </c>
      <c r="K942" s="19" t="str">
        <f>9&amp;INDEX(Matière!$B$2:$B$140,MATCH(J942,Matière!$A$2:$A$140,0))&amp;"-"&amp;TEXT(COUNTA($J$2:J942),"000000")</f>
        <v>921-000941</v>
      </c>
    </row>
    <row r="943" spans="1:11" s="15" customFormat="1" x14ac:dyDescent="0.25">
      <c r="A943" s="2" t="s">
        <v>114</v>
      </c>
      <c r="B943" s="2" t="s">
        <v>6</v>
      </c>
      <c r="C943" s="2">
        <v>6</v>
      </c>
      <c r="D943" s="2">
        <v>16</v>
      </c>
      <c r="E943" s="2"/>
      <c r="F943" s="2"/>
      <c r="G943" s="2"/>
      <c r="H943" s="15" t="str">
        <f t="shared" si="12"/>
        <v>Vis TB Rondelle Pressé torx M6x16</v>
      </c>
      <c r="J943" s="2" t="s">
        <v>106</v>
      </c>
      <c r="K943" s="19" t="str">
        <f>9&amp;INDEX(Matière!$B$2:$B$140,MATCH(J943,Matière!$A$2:$A$140,0))&amp;"-"&amp;TEXT(COUNTA($J$2:J943),"000000")</f>
        <v>921-000942</v>
      </c>
    </row>
    <row r="944" spans="1:11" s="15" customFormat="1" x14ac:dyDescent="0.25">
      <c r="A944" s="2" t="s">
        <v>114</v>
      </c>
      <c r="B944" s="2" t="s">
        <v>6</v>
      </c>
      <c r="C944" s="2">
        <v>6</v>
      </c>
      <c r="D944" s="2">
        <v>20</v>
      </c>
      <c r="E944" s="2"/>
      <c r="F944" s="2"/>
      <c r="G944" s="2"/>
      <c r="H944" s="15" t="str">
        <f t="shared" si="12"/>
        <v>Vis TB Rondelle Pressé torx M6x20</v>
      </c>
      <c r="J944" s="2" t="s">
        <v>106</v>
      </c>
      <c r="K944" s="19" t="str">
        <f>9&amp;INDEX(Matière!$B$2:$B$140,MATCH(J944,Matière!$A$2:$A$140,0))&amp;"-"&amp;TEXT(COUNTA($J$2:J944),"000000")</f>
        <v>921-000943</v>
      </c>
    </row>
    <row r="945" spans="1:11" s="15" customFormat="1" x14ac:dyDescent="0.25">
      <c r="A945" s="2" t="s">
        <v>114</v>
      </c>
      <c r="B945" s="2" t="s">
        <v>6</v>
      </c>
      <c r="C945" s="2">
        <v>6</v>
      </c>
      <c r="D945" s="2">
        <v>25</v>
      </c>
      <c r="E945" s="2"/>
      <c r="F945" s="2"/>
      <c r="G945" s="2"/>
      <c r="H945" s="15" t="str">
        <f t="shared" si="12"/>
        <v>Vis TB Rondelle Pressé torx M6x25</v>
      </c>
      <c r="J945" s="2" t="s">
        <v>106</v>
      </c>
      <c r="K945" s="19" t="str">
        <f>9&amp;INDEX(Matière!$B$2:$B$140,MATCH(J945,Matière!$A$2:$A$140,0))&amp;"-"&amp;TEXT(COUNTA($J$2:J945),"000000")</f>
        <v>921-000944</v>
      </c>
    </row>
    <row r="946" spans="1:11" s="15" customFormat="1" x14ac:dyDescent="0.25">
      <c r="A946" s="2" t="s">
        <v>114</v>
      </c>
      <c r="B946" s="2" t="s">
        <v>6</v>
      </c>
      <c r="C946" s="2">
        <v>6</v>
      </c>
      <c r="D946" s="2">
        <v>30</v>
      </c>
      <c r="E946" s="2"/>
      <c r="F946" s="2"/>
      <c r="G946" s="2"/>
      <c r="H946" s="15" t="str">
        <f t="shared" si="12"/>
        <v>Vis TB Rondelle Pressé torx M6x30</v>
      </c>
      <c r="J946" s="2" t="s">
        <v>106</v>
      </c>
      <c r="K946" s="19" t="str">
        <f>9&amp;INDEX(Matière!$B$2:$B$140,MATCH(J946,Matière!$A$2:$A$140,0))&amp;"-"&amp;TEXT(COUNTA($J$2:J946),"000000")</f>
        <v>921-000945</v>
      </c>
    </row>
    <row r="947" spans="1:11" s="15" customFormat="1" x14ac:dyDescent="0.25">
      <c r="A947" s="2" t="s">
        <v>114</v>
      </c>
      <c r="B947" s="2" t="s">
        <v>6</v>
      </c>
      <c r="C947" s="2">
        <v>6</v>
      </c>
      <c r="D947" s="2">
        <v>35</v>
      </c>
      <c r="E947" s="2"/>
      <c r="F947" s="2"/>
      <c r="G947" s="2"/>
      <c r="H947" s="15" t="str">
        <f t="shared" si="12"/>
        <v>Vis TB Rondelle Pressé torx M6x35</v>
      </c>
      <c r="J947" s="2" t="s">
        <v>106</v>
      </c>
      <c r="K947" s="19" t="str">
        <f>9&amp;INDEX(Matière!$B$2:$B$140,MATCH(J947,Matière!$A$2:$A$140,0))&amp;"-"&amp;TEXT(COUNTA($J$2:J947),"000000")</f>
        <v>921-000946</v>
      </c>
    </row>
    <row r="948" spans="1:11" s="15" customFormat="1" x14ac:dyDescent="0.25">
      <c r="A948" s="2" t="s">
        <v>114</v>
      </c>
      <c r="B948" s="2" t="s">
        <v>6</v>
      </c>
      <c r="C948" s="2">
        <v>6</v>
      </c>
      <c r="D948" s="2">
        <v>40</v>
      </c>
      <c r="E948" s="2"/>
      <c r="F948" s="2"/>
      <c r="G948" s="2"/>
      <c r="H948" s="15" t="str">
        <f t="shared" si="12"/>
        <v>Vis TB Rondelle Pressé torx M6x40</v>
      </c>
      <c r="J948" s="2" t="s">
        <v>106</v>
      </c>
      <c r="K948" s="19" t="str">
        <f>9&amp;INDEX(Matière!$B$2:$B$140,MATCH(J948,Matière!$A$2:$A$140,0))&amp;"-"&amp;TEXT(COUNTA($J$2:J948),"000000")</f>
        <v>921-000947</v>
      </c>
    </row>
    <row r="949" spans="1:11" s="15" customFormat="1" x14ac:dyDescent="0.25">
      <c r="A949" s="2" t="s">
        <v>114</v>
      </c>
      <c r="B949" s="2" t="s">
        <v>6</v>
      </c>
      <c r="C949" s="2">
        <v>6</v>
      </c>
      <c r="D949" s="2">
        <v>50</v>
      </c>
      <c r="E949" s="2"/>
      <c r="F949" s="2"/>
      <c r="G949" s="2"/>
      <c r="H949" s="15" t="str">
        <f t="shared" si="12"/>
        <v>Vis TB Rondelle Pressé torx M6x50</v>
      </c>
      <c r="J949" s="2" t="s">
        <v>106</v>
      </c>
      <c r="K949" s="19" t="str">
        <f>9&amp;INDEX(Matière!$B$2:$B$140,MATCH(J949,Matière!$A$2:$A$140,0))&amp;"-"&amp;TEXT(COUNTA($J$2:J949),"000000")</f>
        <v>921-000948</v>
      </c>
    </row>
    <row r="950" spans="1:11" s="15" customFormat="1" x14ac:dyDescent="0.25">
      <c r="A950" s="2" t="s">
        <v>114</v>
      </c>
      <c r="B950" s="2" t="s">
        <v>6</v>
      </c>
      <c r="C950" s="2">
        <v>6</v>
      </c>
      <c r="D950" s="2">
        <v>60</v>
      </c>
      <c r="E950" s="2"/>
      <c r="F950" s="2"/>
      <c r="G950" s="2"/>
      <c r="H950" s="15" t="str">
        <f t="shared" si="12"/>
        <v>Vis TB Rondelle Pressé torx M6x60</v>
      </c>
      <c r="J950" s="2" t="s">
        <v>106</v>
      </c>
      <c r="K950" s="19" t="str">
        <f>9&amp;INDEX(Matière!$B$2:$B$140,MATCH(J950,Matière!$A$2:$A$140,0))&amp;"-"&amp;TEXT(COUNTA($J$2:J950),"000000")</f>
        <v>921-000949</v>
      </c>
    </row>
    <row r="951" spans="1:11" s="15" customFormat="1" x14ac:dyDescent="0.25">
      <c r="A951" s="2" t="s">
        <v>114</v>
      </c>
      <c r="B951" s="2" t="s">
        <v>6</v>
      </c>
      <c r="C951" s="2">
        <v>8</v>
      </c>
      <c r="D951" s="2">
        <v>16</v>
      </c>
      <c r="E951" s="2"/>
      <c r="F951" s="2"/>
      <c r="G951" s="2"/>
      <c r="H951" s="15" t="str">
        <f t="shared" si="12"/>
        <v>Vis TB Rondelle Pressé torx M8x16</v>
      </c>
      <c r="J951" s="2" t="s">
        <v>106</v>
      </c>
      <c r="K951" s="19" t="str">
        <f>9&amp;INDEX(Matière!$B$2:$B$140,MATCH(J951,Matière!$A$2:$A$140,0))&amp;"-"&amp;TEXT(COUNTA($J$2:J951),"000000")</f>
        <v>921-000950</v>
      </c>
    </row>
    <row r="952" spans="1:11" s="15" customFormat="1" x14ac:dyDescent="0.25">
      <c r="A952" s="2" t="s">
        <v>114</v>
      </c>
      <c r="B952" s="2" t="s">
        <v>6</v>
      </c>
      <c r="C952" s="2">
        <v>8</v>
      </c>
      <c r="D952" s="2">
        <v>20</v>
      </c>
      <c r="E952" s="2"/>
      <c r="F952" s="2"/>
      <c r="G952" s="2"/>
      <c r="H952" s="15" t="str">
        <f t="shared" si="12"/>
        <v>Vis TB Rondelle Pressé torx M8x20</v>
      </c>
      <c r="J952" s="2" t="s">
        <v>106</v>
      </c>
      <c r="K952" s="19" t="str">
        <f>9&amp;INDEX(Matière!$B$2:$B$140,MATCH(J952,Matière!$A$2:$A$140,0))&amp;"-"&amp;TEXT(COUNTA($J$2:J952),"000000")</f>
        <v>921-000951</v>
      </c>
    </row>
    <row r="953" spans="1:11" s="15" customFormat="1" x14ac:dyDescent="0.25">
      <c r="A953" s="2" t="s">
        <v>114</v>
      </c>
      <c r="B953" s="2" t="s">
        <v>6</v>
      </c>
      <c r="C953" s="2">
        <v>8</v>
      </c>
      <c r="D953" s="2">
        <v>25</v>
      </c>
      <c r="E953" s="2"/>
      <c r="F953" s="2"/>
      <c r="G953" s="2"/>
      <c r="H953" s="15" t="str">
        <f t="shared" si="12"/>
        <v>Vis TB Rondelle Pressé torx M8x25</v>
      </c>
      <c r="J953" s="2" t="s">
        <v>106</v>
      </c>
      <c r="K953" s="19" t="str">
        <f>9&amp;INDEX(Matière!$B$2:$B$140,MATCH(J953,Matière!$A$2:$A$140,0))&amp;"-"&amp;TEXT(COUNTA($J$2:J953),"000000")</f>
        <v>921-000952</v>
      </c>
    </row>
    <row r="954" spans="1:11" s="15" customFormat="1" x14ac:dyDescent="0.25">
      <c r="A954" s="2" t="s">
        <v>114</v>
      </c>
      <c r="B954" s="2" t="s">
        <v>6</v>
      </c>
      <c r="C954" s="2">
        <v>8</v>
      </c>
      <c r="D954" s="2">
        <v>30</v>
      </c>
      <c r="E954" s="2"/>
      <c r="F954" s="2"/>
      <c r="G954" s="2"/>
      <c r="H954" s="15" t="str">
        <f t="shared" si="12"/>
        <v>Vis TB Rondelle Pressé torx M8x30</v>
      </c>
      <c r="J954" s="2" t="s">
        <v>106</v>
      </c>
      <c r="K954" s="19" t="str">
        <f>9&amp;INDEX(Matière!$B$2:$B$140,MATCH(J954,Matière!$A$2:$A$140,0))&amp;"-"&amp;TEXT(COUNTA($J$2:J954),"000000")</f>
        <v>921-000953</v>
      </c>
    </row>
    <row r="955" spans="1:11" s="15" customFormat="1" x14ac:dyDescent="0.25">
      <c r="A955" s="2" t="s">
        <v>114</v>
      </c>
      <c r="B955" s="2" t="s">
        <v>6</v>
      </c>
      <c r="C955" s="2">
        <v>8</v>
      </c>
      <c r="D955" s="2">
        <v>35</v>
      </c>
      <c r="E955" s="2"/>
      <c r="F955" s="2"/>
      <c r="G955" s="2"/>
      <c r="H955" s="15" t="str">
        <f t="shared" si="12"/>
        <v>Vis TB Rondelle Pressé torx M8x35</v>
      </c>
      <c r="J955" s="2" t="s">
        <v>106</v>
      </c>
      <c r="K955" s="19" t="str">
        <f>9&amp;INDEX(Matière!$B$2:$B$140,MATCH(J955,Matière!$A$2:$A$140,0))&amp;"-"&amp;TEXT(COUNTA($J$2:J955),"000000")</f>
        <v>921-000954</v>
      </c>
    </row>
    <row r="956" spans="1:11" s="15" customFormat="1" x14ac:dyDescent="0.25">
      <c r="A956" s="2" t="s">
        <v>114</v>
      </c>
      <c r="B956" s="2" t="s">
        <v>6</v>
      </c>
      <c r="C956" s="2">
        <v>8</v>
      </c>
      <c r="D956" s="2">
        <v>40</v>
      </c>
      <c r="E956" s="2"/>
      <c r="F956" s="2"/>
      <c r="G956" s="2"/>
      <c r="H956" s="15" t="str">
        <f t="shared" si="12"/>
        <v>Vis TB Rondelle Pressé torx M8x40</v>
      </c>
      <c r="J956" s="2" t="s">
        <v>106</v>
      </c>
      <c r="K956" s="19" t="str">
        <f>9&amp;INDEX(Matière!$B$2:$B$140,MATCH(J956,Matière!$A$2:$A$140,0))&amp;"-"&amp;TEXT(COUNTA($J$2:J956),"000000")</f>
        <v>921-000955</v>
      </c>
    </row>
    <row r="957" spans="1:11" s="15" customFormat="1" x14ac:dyDescent="0.25">
      <c r="A957" s="2" t="s">
        <v>114</v>
      </c>
      <c r="B957" s="2" t="s">
        <v>6</v>
      </c>
      <c r="C957" s="2">
        <v>8</v>
      </c>
      <c r="D957" s="2">
        <v>70</v>
      </c>
      <c r="E957" s="2"/>
      <c r="F957" s="2"/>
      <c r="G957" s="2"/>
      <c r="H957" s="15" t="str">
        <f t="shared" si="12"/>
        <v>Vis TB Rondelle Pressé torx M8x70</v>
      </c>
      <c r="J957" s="2" t="s">
        <v>106</v>
      </c>
      <c r="K957" s="19" t="str">
        <f>9&amp;INDEX(Matière!$B$2:$B$140,MATCH(J957,Matière!$A$2:$A$140,0))&amp;"-"&amp;TEXT(COUNTA($J$2:J957),"000000")</f>
        <v>921-000956</v>
      </c>
    </row>
    <row r="958" spans="1:11" s="15" customFormat="1" x14ac:dyDescent="0.25">
      <c r="A958" s="2" t="s">
        <v>114</v>
      </c>
      <c r="B958" s="2" t="s">
        <v>6</v>
      </c>
      <c r="C958" s="2">
        <v>8</v>
      </c>
      <c r="D958" s="2">
        <v>80</v>
      </c>
      <c r="E958" s="2"/>
      <c r="F958" s="2"/>
      <c r="G958" s="2"/>
      <c r="H958" s="15" t="str">
        <f t="shared" si="12"/>
        <v>Vis TB Rondelle Pressé torx M8x80</v>
      </c>
      <c r="J958" s="2" t="s">
        <v>106</v>
      </c>
      <c r="K958" s="19" t="str">
        <f>9&amp;INDEX(Matière!$B$2:$B$140,MATCH(J958,Matière!$A$2:$A$140,0))&amp;"-"&amp;TEXT(COUNTA($J$2:J958),"000000")</f>
        <v>921-000957</v>
      </c>
    </row>
    <row r="959" spans="1:11" s="15" customFormat="1" x14ac:dyDescent="0.25">
      <c r="A959" s="2" t="s">
        <v>114</v>
      </c>
      <c r="B959" s="2" t="s">
        <v>6</v>
      </c>
      <c r="C959" s="2">
        <v>1.6</v>
      </c>
      <c r="D959" s="2">
        <v>3</v>
      </c>
      <c r="E959" s="2"/>
      <c r="F959" s="2"/>
      <c r="G959" s="2"/>
      <c r="H959" s="15" t="str">
        <f>CONCATENATE(,A959," ",B959,,C959,"x",D959,)</f>
        <v>Vis TB Rondelle Pressé torx M1,6x3</v>
      </c>
      <c r="J959" s="2" t="s">
        <v>105</v>
      </c>
      <c r="K959" s="19" t="str">
        <f>9&amp;INDEX(Matière!$B$2:$B$140,MATCH(J959,Matière!$A$2:$A$140,0))&amp;"-"&amp;TEXT(COUNTA($J$2:J959),"000000")</f>
        <v>922-000958</v>
      </c>
    </row>
    <row r="960" spans="1:11" s="15" customFormat="1" x14ac:dyDescent="0.25">
      <c r="A960" s="2" t="s">
        <v>114</v>
      </c>
      <c r="B960" s="2" t="s">
        <v>6</v>
      </c>
      <c r="C960" s="2">
        <v>1.6</v>
      </c>
      <c r="D960" s="2">
        <v>4</v>
      </c>
      <c r="E960" s="2"/>
      <c r="F960" s="2"/>
      <c r="G960" s="2"/>
      <c r="H960" s="15" t="str">
        <f>CONCATENATE(,A960," ",B960,,C960,"x",D960,)</f>
        <v>Vis TB Rondelle Pressé torx M1,6x4</v>
      </c>
      <c r="J960" s="2" t="s">
        <v>105</v>
      </c>
      <c r="K960" s="19" t="str">
        <f>9&amp;INDEX(Matière!$B$2:$B$140,MATCH(J960,Matière!$A$2:$A$140,0))&amp;"-"&amp;TEXT(COUNTA($J$2:J960),"000000")</f>
        <v>922-000959</v>
      </c>
    </row>
    <row r="961" spans="1:11" s="15" customFormat="1" x14ac:dyDescent="0.25">
      <c r="A961" s="2" t="s">
        <v>114</v>
      </c>
      <c r="B961" s="2" t="s">
        <v>6</v>
      </c>
      <c r="C961" s="2">
        <v>1.6</v>
      </c>
      <c r="D961" s="2">
        <v>5</v>
      </c>
      <c r="E961" s="2"/>
      <c r="F961" s="2"/>
      <c r="G961" s="2"/>
      <c r="H961" s="15" t="str">
        <f>CONCATENATE(,A961," ",B961,,C961,"x",D961,)</f>
        <v>Vis TB Rondelle Pressé torx M1,6x5</v>
      </c>
      <c r="J961" s="2" t="s">
        <v>105</v>
      </c>
      <c r="K961" s="19" t="str">
        <f>9&amp;INDEX(Matière!$B$2:$B$140,MATCH(J961,Matière!$A$2:$A$140,0))&amp;"-"&amp;TEXT(COUNTA($J$2:J961),"000000")</f>
        <v>922-000960</v>
      </c>
    </row>
    <row r="962" spans="1:11" s="15" customFormat="1" x14ac:dyDescent="0.25">
      <c r="A962" s="2" t="s">
        <v>114</v>
      </c>
      <c r="B962" s="2" t="s">
        <v>6</v>
      </c>
      <c r="C962" s="2">
        <v>1.6</v>
      </c>
      <c r="D962" s="2">
        <v>6</v>
      </c>
      <c r="E962" s="2"/>
      <c r="F962" s="2"/>
      <c r="G962" s="2"/>
      <c r="H962" s="15" t="str">
        <f>CONCATENATE(,A962," ",B962,,C962,"x",D962,)</f>
        <v>Vis TB Rondelle Pressé torx M1,6x6</v>
      </c>
      <c r="J962" s="2" t="s">
        <v>105</v>
      </c>
      <c r="K962" s="19" t="str">
        <f>9&amp;INDEX(Matière!$B$2:$B$140,MATCH(J962,Matière!$A$2:$A$140,0))&amp;"-"&amp;TEXT(COUNTA($J$2:J962),"000000")</f>
        <v>922-000961</v>
      </c>
    </row>
    <row r="963" spans="1:11" s="15" customFormat="1" x14ac:dyDescent="0.25">
      <c r="A963" s="2" t="s">
        <v>114</v>
      </c>
      <c r="B963" s="2" t="s">
        <v>6</v>
      </c>
      <c r="C963" s="2">
        <v>1.6</v>
      </c>
      <c r="D963" s="2">
        <v>8</v>
      </c>
      <c r="E963" s="2"/>
      <c r="F963" s="2"/>
      <c r="G963" s="2"/>
      <c r="H963" s="15" t="str">
        <f>CONCATENATE(,A963," ",B963,,C963,"x",D963,)</f>
        <v>Vis TB Rondelle Pressé torx M1,6x8</v>
      </c>
      <c r="J963" s="2" t="s">
        <v>105</v>
      </c>
      <c r="K963" s="19" t="str">
        <f>9&amp;INDEX(Matière!$B$2:$B$140,MATCH(J963,Matière!$A$2:$A$140,0))&amp;"-"&amp;TEXT(COUNTA($J$2:J963),"000000")</f>
        <v>922-000962</v>
      </c>
    </row>
    <row r="964" spans="1:11" s="15" customFormat="1" x14ac:dyDescent="0.25">
      <c r="A964" s="2" t="s">
        <v>114</v>
      </c>
      <c r="B964" s="2" t="s">
        <v>6</v>
      </c>
      <c r="C964" s="2">
        <v>2</v>
      </c>
      <c r="D964" s="2">
        <v>3</v>
      </c>
      <c r="E964" s="2"/>
      <c r="F964" s="2"/>
      <c r="G964" s="2"/>
      <c r="H964" s="15" t="str">
        <f>CONCATENATE(,A964," ",B964,,C964,"x",D964,)</f>
        <v>Vis TB Rondelle Pressé torx M2x3</v>
      </c>
      <c r="J964" s="2" t="s">
        <v>105</v>
      </c>
      <c r="K964" s="19" t="str">
        <f>9&amp;INDEX(Matière!$B$2:$B$140,MATCH(J964,Matière!$A$2:$A$140,0))&amp;"-"&amp;TEXT(COUNTA($J$2:J964),"000000")</f>
        <v>922-000963</v>
      </c>
    </row>
    <row r="965" spans="1:11" s="15" customFormat="1" x14ac:dyDescent="0.25">
      <c r="A965" s="2" t="s">
        <v>114</v>
      </c>
      <c r="B965" s="2" t="s">
        <v>6</v>
      </c>
      <c r="C965" s="2">
        <v>2</v>
      </c>
      <c r="D965" s="2">
        <v>4</v>
      </c>
      <c r="E965" s="2"/>
      <c r="F965" s="2"/>
      <c r="G965" s="2"/>
      <c r="H965" s="15" t="str">
        <f>CONCATENATE(,A965," ",B965,,C965,"x",D965,)</f>
        <v>Vis TB Rondelle Pressé torx M2x4</v>
      </c>
      <c r="J965" s="2" t="s">
        <v>105</v>
      </c>
      <c r="K965" s="19" t="str">
        <f>9&amp;INDEX(Matière!$B$2:$B$140,MATCH(J965,Matière!$A$2:$A$140,0))&amp;"-"&amp;TEXT(COUNTA($J$2:J965),"000000")</f>
        <v>922-000964</v>
      </c>
    </row>
    <row r="966" spans="1:11" s="15" customFormat="1" x14ac:dyDescent="0.25">
      <c r="A966" s="2" t="s">
        <v>114</v>
      </c>
      <c r="B966" s="2" t="s">
        <v>6</v>
      </c>
      <c r="C966" s="2">
        <v>2</v>
      </c>
      <c r="D966" s="2">
        <v>5</v>
      </c>
      <c r="E966" s="2"/>
      <c r="F966" s="2"/>
      <c r="G966" s="2"/>
      <c r="H966" s="15" t="str">
        <f>CONCATENATE(,A966," ",B966,,C966,"x",D966,)</f>
        <v>Vis TB Rondelle Pressé torx M2x5</v>
      </c>
      <c r="J966" s="2" t="s">
        <v>105</v>
      </c>
      <c r="K966" s="19" t="str">
        <f>9&amp;INDEX(Matière!$B$2:$B$140,MATCH(J966,Matière!$A$2:$A$140,0))&amp;"-"&amp;TEXT(COUNTA($J$2:J966),"000000")</f>
        <v>922-000965</v>
      </c>
    </row>
    <row r="967" spans="1:11" s="15" customFormat="1" x14ac:dyDescent="0.25">
      <c r="A967" s="2" t="s">
        <v>114</v>
      </c>
      <c r="B967" s="2" t="s">
        <v>6</v>
      </c>
      <c r="C967" s="2">
        <v>2</v>
      </c>
      <c r="D967" s="2">
        <v>6</v>
      </c>
      <c r="E967" s="2"/>
      <c r="F967" s="2"/>
      <c r="G967" s="2"/>
      <c r="H967" s="15" t="str">
        <f>CONCATENATE(,A967," ",B967,,C967,"x",D967,)</f>
        <v>Vis TB Rondelle Pressé torx M2x6</v>
      </c>
      <c r="J967" s="2" t="s">
        <v>105</v>
      </c>
      <c r="K967" s="19" t="str">
        <f>9&amp;INDEX(Matière!$B$2:$B$140,MATCH(J967,Matière!$A$2:$A$140,0))&amp;"-"&amp;TEXT(COUNTA($J$2:J967),"000000")</f>
        <v>922-000966</v>
      </c>
    </row>
    <row r="968" spans="1:11" s="15" customFormat="1" x14ac:dyDescent="0.25">
      <c r="A968" s="2" t="s">
        <v>114</v>
      </c>
      <c r="B968" s="2" t="s">
        <v>6</v>
      </c>
      <c r="C968" s="2">
        <v>2</v>
      </c>
      <c r="D968" s="2">
        <v>8</v>
      </c>
      <c r="E968" s="2"/>
      <c r="F968" s="2"/>
      <c r="G968" s="2"/>
      <c r="H968" s="15" t="str">
        <f>CONCATENATE(,A968," ",B968,,C968,"x",D968,)</f>
        <v>Vis TB Rondelle Pressé torx M2x8</v>
      </c>
      <c r="J968" s="2" t="s">
        <v>105</v>
      </c>
      <c r="K968" s="19" t="str">
        <f>9&amp;INDEX(Matière!$B$2:$B$140,MATCH(J968,Matière!$A$2:$A$140,0))&amp;"-"&amp;TEXT(COUNTA($J$2:J968),"000000")</f>
        <v>922-000967</v>
      </c>
    </row>
    <row r="969" spans="1:11" s="15" customFormat="1" x14ac:dyDescent="0.25">
      <c r="A969" s="2" t="s">
        <v>114</v>
      </c>
      <c r="B969" s="2" t="s">
        <v>6</v>
      </c>
      <c r="C969" s="2">
        <v>2</v>
      </c>
      <c r="D969" s="2">
        <v>10</v>
      </c>
      <c r="E969" s="2"/>
      <c r="F969" s="2"/>
      <c r="G969" s="2"/>
      <c r="H969" s="15" t="str">
        <f>CONCATENATE(,A969," ",B969,,C969,"x",D969,)</f>
        <v>Vis TB Rondelle Pressé torx M2x10</v>
      </c>
      <c r="J969" s="2" t="s">
        <v>105</v>
      </c>
      <c r="K969" s="19" t="str">
        <f>9&amp;INDEX(Matière!$B$2:$B$140,MATCH(J969,Matière!$A$2:$A$140,0))&amp;"-"&amp;TEXT(COUNTA($J$2:J969),"000000")</f>
        <v>922-000968</v>
      </c>
    </row>
    <row r="970" spans="1:11" s="15" customFormat="1" x14ac:dyDescent="0.25">
      <c r="A970" s="2" t="s">
        <v>114</v>
      </c>
      <c r="B970" s="2" t="s">
        <v>6</v>
      </c>
      <c r="C970" s="2">
        <v>2.5</v>
      </c>
      <c r="D970" s="2">
        <v>3</v>
      </c>
      <c r="E970" s="2"/>
      <c r="F970" s="2"/>
      <c r="G970" s="2"/>
      <c r="H970" s="15" t="str">
        <f t="shared" ref="H970:H971" si="13">CONCATENATE(,A970," ",B970,,C970,"x",D970,)</f>
        <v>Vis TB Rondelle Pressé torx M2,5x3</v>
      </c>
      <c r="J970" s="2" t="s">
        <v>105</v>
      </c>
      <c r="K970" s="19" t="str">
        <f>9&amp;INDEX(Matière!$B$2:$B$140,MATCH(J970,Matière!$A$2:$A$140,0))&amp;"-"&amp;TEXT(COUNTA($J$2:J970),"000000")</f>
        <v>922-000969</v>
      </c>
    </row>
    <row r="971" spans="1:11" s="15" customFormat="1" x14ac:dyDescent="0.25">
      <c r="A971" s="2" t="s">
        <v>114</v>
      </c>
      <c r="B971" s="2" t="s">
        <v>6</v>
      </c>
      <c r="C971" s="2">
        <v>2.5</v>
      </c>
      <c r="D971" s="2">
        <v>4</v>
      </c>
      <c r="E971" s="2"/>
      <c r="F971" s="2"/>
      <c r="G971" s="2"/>
      <c r="H971" s="15" t="str">
        <f t="shared" si="13"/>
        <v>Vis TB Rondelle Pressé torx M2,5x4</v>
      </c>
      <c r="J971" s="2" t="s">
        <v>105</v>
      </c>
      <c r="K971" s="19" t="str">
        <f>9&amp;INDEX(Matière!$B$2:$B$140,MATCH(J971,Matière!$A$2:$A$140,0))&amp;"-"&amp;TEXT(COUNTA($J$2:J971),"000000")</f>
        <v>922-000970</v>
      </c>
    </row>
    <row r="972" spans="1:11" s="15" customFormat="1" x14ac:dyDescent="0.25">
      <c r="A972" s="2" t="s">
        <v>114</v>
      </c>
      <c r="B972" s="2" t="s">
        <v>6</v>
      </c>
      <c r="C972" s="2">
        <v>2.5</v>
      </c>
      <c r="D972" s="2">
        <v>5</v>
      </c>
      <c r="E972" s="2"/>
      <c r="F972" s="2"/>
      <c r="G972" s="2"/>
      <c r="H972" s="15" t="str">
        <f>CONCATENATE(,A972," ",B972,,C972,"x",D972,)</f>
        <v>Vis TB Rondelle Pressé torx M2,5x5</v>
      </c>
      <c r="J972" s="2" t="s">
        <v>105</v>
      </c>
      <c r="K972" s="19" t="str">
        <f>9&amp;INDEX(Matière!$B$2:$B$140,MATCH(J972,Matière!$A$2:$A$140,0))&amp;"-"&amp;TEXT(COUNTA($J$2:J972),"000000")</f>
        <v>922-000971</v>
      </c>
    </row>
    <row r="973" spans="1:11" s="15" customFormat="1" x14ac:dyDescent="0.25">
      <c r="A973" s="2" t="s">
        <v>114</v>
      </c>
      <c r="B973" s="2" t="s">
        <v>6</v>
      </c>
      <c r="C973" s="2">
        <v>2.5</v>
      </c>
      <c r="D973" s="2">
        <v>10</v>
      </c>
      <c r="E973" s="2"/>
      <c r="F973" s="2"/>
      <c r="G973" s="2"/>
      <c r="H973" s="15" t="str">
        <f>CONCATENATE(,A973," ",B973,,C973,"x",D973,)</f>
        <v>Vis TB Rondelle Pressé torx M2,5x10</v>
      </c>
      <c r="J973" s="2" t="s">
        <v>105</v>
      </c>
      <c r="K973" s="19" t="str">
        <f>9&amp;INDEX(Matière!$B$2:$B$140,MATCH(J973,Matière!$A$2:$A$140,0))&amp;"-"&amp;TEXT(COUNTA($J$2:J973),"000000")</f>
        <v>922-000972</v>
      </c>
    </row>
    <row r="974" spans="1:11" s="15" customFormat="1" x14ac:dyDescent="0.25">
      <c r="A974" s="2" t="s">
        <v>114</v>
      </c>
      <c r="B974" s="2" t="s">
        <v>6</v>
      </c>
      <c r="C974" s="2">
        <v>2.5</v>
      </c>
      <c r="D974" s="2">
        <v>12</v>
      </c>
      <c r="E974" s="2"/>
      <c r="F974" s="2"/>
      <c r="G974" s="2"/>
      <c r="H974" s="15" t="str">
        <f>CONCATENATE(,A974," ",B974,,C974,"x",D974,)</f>
        <v>Vis TB Rondelle Pressé torx M2,5x12</v>
      </c>
      <c r="J974" s="2" t="s">
        <v>105</v>
      </c>
      <c r="K974" s="19" t="str">
        <f>9&amp;INDEX(Matière!$B$2:$B$140,MATCH(J974,Matière!$A$2:$A$140,0))&amp;"-"&amp;TEXT(COUNTA($J$2:J974),"000000")</f>
        <v>922-000973</v>
      </c>
    </row>
    <row r="975" spans="1:11" s="15" customFormat="1" x14ac:dyDescent="0.25">
      <c r="A975" s="2" t="s">
        <v>114</v>
      </c>
      <c r="B975" s="2" t="s">
        <v>6</v>
      </c>
      <c r="C975" s="2">
        <v>2.5</v>
      </c>
      <c r="D975" s="2">
        <v>16</v>
      </c>
      <c r="E975" s="2"/>
      <c r="F975" s="2"/>
      <c r="G975" s="2"/>
      <c r="H975" s="15" t="str">
        <f>CONCATENATE(,A975," ",B975,,C975,"x",D975,)</f>
        <v>Vis TB Rondelle Pressé torx M2,5x16</v>
      </c>
      <c r="J975" s="2" t="s">
        <v>105</v>
      </c>
      <c r="K975" s="19" t="str">
        <f>9&amp;INDEX(Matière!$B$2:$B$140,MATCH(J975,Matière!$A$2:$A$140,0))&amp;"-"&amp;TEXT(COUNTA($J$2:J975),"000000")</f>
        <v>922-000974</v>
      </c>
    </row>
    <row r="976" spans="1:11" s="15" customFormat="1" x14ac:dyDescent="0.25">
      <c r="A976" s="2" t="s">
        <v>114</v>
      </c>
      <c r="B976" s="2" t="s">
        <v>6</v>
      </c>
      <c r="C976" s="2">
        <v>3</v>
      </c>
      <c r="D976" s="2">
        <v>4</v>
      </c>
      <c r="E976" s="2"/>
      <c r="F976" s="2"/>
      <c r="G976" s="2"/>
      <c r="H976" s="15" t="str">
        <f>CONCATENATE(,A976," ",B976,,C976,"x",D976,)</f>
        <v>Vis TB Rondelle Pressé torx M3x4</v>
      </c>
      <c r="J976" s="2" t="s">
        <v>105</v>
      </c>
      <c r="K976" s="19" t="str">
        <f>9&amp;INDEX(Matière!$B$2:$B$140,MATCH(J976,Matière!$A$2:$A$140,0))&amp;"-"&amp;TEXT(COUNTA($J$2:J976),"000000")</f>
        <v>922-000975</v>
      </c>
    </row>
    <row r="977" spans="1:11" s="15" customFormat="1" x14ac:dyDescent="0.25">
      <c r="A977" s="2" t="s">
        <v>114</v>
      </c>
      <c r="B977" s="2" t="s">
        <v>6</v>
      </c>
      <c r="C977" s="2">
        <v>3</v>
      </c>
      <c r="D977" s="2">
        <v>6</v>
      </c>
      <c r="E977" s="2"/>
      <c r="F977" s="2"/>
      <c r="G977" s="2"/>
      <c r="H977" s="15" t="str">
        <f>CONCATENATE(,A977," ",B977,,C977,"x",D977,)</f>
        <v>Vis TB Rondelle Pressé torx M3x6</v>
      </c>
      <c r="J977" s="2" t="s">
        <v>105</v>
      </c>
      <c r="K977" s="19" t="str">
        <f>9&amp;INDEX(Matière!$B$2:$B$140,MATCH(J977,Matière!$A$2:$A$140,0))&amp;"-"&amp;TEXT(COUNTA($J$2:J977),"000000")</f>
        <v>922-000976</v>
      </c>
    </row>
    <row r="978" spans="1:11" s="15" customFormat="1" x14ac:dyDescent="0.25">
      <c r="A978" s="2" t="s">
        <v>114</v>
      </c>
      <c r="B978" s="2" t="s">
        <v>6</v>
      </c>
      <c r="C978" s="2">
        <v>3</v>
      </c>
      <c r="D978" s="2">
        <v>8</v>
      </c>
      <c r="E978" s="2"/>
      <c r="F978" s="2"/>
      <c r="G978" s="2"/>
      <c r="H978" s="15" t="str">
        <f>CONCATENATE(,A978," ",B978,,C978,"x",D978,)</f>
        <v>Vis TB Rondelle Pressé torx M3x8</v>
      </c>
      <c r="J978" s="2" t="s">
        <v>105</v>
      </c>
      <c r="K978" s="19" t="str">
        <f>9&amp;INDEX(Matière!$B$2:$B$140,MATCH(J978,Matière!$A$2:$A$140,0))&amp;"-"&amp;TEXT(COUNTA($J$2:J978),"000000")</f>
        <v>922-000977</v>
      </c>
    </row>
    <row r="979" spans="1:11" s="15" customFormat="1" x14ac:dyDescent="0.25">
      <c r="A979" s="2" t="s">
        <v>114</v>
      </c>
      <c r="B979" s="2" t="s">
        <v>6</v>
      </c>
      <c r="C979" s="2">
        <v>3</v>
      </c>
      <c r="D979" s="2">
        <v>10</v>
      </c>
      <c r="E979" s="2"/>
      <c r="F979" s="2"/>
      <c r="G979" s="2"/>
      <c r="H979" s="15" t="str">
        <f>CONCATENATE(,A979," ",B979,,C979,"x",D979,)</f>
        <v>Vis TB Rondelle Pressé torx M3x10</v>
      </c>
      <c r="J979" s="2" t="s">
        <v>105</v>
      </c>
      <c r="K979" s="19" t="str">
        <f>9&amp;INDEX(Matière!$B$2:$B$140,MATCH(J979,Matière!$A$2:$A$140,0))&amp;"-"&amp;TEXT(COUNTA($J$2:J979),"000000")</f>
        <v>922-000978</v>
      </c>
    </row>
    <row r="980" spans="1:11" s="15" customFormat="1" x14ac:dyDescent="0.25">
      <c r="A980" s="2" t="s">
        <v>114</v>
      </c>
      <c r="B980" s="2" t="s">
        <v>6</v>
      </c>
      <c r="C980" s="2">
        <v>3</v>
      </c>
      <c r="D980" s="2">
        <v>12</v>
      </c>
      <c r="E980" s="2"/>
      <c r="F980" s="2"/>
      <c r="G980" s="2"/>
      <c r="H980" s="15" t="str">
        <f t="shared" ref="H980:H999" si="14">CONCATENATE(,A980," ",B980,,C980,"x",D980,)</f>
        <v>Vis TB Rondelle Pressé torx M3x12</v>
      </c>
      <c r="J980" s="2" t="s">
        <v>105</v>
      </c>
      <c r="K980" s="19" t="str">
        <f>9&amp;INDEX(Matière!$B$2:$B$140,MATCH(J980,Matière!$A$2:$A$140,0))&amp;"-"&amp;TEXT(COUNTA($J$2:J980),"000000")</f>
        <v>922-000979</v>
      </c>
    </row>
    <row r="981" spans="1:11" s="15" customFormat="1" x14ac:dyDescent="0.25">
      <c r="A981" s="2" t="s">
        <v>114</v>
      </c>
      <c r="B981" s="2" t="s">
        <v>6</v>
      </c>
      <c r="C981" s="2">
        <v>3</v>
      </c>
      <c r="D981" s="2">
        <v>14</v>
      </c>
      <c r="E981" s="2"/>
      <c r="F981" s="2"/>
      <c r="G981" s="2"/>
      <c r="H981" s="15" t="str">
        <f t="shared" si="14"/>
        <v>Vis TB Rondelle Pressé torx M3x14</v>
      </c>
      <c r="J981" s="2" t="s">
        <v>105</v>
      </c>
      <c r="K981" s="19" t="str">
        <f>9&amp;INDEX(Matière!$B$2:$B$140,MATCH(J981,Matière!$A$2:$A$140,0))&amp;"-"&amp;TEXT(COUNTA($J$2:J981),"000000")</f>
        <v>922-000980</v>
      </c>
    </row>
    <row r="982" spans="1:11" s="15" customFormat="1" x14ac:dyDescent="0.25">
      <c r="A982" s="2" t="s">
        <v>114</v>
      </c>
      <c r="B982" s="2" t="s">
        <v>6</v>
      </c>
      <c r="C982" s="2">
        <v>3</v>
      </c>
      <c r="D982" s="2">
        <v>16</v>
      </c>
      <c r="E982" s="2"/>
      <c r="F982" s="2"/>
      <c r="G982" s="2"/>
      <c r="H982" s="15" t="str">
        <f t="shared" si="14"/>
        <v>Vis TB Rondelle Pressé torx M3x16</v>
      </c>
      <c r="J982" s="2" t="s">
        <v>105</v>
      </c>
      <c r="K982" s="19" t="str">
        <f>9&amp;INDEX(Matière!$B$2:$B$140,MATCH(J982,Matière!$A$2:$A$140,0))&amp;"-"&amp;TEXT(COUNTA($J$2:J982),"000000")</f>
        <v>922-000981</v>
      </c>
    </row>
    <row r="983" spans="1:11" s="15" customFormat="1" x14ac:dyDescent="0.25">
      <c r="A983" s="2" t="s">
        <v>114</v>
      </c>
      <c r="B983" s="2" t="s">
        <v>6</v>
      </c>
      <c r="C983" s="2">
        <v>3</v>
      </c>
      <c r="D983" s="2">
        <v>18</v>
      </c>
      <c r="E983" s="2"/>
      <c r="F983" s="2"/>
      <c r="G983" s="2"/>
      <c r="H983" s="15" t="str">
        <f t="shared" si="14"/>
        <v>Vis TB Rondelle Pressé torx M3x18</v>
      </c>
      <c r="J983" s="2" t="s">
        <v>105</v>
      </c>
      <c r="K983" s="19" t="str">
        <f>9&amp;INDEX(Matière!$B$2:$B$140,MATCH(J983,Matière!$A$2:$A$140,0))&amp;"-"&amp;TEXT(COUNTA($J$2:J983),"000000")</f>
        <v>922-000982</v>
      </c>
    </row>
    <row r="984" spans="1:11" s="15" customFormat="1" x14ac:dyDescent="0.25">
      <c r="A984" s="2" t="s">
        <v>114</v>
      </c>
      <c r="B984" s="2" t="s">
        <v>6</v>
      </c>
      <c r="C984" s="2">
        <v>3</v>
      </c>
      <c r="D984" s="2">
        <v>20</v>
      </c>
      <c r="E984" s="2"/>
      <c r="F984" s="2"/>
      <c r="G984" s="2"/>
      <c r="H984" s="15" t="str">
        <f t="shared" si="14"/>
        <v>Vis TB Rondelle Pressé torx M3x20</v>
      </c>
      <c r="J984" s="2" t="s">
        <v>105</v>
      </c>
      <c r="K984" s="19" t="str">
        <f>9&amp;INDEX(Matière!$B$2:$B$140,MATCH(J984,Matière!$A$2:$A$140,0))&amp;"-"&amp;TEXT(COUNTA($J$2:J984),"000000")</f>
        <v>922-000983</v>
      </c>
    </row>
    <row r="985" spans="1:11" s="15" customFormat="1" x14ac:dyDescent="0.25">
      <c r="A985" s="2" t="s">
        <v>114</v>
      </c>
      <c r="B985" s="2" t="s">
        <v>6</v>
      </c>
      <c r="C985" s="2">
        <v>3</v>
      </c>
      <c r="D985" s="2">
        <v>25</v>
      </c>
      <c r="E985" s="2"/>
      <c r="F985" s="2"/>
      <c r="G985" s="2"/>
      <c r="H985" s="15" t="str">
        <f t="shared" si="14"/>
        <v>Vis TB Rondelle Pressé torx M3x25</v>
      </c>
      <c r="J985" s="2" t="s">
        <v>105</v>
      </c>
      <c r="K985" s="19" t="str">
        <f>9&amp;INDEX(Matière!$B$2:$B$140,MATCH(J985,Matière!$A$2:$A$140,0))&amp;"-"&amp;TEXT(COUNTA($J$2:J985),"000000")</f>
        <v>922-000984</v>
      </c>
    </row>
    <row r="986" spans="1:11" s="15" customFormat="1" x14ac:dyDescent="0.25">
      <c r="A986" s="2" t="s">
        <v>114</v>
      </c>
      <c r="B986" s="2" t="s">
        <v>6</v>
      </c>
      <c r="C986" s="2">
        <v>3</v>
      </c>
      <c r="D986" s="2">
        <v>35</v>
      </c>
      <c r="E986" s="2"/>
      <c r="F986" s="2"/>
      <c r="G986" s="2"/>
      <c r="H986" s="15" t="str">
        <f t="shared" si="14"/>
        <v>Vis TB Rondelle Pressé torx M3x35</v>
      </c>
      <c r="J986" s="2" t="s">
        <v>105</v>
      </c>
      <c r="K986" s="19" t="str">
        <f>9&amp;INDEX(Matière!$B$2:$B$140,MATCH(J986,Matière!$A$2:$A$140,0))&amp;"-"&amp;TEXT(COUNTA($J$2:J986),"000000")</f>
        <v>922-000985</v>
      </c>
    </row>
    <row r="987" spans="1:11" s="15" customFormat="1" x14ac:dyDescent="0.25">
      <c r="A987" s="2" t="s">
        <v>114</v>
      </c>
      <c r="B987" s="2" t="s">
        <v>6</v>
      </c>
      <c r="C987" s="2">
        <v>4</v>
      </c>
      <c r="D987" s="2">
        <v>8</v>
      </c>
      <c r="E987" s="2"/>
      <c r="F987" s="2"/>
      <c r="G987" s="2"/>
      <c r="H987" s="15" t="str">
        <f t="shared" si="14"/>
        <v>Vis TB Rondelle Pressé torx M4x8</v>
      </c>
      <c r="J987" s="2" t="s">
        <v>105</v>
      </c>
      <c r="K987" s="19" t="str">
        <f>9&amp;INDEX(Matière!$B$2:$B$140,MATCH(J987,Matière!$A$2:$A$140,0))&amp;"-"&amp;TEXT(COUNTA($J$2:J987),"000000")</f>
        <v>922-000986</v>
      </c>
    </row>
    <row r="988" spans="1:11" s="15" customFormat="1" x14ac:dyDescent="0.25">
      <c r="A988" s="2" t="s">
        <v>114</v>
      </c>
      <c r="B988" s="2" t="s">
        <v>6</v>
      </c>
      <c r="C988" s="2">
        <v>4</v>
      </c>
      <c r="D988" s="2">
        <v>10</v>
      </c>
      <c r="E988" s="2"/>
      <c r="F988" s="2"/>
      <c r="G988" s="2"/>
      <c r="H988" s="15" t="str">
        <f t="shared" si="14"/>
        <v>Vis TB Rondelle Pressé torx M4x10</v>
      </c>
      <c r="J988" s="2" t="s">
        <v>105</v>
      </c>
      <c r="K988" s="19" t="str">
        <f>9&amp;INDEX(Matière!$B$2:$B$140,MATCH(J988,Matière!$A$2:$A$140,0))&amp;"-"&amp;TEXT(COUNTA($J$2:J988),"000000")</f>
        <v>922-000987</v>
      </c>
    </row>
    <row r="989" spans="1:11" s="15" customFormat="1" x14ac:dyDescent="0.25">
      <c r="A989" s="2" t="s">
        <v>114</v>
      </c>
      <c r="B989" s="2" t="s">
        <v>6</v>
      </c>
      <c r="C989" s="2">
        <v>4</v>
      </c>
      <c r="D989" s="2">
        <v>16</v>
      </c>
      <c r="E989" s="2"/>
      <c r="F989" s="2"/>
      <c r="G989" s="2"/>
      <c r="H989" s="15" t="str">
        <f t="shared" si="14"/>
        <v>Vis TB Rondelle Pressé torx M4x16</v>
      </c>
      <c r="J989" s="2" t="s">
        <v>105</v>
      </c>
      <c r="K989" s="19" t="str">
        <f>9&amp;INDEX(Matière!$B$2:$B$140,MATCH(J989,Matière!$A$2:$A$140,0))&amp;"-"&amp;TEXT(COUNTA($J$2:J989),"000000")</f>
        <v>922-000988</v>
      </c>
    </row>
    <row r="990" spans="1:11" s="15" customFormat="1" x14ac:dyDescent="0.25">
      <c r="A990" s="2" t="s">
        <v>114</v>
      </c>
      <c r="B990" s="2" t="s">
        <v>6</v>
      </c>
      <c r="C990" s="2">
        <v>4</v>
      </c>
      <c r="D990" s="2">
        <v>25</v>
      </c>
      <c r="E990" s="2"/>
      <c r="F990" s="2"/>
      <c r="G990" s="2"/>
      <c r="H990" s="15" t="str">
        <f t="shared" si="14"/>
        <v>Vis TB Rondelle Pressé torx M4x25</v>
      </c>
      <c r="J990" s="2" t="s">
        <v>105</v>
      </c>
      <c r="K990" s="19" t="str">
        <f>9&amp;INDEX(Matière!$B$2:$B$140,MATCH(J990,Matière!$A$2:$A$140,0))&amp;"-"&amp;TEXT(COUNTA($J$2:J990),"000000")</f>
        <v>922-000989</v>
      </c>
    </row>
    <row r="991" spans="1:11" s="15" customFormat="1" x14ac:dyDescent="0.25">
      <c r="A991" s="2" t="s">
        <v>114</v>
      </c>
      <c r="B991" s="2" t="s">
        <v>6</v>
      </c>
      <c r="C991" s="2">
        <v>4</v>
      </c>
      <c r="D991" s="2">
        <v>35</v>
      </c>
      <c r="E991" s="2"/>
      <c r="F991" s="2"/>
      <c r="G991" s="2"/>
      <c r="H991" s="15" t="str">
        <f t="shared" si="14"/>
        <v>Vis TB Rondelle Pressé torx M4x35</v>
      </c>
      <c r="J991" s="2" t="s">
        <v>105</v>
      </c>
      <c r="K991" s="19" t="str">
        <f>9&amp;INDEX(Matière!$B$2:$B$140,MATCH(J991,Matière!$A$2:$A$140,0))&amp;"-"&amp;TEXT(COUNTA($J$2:J991),"000000")</f>
        <v>922-000990</v>
      </c>
    </row>
    <row r="992" spans="1:11" s="15" customFormat="1" x14ac:dyDescent="0.25">
      <c r="A992" s="2" t="s">
        <v>114</v>
      </c>
      <c r="B992" s="2" t="s">
        <v>6</v>
      </c>
      <c r="C992" s="2">
        <v>4</v>
      </c>
      <c r="D992" s="2">
        <v>40</v>
      </c>
      <c r="E992" s="2"/>
      <c r="F992" s="2"/>
      <c r="G992" s="2"/>
      <c r="H992" s="15" t="str">
        <f t="shared" si="14"/>
        <v>Vis TB Rondelle Pressé torx M4x40</v>
      </c>
      <c r="J992" s="2" t="s">
        <v>105</v>
      </c>
      <c r="K992" s="19" t="str">
        <f>9&amp;INDEX(Matière!$B$2:$B$140,MATCH(J992,Matière!$A$2:$A$140,0))&amp;"-"&amp;TEXT(COUNTA($J$2:J992),"000000")</f>
        <v>922-000991</v>
      </c>
    </row>
    <row r="993" spans="1:11" s="15" customFormat="1" x14ac:dyDescent="0.25">
      <c r="A993" s="2" t="s">
        <v>114</v>
      </c>
      <c r="B993" s="2" t="s">
        <v>6</v>
      </c>
      <c r="C993" s="2">
        <v>4</v>
      </c>
      <c r="D993" s="2">
        <v>50</v>
      </c>
      <c r="E993" s="2"/>
      <c r="F993" s="2"/>
      <c r="G993" s="2"/>
      <c r="H993" s="15" t="str">
        <f t="shared" si="14"/>
        <v>Vis TB Rondelle Pressé torx M4x50</v>
      </c>
      <c r="J993" s="2" t="s">
        <v>105</v>
      </c>
      <c r="K993" s="19" t="str">
        <f>9&amp;INDEX(Matière!$B$2:$B$140,MATCH(J993,Matière!$A$2:$A$140,0))&amp;"-"&amp;TEXT(COUNTA($J$2:J993),"000000")</f>
        <v>922-000992</v>
      </c>
    </row>
    <row r="994" spans="1:11" s="15" customFormat="1" x14ac:dyDescent="0.25">
      <c r="A994" s="2" t="s">
        <v>114</v>
      </c>
      <c r="B994" s="2" t="s">
        <v>6</v>
      </c>
      <c r="C994" s="2">
        <v>5</v>
      </c>
      <c r="D994" s="2">
        <v>16</v>
      </c>
      <c r="E994" s="2"/>
      <c r="F994" s="2"/>
      <c r="G994" s="2"/>
      <c r="H994" s="15" t="str">
        <f t="shared" si="14"/>
        <v>Vis TB Rondelle Pressé torx M5x16</v>
      </c>
      <c r="J994" s="2" t="s">
        <v>105</v>
      </c>
      <c r="K994" s="19" t="str">
        <f>9&amp;INDEX(Matière!$B$2:$B$140,MATCH(J994,Matière!$A$2:$A$140,0))&amp;"-"&amp;TEXT(COUNTA($J$2:J994),"000000")</f>
        <v>922-000993</v>
      </c>
    </row>
    <row r="995" spans="1:11" s="15" customFormat="1" x14ac:dyDescent="0.25">
      <c r="A995" s="2" t="s">
        <v>114</v>
      </c>
      <c r="B995" s="2" t="s">
        <v>6</v>
      </c>
      <c r="C995" s="2">
        <v>5</v>
      </c>
      <c r="D995" s="2">
        <v>30</v>
      </c>
      <c r="E995" s="2"/>
      <c r="F995" s="2"/>
      <c r="G995" s="2"/>
      <c r="H995" s="15" t="str">
        <f t="shared" si="14"/>
        <v>Vis TB Rondelle Pressé torx M5x30</v>
      </c>
      <c r="J995" s="2" t="s">
        <v>105</v>
      </c>
      <c r="K995" s="19" t="str">
        <f>9&amp;INDEX(Matière!$B$2:$B$140,MATCH(J995,Matière!$A$2:$A$140,0))&amp;"-"&amp;TEXT(COUNTA($J$2:J995),"000000")</f>
        <v>922-000994</v>
      </c>
    </row>
    <row r="996" spans="1:11" s="15" customFormat="1" x14ac:dyDescent="0.25">
      <c r="A996" s="2" t="s">
        <v>114</v>
      </c>
      <c r="B996" s="2" t="s">
        <v>6</v>
      </c>
      <c r="C996" s="2">
        <v>6</v>
      </c>
      <c r="D996" s="2">
        <v>10</v>
      </c>
      <c r="E996" s="2"/>
      <c r="F996" s="2"/>
      <c r="G996" s="2"/>
      <c r="H996" s="15" t="str">
        <f t="shared" si="14"/>
        <v>Vis TB Rondelle Pressé torx M6x10</v>
      </c>
      <c r="J996" s="2" t="s">
        <v>105</v>
      </c>
      <c r="K996" s="19" t="str">
        <f>9&amp;INDEX(Matière!$B$2:$B$140,MATCH(J996,Matière!$A$2:$A$140,0))&amp;"-"&amp;TEXT(COUNTA($J$2:J996),"000000")</f>
        <v>922-000995</v>
      </c>
    </row>
    <row r="997" spans="1:11" s="15" customFormat="1" x14ac:dyDescent="0.25">
      <c r="A997" s="2" t="s">
        <v>114</v>
      </c>
      <c r="B997" s="2" t="s">
        <v>6</v>
      </c>
      <c r="C997" s="2">
        <v>6</v>
      </c>
      <c r="D997" s="2">
        <v>12</v>
      </c>
      <c r="E997" s="2"/>
      <c r="F997" s="2"/>
      <c r="G997" s="2"/>
      <c r="H997" s="15" t="str">
        <f t="shared" si="14"/>
        <v>Vis TB Rondelle Pressé torx M6x12</v>
      </c>
      <c r="J997" s="2" t="s">
        <v>105</v>
      </c>
      <c r="K997" s="19" t="str">
        <f>9&amp;INDEX(Matière!$B$2:$B$140,MATCH(J997,Matière!$A$2:$A$140,0))&amp;"-"&amp;TEXT(COUNTA($J$2:J997),"000000")</f>
        <v>922-000996</v>
      </c>
    </row>
    <row r="998" spans="1:11" s="15" customFormat="1" x14ac:dyDescent="0.25">
      <c r="A998" s="2" t="s">
        <v>114</v>
      </c>
      <c r="B998" s="2" t="s">
        <v>6</v>
      </c>
      <c r="C998" s="2">
        <v>6</v>
      </c>
      <c r="D998" s="2">
        <v>20</v>
      </c>
      <c r="E998" s="2"/>
      <c r="F998" s="2"/>
      <c r="G998" s="2"/>
      <c r="H998" s="15" t="str">
        <f t="shared" si="14"/>
        <v>Vis TB Rondelle Pressé torx M6x20</v>
      </c>
      <c r="J998" s="2" t="s">
        <v>105</v>
      </c>
      <c r="K998" s="19" t="str">
        <f>9&amp;INDEX(Matière!$B$2:$B$140,MATCH(J998,Matière!$A$2:$A$140,0))&amp;"-"&amp;TEXT(COUNTA($J$2:J998),"000000")</f>
        <v>922-000997</v>
      </c>
    </row>
    <row r="999" spans="1:11" s="15" customFormat="1" x14ac:dyDescent="0.25">
      <c r="A999" s="2" t="s">
        <v>114</v>
      </c>
      <c r="B999" s="2" t="s">
        <v>6</v>
      </c>
      <c r="C999" s="2">
        <v>6</v>
      </c>
      <c r="D999" s="2">
        <v>30</v>
      </c>
      <c r="E999" s="2"/>
      <c r="F999" s="2"/>
      <c r="G999" s="2"/>
      <c r="H999" s="15" t="str">
        <f t="shared" si="14"/>
        <v>Vis TB Rondelle Pressé torx M6x30</v>
      </c>
      <c r="J999" s="2" t="s">
        <v>105</v>
      </c>
      <c r="K999" s="19" t="str">
        <f>9&amp;INDEX(Matière!$B$2:$B$140,MATCH(J999,Matière!$A$2:$A$140,0))&amp;"-"&amp;TEXT(COUNTA($J$2:J999),"000000")</f>
        <v>922-000998</v>
      </c>
    </row>
    <row r="1000" spans="1:11" s="15" customFormat="1" x14ac:dyDescent="0.25">
      <c r="A1000" s="2" t="s">
        <v>114</v>
      </c>
      <c r="B1000" s="2" t="s">
        <v>6</v>
      </c>
      <c r="C1000" s="2">
        <v>1.6</v>
      </c>
      <c r="D1000" s="2">
        <v>4</v>
      </c>
      <c r="E1000" s="2"/>
      <c r="F1000" s="2"/>
      <c r="G1000" s="2"/>
      <c r="H1000" s="15" t="str">
        <f>CONCATENATE(,A1000," ",B1000,,C1000,"x",D1000,)</f>
        <v>Vis TB Rondelle Pressé torx M1,6x4</v>
      </c>
      <c r="I1000" s="15" t="s">
        <v>112</v>
      </c>
      <c r="J1000" s="2" t="s">
        <v>106</v>
      </c>
      <c r="K1000" s="19" t="str">
        <f>9&amp;INDEX(Matière!$B$2:$B$140,MATCH(J1000,Matière!$A$2:$A$140,0))&amp;"-"&amp;TEXT(COUNTA($J$2:J1000),"000000")</f>
        <v>921-000999</v>
      </c>
    </row>
    <row r="1001" spans="1:11" s="15" customFormat="1" x14ac:dyDescent="0.25">
      <c r="A1001" s="2" t="s">
        <v>114</v>
      </c>
      <c r="B1001" s="2" t="s">
        <v>6</v>
      </c>
      <c r="C1001" s="2">
        <v>1.6</v>
      </c>
      <c r="D1001" s="2">
        <v>5</v>
      </c>
      <c r="E1001" s="2"/>
      <c r="F1001" s="2"/>
      <c r="G1001" s="2"/>
      <c r="H1001" s="15" t="str">
        <f t="shared" ref="H1001:H1004" si="15">CONCATENATE(,A1001," ",B1001,,C1001,"x",D1001,)</f>
        <v>Vis TB Rondelle Pressé torx M1,6x5</v>
      </c>
      <c r="I1001" s="15" t="s">
        <v>112</v>
      </c>
      <c r="J1001" s="2" t="s">
        <v>106</v>
      </c>
      <c r="K1001" s="19" t="str">
        <f>9&amp;INDEX(Matière!$B$2:$B$140,MATCH(J1001,Matière!$A$2:$A$140,0))&amp;"-"&amp;TEXT(COUNTA($J$2:J1001),"000000")</f>
        <v>921-001000</v>
      </c>
    </row>
    <row r="1002" spans="1:11" s="15" customFormat="1" x14ac:dyDescent="0.25">
      <c r="A1002" s="2" t="s">
        <v>114</v>
      </c>
      <c r="B1002" s="2" t="s">
        <v>6</v>
      </c>
      <c r="C1002" s="2">
        <v>1.6</v>
      </c>
      <c r="D1002" s="2">
        <v>6</v>
      </c>
      <c r="E1002" s="2"/>
      <c r="F1002" s="2"/>
      <c r="G1002" s="2"/>
      <c r="H1002" s="15" t="str">
        <f t="shared" si="15"/>
        <v>Vis TB Rondelle Pressé torx M1,6x6</v>
      </c>
      <c r="I1002" s="15" t="s">
        <v>112</v>
      </c>
      <c r="J1002" s="2" t="s">
        <v>106</v>
      </c>
      <c r="K1002" s="19" t="str">
        <f>9&amp;INDEX(Matière!$B$2:$B$140,MATCH(J1002,Matière!$A$2:$A$140,0))&amp;"-"&amp;TEXT(COUNTA($J$2:J1002),"000000")</f>
        <v>921-001001</v>
      </c>
    </row>
    <row r="1003" spans="1:11" s="15" customFormat="1" x14ac:dyDescent="0.25">
      <c r="A1003" s="2" t="s">
        <v>114</v>
      </c>
      <c r="B1003" s="2" t="s">
        <v>6</v>
      </c>
      <c r="C1003" s="2">
        <v>1.6</v>
      </c>
      <c r="D1003" s="2">
        <v>8</v>
      </c>
      <c r="E1003" s="2"/>
      <c r="F1003" s="2"/>
      <c r="G1003" s="2"/>
      <c r="H1003" s="15" t="str">
        <f t="shared" si="15"/>
        <v>Vis TB Rondelle Pressé torx M1,6x8</v>
      </c>
      <c r="I1003" s="15" t="s">
        <v>112</v>
      </c>
      <c r="J1003" s="2" t="s">
        <v>106</v>
      </c>
      <c r="K1003" s="19" t="str">
        <f>9&amp;INDEX(Matière!$B$2:$B$140,MATCH(J1003,Matière!$A$2:$A$140,0))&amp;"-"&amp;TEXT(COUNTA($J$2:J1003),"000000")</f>
        <v>921-001002</v>
      </c>
    </row>
    <row r="1004" spans="1:11" s="15" customFormat="1" x14ac:dyDescent="0.25">
      <c r="A1004" s="2" t="s">
        <v>114</v>
      </c>
      <c r="B1004" s="2" t="s">
        <v>6</v>
      </c>
      <c r="C1004" s="2">
        <v>1.6</v>
      </c>
      <c r="D1004" s="2">
        <v>10</v>
      </c>
      <c r="E1004" s="2"/>
      <c r="F1004" s="2"/>
      <c r="G1004" s="2"/>
      <c r="H1004" s="15" t="str">
        <f t="shared" si="15"/>
        <v>Vis TB Rondelle Pressé torx M1,6x10</v>
      </c>
      <c r="I1004" s="15" t="s">
        <v>112</v>
      </c>
      <c r="J1004" s="2" t="s">
        <v>106</v>
      </c>
      <c r="K1004" s="19" t="str">
        <f>9&amp;INDEX(Matière!$B$2:$B$140,MATCH(J1004,Matière!$A$2:$A$140,0))&amp;"-"&amp;TEXT(COUNTA($J$2:J1004),"000000")</f>
        <v>921-001003</v>
      </c>
    </row>
    <row r="1005" spans="1:11" s="15" customFormat="1" x14ac:dyDescent="0.25">
      <c r="A1005" s="2" t="s">
        <v>114</v>
      </c>
      <c r="B1005" s="2" t="s">
        <v>6</v>
      </c>
      <c r="C1005" s="2">
        <v>2</v>
      </c>
      <c r="D1005" s="2">
        <v>3</v>
      </c>
      <c r="E1005" s="2"/>
      <c r="F1005" s="2"/>
      <c r="G1005" s="2"/>
      <c r="H1005" s="15" t="str">
        <f>CONCATENATE(,A1005," ",B1005,,C1005,"x",D1005,)</f>
        <v>Vis TB Rondelle Pressé torx M2x3</v>
      </c>
      <c r="I1005" s="15" t="s">
        <v>112</v>
      </c>
      <c r="J1005" s="2" t="s">
        <v>106</v>
      </c>
      <c r="K1005" s="19" t="str">
        <f>9&amp;INDEX(Matière!$B$2:$B$140,MATCH(J1005,Matière!$A$2:$A$140,0))&amp;"-"&amp;TEXT(COUNTA($J$2:J1005),"000000")</f>
        <v>921-001004</v>
      </c>
    </row>
    <row r="1006" spans="1:11" s="15" customFormat="1" x14ac:dyDescent="0.25">
      <c r="A1006" s="2" t="s">
        <v>114</v>
      </c>
      <c r="B1006" s="2" t="s">
        <v>6</v>
      </c>
      <c r="C1006" s="2">
        <v>2</v>
      </c>
      <c r="D1006" s="2">
        <v>4</v>
      </c>
      <c r="E1006" s="2"/>
      <c r="F1006" s="2"/>
      <c r="G1006" s="2"/>
      <c r="H1006" s="15" t="str">
        <f>CONCATENATE(,A1006," ",B1006,,C1006,"x",D1006,)</f>
        <v>Vis TB Rondelle Pressé torx M2x4</v>
      </c>
      <c r="I1006" s="15" t="s">
        <v>112</v>
      </c>
      <c r="J1006" s="2" t="s">
        <v>106</v>
      </c>
      <c r="K1006" s="19" t="str">
        <f>9&amp;INDEX(Matière!$B$2:$B$140,MATCH(J1006,Matière!$A$2:$A$140,0))&amp;"-"&amp;TEXT(COUNTA($J$2:J1006),"000000")</f>
        <v>921-001005</v>
      </c>
    </row>
    <row r="1007" spans="1:11" s="15" customFormat="1" x14ac:dyDescent="0.25">
      <c r="A1007" s="2" t="s">
        <v>114</v>
      </c>
      <c r="B1007" s="2" t="s">
        <v>6</v>
      </c>
      <c r="C1007" s="2">
        <v>2</v>
      </c>
      <c r="D1007" s="2">
        <v>5</v>
      </c>
      <c r="E1007" s="2"/>
      <c r="F1007" s="2"/>
      <c r="G1007" s="2"/>
      <c r="H1007" s="15" t="str">
        <f>CONCATENATE(,A1007," ",B1007,,C1007,"x",D1007,)</f>
        <v>Vis TB Rondelle Pressé torx M2x5</v>
      </c>
      <c r="I1007" s="15" t="s">
        <v>112</v>
      </c>
      <c r="J1007" s="2" t="s">
        <v>106</v>
      </c>
      <c r="K1007" s="19" t="str">
        <f>9&amp;INDEX(Matière!$B$2:$B$140,MATCH(J1007,Matière!$A$2:$A$140,0))&amp;"-"&amp;TEXT(COUNTA($J$2:J1007),"000000")</f>
        <v>921-001006</v>
      </c>
    </row>
    <row r="1008" spans="1:11" s="15" customFormat="1" x14ac:dyDescent="0.25">
      <c r="A1008" s="2" t="s">
        <v>114</v>
      </c>
      <c r="B1008" s="2" t="s">
        <v>6</v>
      </c>
      <c r="C1008" s="2">
        <v>2</v>
      </c>
      <c r="D1008" s="2">
        <v>6</v>
      </c>
      <c r="E1008" s="2"/>
      <c r="F1008" s="2"/>
      <c r="G1008" s="2"/>
      <c r="H1008" s="15" t="str">
        <f>CONCATENATE(,A1008," ",B1008,,C1008,"x",D1008,)</f>
        <v>Vis TB Rondelle Pressé torx M2x6</v>
      </c>
      <c r="I1008" s="15" t="s">
        <v>112</v>
      </c>
      <c r="J1008" s="2" t="s">
        <v>106</v>
      </c>
      <c r="K1008" s="19" t="str">
        <f>9&amp;INDEX(Matière!$B$2:$B$140,MATCH(J1008,Matière!$A$2:$A$140,0))&amp;"-"&amp;TEXT(COUNTA($J$2:J1008),"000000")</f>
        <v>921-001007</v>
      </c>
    </row>
    <row r="1009" spans="1:11" s="15" customFormat="1" x14ac:dyDescent="0.25">
      <c r="A1009" s="2" t="s">
        <v>114</v>
      </c>
      <c r="B1009" s="2" t="s">
        <v>6</v>
      </c>
      <c r="C1009" s="2">
        <v>2</v>
      </c>
      <c r="D1009" s="2">
        <v>8</v>
      </c>
      <c r="E1009" s="2"/>
      <c r="F1009" s="2"/>
      <c r="G1009" s="2"/>
      <c r="H1009" s="15" t="str">
        <f>CONCATENATE(,A1009," ",B1009,,C1009,"x",D1009,)</f>
        <v>Vis TB Rondelle Pressé torx M2x8</v>
      </c>
      <c r="I1009" s="15" t="s">
        <v>112</v>
      </c>
      <c r="J1009" s="2" t="s">
        <v>106</v>
      </c>
      <c r="K1009" s="19" t="str">
        <f>9&amp;INDEX(Matière!$B$2:$B$140,MATCH(J1009,Matière!$A$2:$A$140,0))&amp;"-"&amp;TEXT(COUNTA($J$2:J1009),"000000")</f>
        <v>921-001008</v>
      </c>
    </row>
    <row r="1010" spans="1:11" s="15" customFormat="1" x14ac:dyDescent="0.25">
      <c r="A1010" s="2" t="s">
        <v>114</v>
      </c>
      <c r="B1010" s="2" t="s">
        <v>6</v>
      </c>
      <c r="C1010" s="2">
        <v>2</v>
      </c>
      <c r="D1010" s="2">
        <v>10</v>
      </c>
      <c r="E1010" s="2"/>
      <c r="F1010" s="2"/>
      <c r="G1010" s="2"/>
      <c r="H1010" s="15" t="str">
        <f>CONCATENATE(,A1010," ",B1010,,C1010,"x",D1010,)</f>
        <v>Vis TB Rondelle Pressé torx M2x10</v>
      </c>
      <c r="I1010" s="15" t="s">
        <v>112</v>
      </c>
      <c r="J1010" s="2" t="s">
        <v>106</v>
      </c>
      <c r="K1010" s="19" t="str">
        <f>9&amp;INDEX(Matière!$B$2:$B$140,MATCH(J1010,Matière!$A$2:$A$140,0))&amp;"-"&amp;TEXT(COUNTA($J$2:J1010),"000000")</f>
        <v>921-001009</v>
      </c>
    </row>
    <row r="1011" spans="1:11" s="15" customFormat="1" x14ac:dyDescent="0.25">
      <c r="A1011" s="2" t="s">
        <v>114</v>
      </c>
      <c r="B1011" s="2" t="s">
        <v>6</v>
      </c>
      <c r="C1011" s="2">
        <v>2</v>
      </c>
      <c r="D1011" s="2">
        <v>12</v>
      </c>
      <c r="E1011" s="2"/>
      <c r="F1011" s="2"/>
      <c r="G1011" s="2"/>
      <c r="H1011" s="15" t="str">
        <f>CONCATENATE(,A1011," ",B1011,,C1011,"x",D1011,)</f>
        <v>Vis TB Rondelle Pressé torx M2x12</v>
      </c>
      <c r="I1011" s="15" t="s">
        <v>112</v>
      </c>
      <c r="J1011" s="2" t="s">
        <v>106</v>
      </c>
      <c r="K1011" s="19" t="str">
        <f>9&amp;INDEX(Matière!$B$2:$B$140,MATCH(J1011,Matière!$A$2:$A$140,0))&amp;"-"&amp;TEXT(COUNTA($J$2:J1011),"000000")</f>
        <v>921-001010</v>
      </c>
    </row>
    <row r="1012" spans="1:11" s="15" customFormat="1" x14ac:dyDescent="0.25">
      <c r="A1012" s="2" t="s">
        <v>114</v>
      </c>
      <c r="B1012" s="2" t="s">
        <v>6</v>
      </c>
      <c r="C1012" s="2">
        <v>2.5</v>
      </c>
      <c r="D1012" s="2">
        <v>4</v>
      </c>
      <c r="E1012" s="2"/>
      <c r="F1012" s="2"/>
      <c r="G1012" s="2"/>
      <c r="H1012" s="15" t="str">
        <f>CONCATENATE(,A1012," ",B1012,,C1012,"x",D1012,)</f>
        <v>Vis TB Rondelle Pressé torx M2,5x4</v>
      </c>
      <c r="I1012" s="15" t="s">
        <v>112</v>
      </c>
      <c r="J1012" s="2" t="s">
        <v>106</v>
      </c>
      <c r="K1012" s="19" t="str">
        <f>9&amp;INDEX(Matière!$B$2:$B$140,MATCH(J1012,Matière!$A$2:$A$140,0))&amp;"-"&amp;TEXT(COUNTA($J$2:J1012),"000000")</f>
        <v>921-001011</v>
      </c>
    </row>
    <row r="1013" spans="1:11" s="15" customFormat="1" x14ac:dyDescent="0.25">
      <c r="A1013" s="2" t="s">
        <v>114</v>
      </c>
      <c r="B1013" s="2" t="s">
        <v>6</v>
      </c>
      <c r="C1013" s="2">
        <v>2.5</v>
      </c>
      <c r="D1013" s="2">
        <v>5</v>
      </c>
      <c r="E1013" s="2"/>
      <c r="F1013" s="2"/>
      <c r="G1013" s="2"/>
      <c r="H1013" s="15" t="str">
        <f>CONCATENATE(,A1013," ",B1013,,C1013,"x",D1013,)</f>
        <v>Vis TB Rondelle Pressé torx M2,5x5</v>
      </c>
      <c r="I1013" s="15" t="s">
        <v>112</v>
      </c>
      <c r="J1013" s="2" t="s">
        <v>106</v>
      </c>
      <c r="K1013" s="19" t="str">
        <f>9&amp;INDEX(Matière!$B$2:$B$140,MATCH(J1013,Matière!$A$2:$A$140,0))&amp;"-"&amp;TEXT(COUNTA($J$2:J1013),"000000")</f>
        <v>921-001012</v>
      </c>
    </row>
    <row r="1014" spans="1:11" s="15" customFormat="1" x14ac:dyDescent="0.25">
      <c r="A1014" s="2" t="s">
        <v>114</v>
      </c>
      <c r="B1014" s="2" t="s">
        <v>6</v>
      </c>
      <c r="C1014" s="2">
        <v>2.5</v>
      </c>
      <c r="D1014" s="2">
        <v>6</v>
      </c>
      <c r="E1014" s="2"/>
      <c r="F1014" s="2"/>
      <c r="G1014" s="2"/>
      <c r="H1014" s="15" t="str">
        <f>CONCATENATE(,A1014," ",B1014,,C1014,"x",D1014,)</f>
        <v>Vis TB Rondelle Pressé torx M2,5x6</v>
      </c>
      <c r="I1014" s="15" t="s">
        <v>112</v>
      </c>
      <c r="J1014" s="2" t="s">
        <v>106</v>
      </c>
      <c r="K1014" s="19" t="str">
        <f>9&amp;INDEX(Matière!$B$2:$B$140,MATCH(J1014,Matière!$A$2:$A$140,0))&amp;"-"&amp;TEXT(COUNTA($J$2:J1014),"000000")</f>
        <v>921-001013</v>
      </c>
    </row>
    <row r="1015" spans="1:11" s="15" customFormat="1" x14ac:dyDescent="0.25">
      <c r="A1015" s="2" t="s">
        <v>114</v>
      </c>
      <c r="B1015" s="2" t="s">
        <v>6</v>
      </c>
      <c r="C1015" s="2">
        <v>2.5</v>
      </c>
      <c r="D1015" s="2">
        <v>8</v>
      </c>
      <c r="E1015" s="2"/>
      <c r="F1015" s="2"/>
      <c r="G1015" s="2"/>
      <c r="H1015" s="15" t="str">
        <f>CONCATENATE(,A1015," ",B1015,,C1015,"x",D1015,)</f>
        <v>Vis TB Rondelle Pressé torx M2,5x8</v>
      </c>
      <c r="I1015" s="15" t="s">
        <v>112</v>
      </c>
      <c r="J1015" s="2" t="s">
        <v>106</v>
      </c>
      <c r="K1015" s="19" t="str">
        <f>9&amp;INDEX(Matière!$B$2:$B$140,MATCH(J1015,Matière!$A$2:$A$140,0))&amp;"-"&amp;TEXT(COUNTA($J$2:J1015),"000000")</f>
        <v>921-001014</v>
      </c>
    </row>
    <row r="1016" spans="1:11" s="15" customFormat="1" x14ac:dyDescent="0.25">
      <c r="A1016" s="2" t="s">
        <v>114</v>
      </c>
      <c r="B1016" s="2" t="s">
        <v>6</v>
      </c>
      <c r="C1016" s="2">
        <v>2.5</v>
      </c>
      <c r="D1016" s="2">
        <v>10</v>
      </c>
      <c r="E1016" s="2"/>
      <c r="F1016" s="2"/>
      <c r="G1016" s="2"/>
      <c r="H1016" s="15" t="str">
        <f>CONCATENATE(,A1016," ",B1016,,C1016,"x",D1016,)</f>
        <v>Vis TB Rondelle Pressé torx M2,5x10</v>
      </c>
      <c r="I1016" s="15" t="s">
        <v>112</v>
      </c>
      <c r="J1016" s="2" t="s">
        <v>106</v>
      </c>
      <c r="K1016" s="19" t="str">
        <f>9&amp;INDEX(Matière!$B$2:$B$140,MATCH(J1016,Matière!$A$2:$A$140,0))&amp;"-"&amp;TEXT(COUNTA($J$2:J1016),"000000")</f>
        <v>921-001015</v>
      </c>
    </row>
    <row r="1017" spans="1:11" s="15" customFormat="1" x14ac:dyDescent="0.25">
      <c r="A1017" s="2" t="s">
        <v>114</v>
      </c>
      <c r="B1017" s="2" t="s">
        <v>6</v>
      </c>
      <c r="C1017" s="2">
        <v>2.5</v>
      </c>
      <c r="D1017" s="2">
        <v>12</v>
      </c>
      <c r="E1017" s="2"/>
      <c r="F1017" s="2"/>
      <c r="G1017" s="2"/>
      <c r="H1017" s="15" t="str">
        <f>CONCATENATE(,A1017," ",B1017,,C1017,"x",D1017,)</f>
        <v>Vis TB Rondelle Pressé torx M2,5x12</v>
      </c>
      <c r="I1017" s="15" t="s">
        <v>112</v>
      </c>
      <c r="J1017" s="2" t="s">
        <v>106</v>
      </c>
      <c r="K1017" s="19" t="str">
        <f>9&amp;INDEX(Matière!$B$2:$B$140,MATCH(J1017,Matière!$A$2:$A$140,0))&amp;"-"&amp;TEXT(COUNTA($J$2:J1017),"000000")</f>
        <v>921-001016</v>
      </c>
    </row>
    <row r="1018" spans="1:11" s="15" customFormat="1" x14ac:dyDescent="0.25">
      <c r="A1018" s="2" t="s">
        <v>114</v>
      </c>
      <c r="B1018" s="2" t="s">
        <v>6</v>
      </c>
      <c r="C1018" s="2">
        <v>2.5</v>
      </c>
      <c r="D1018" s="2">
        <v>16</v>
      </c>
      <c r="E1018" s="2"/>
      <c r="F1018" s="2"/>
      <c r="G1018" s="2"/>
      <c r="H1018" s="15" t="str">
        <f t="shared" ref="H1018:H1019" si="16">CONCATENATE(,A1018," ",B1018,,C1018,"x",D1018,)</f>
        <v>Vis TB Rondelle Pressé torx M2,5x16</v>
      </c>
      <c r="I1018" s="15" t="s">
        <v>112</v>
      </c>
      <c r="J1018" s="2" t="s">
        <v>106</v>
      </c>
      <c r="K1018" s="19" t="str">
        <f>9&amp;INDEX(Matière!$B$2:$B$140,MATCH(J1018,Matière!$A$2:$A$140,0))&amp;"-"&amp;TEXT(COUNTA($J$2:J1018),"000000")</f>
        <v>921-001017</v>
      </c>
    </row>
    <row r="1019" spans="1:11" s="15" customFormat="1" x14ac:dyDescent="0.25">
      <c r="A1019" s="2" t="s">
        <v>114</v>
      </c>
      <c r="B1019" s="2" t="s">
        <v>6</v>
      </c>
      <c r="C1019" s="2">
        <v>2.5</v>
      </c>
      <c r="D1019" s="2">
        <v>20</v>
      </c>
      <c r="E1019" s="2"/>
      <c r="F1019" s="2"/>
      <c r="G1019" s="2"/>
      <c r="H1019" s="15" t="str">
        <f t="shared" si="16"/>
        <v>Vis TB Rondelle Pressé torx M2,5x20</v>
      </c>
      <c r="I1019" s="15" t="s">
        <v>112</v>
      </c>
      <c r="J1019" s="2" t="s">
        <v>106</v>
      </c>
      <c r="K1019" s="19" t="str">
        <f>9&amp;INDEX(Matière!$B$2:$B$140,MATCH(J1019,Matière!$A$2:$A$140,0))&amp;"-"&amp;TEXT(COUNTA($J$2:J1019),"000000")</f>
        <v>921-001018</v>
      </c>
    </row>
    <row r="1020" spans="1:11" s="15" customFormat="1" x14ac:dyDescent="0.25">
      <c r="A1020" s="2" t="s">
        <v>114</v>
      </c>
      <c r="B1020" s="2" t="s">
        <v>6</v>
      </c>
      <c r="C1020" s="2">
        <v>3</v>
      </c>
      <c r="D1020" s="2">
        <v>4</v>
      </c>
      <c r="E1020" s="2"/>
      <c r="F1020" s="2"/>
      <c r="G1020" s="2"/>
      <c r="H1020" s="15" t="str">
        <f>CONCATENATE(,A1020," ",B1020,,C1020,"x",D1020,)</f>
        <v>Vis TB Rondelle Pressé torx M3x4</v>
      </c>
      <c r="I1020" s="15" t="s">
        <v>112</v>
      </c>
      <c r="J1020" s="2" t="s">
        <v>106</v>
      </c>
      <c r="K1020" s="19" t="str">
        <f>9&amp;INDEX(Matière!$B$2:$B$140,MATCH(J1020,Matière!$A$2:$A$140,0))&amp;"-"&amp;TEXT(COUNTA($J$2:J1020),"000000")</f>
        <v>921-001019</v>
      </c>
    </row>
    <row r="1021" spans="1:11" s="15" customFormat="1" x14ac:dyDescent="0.25">
      <c r="A1021" s="2" t="s">
        <v>114</v>
      </c>
      <c r="B1021" s="2" t="s">
        <v>6</v>
      </c>
      <c r="C1021" s="2">
        <v>3</v>
      </c>
      <c r="D1021" s="2">
        <v>5</v>
      </c>
      <c r="E1021" s="2"/>
      <c r="F1021" s="2"/>
      <c r="G1021" s="2"/>
      <c r="H1021" s="15" t="str">
        <f>CONCATENATE(,A1021," ",B1021,,C1021,"x",D1021,)</f>
        <v>Vis TB Rondelle Pressé torx M3x5</v>
      </c>
      <c r="I1021" s="15" t="s">
        <v>112</v>
      </c>
      <c r="J1021" s="2" t="s">
        <v>106</v>
      </c>
      <c r="K1021" s="19" t="str">
        <f>9&amp;INDEX(Matière!$B$2:$B$140,MATCH(J1021,Matière!$A$2:$A$140,0))&amp;"-"&amp;TEXT(COUNTA($J$2:J1021),"000000")</f>
        <v>921-001020</v>
      </c>
    </row>
    <row r="1022" spans="1:11" s="15" customFormat="1" x14ac:dyDescent="0.25">
      <c r="A1022" s="2" t="s">
        <v>114</v>
      </c>
      <c r="B1022" s="2" t="s">
        <v>6</v>
      </c>
      <c r="C1022" s="2">
        <v>3</v>
      </c>
      <c r="D1022" s="2">
        <v>6</v>
      </c>
      <c r="E1022" s="2"/>
      <c r="F1022" s="2"/>
      <c r="G1022" s="2"/>
      <c r="H1022" s="15" t="str">
        <f>CONCATENATE(,A1022," ",B1022,,C1022,"x",D1022,)</f>
        <v>Vis TB Rondelle Pressé torx M3x6</v>
      </c>
      <c r="I1022" s="15" t="s">
        <v>112</v>
      </c>
      <c r="J1022" s="2" t="s">
        <v>106</v>
      </c>
      <c r="K1022" s="19" t="str">
        <f>9&amp;INDEX(Matière!$B$2:$B$140,MATCH(J1022,Matière!$A$2:$A$140,0))&amp;"-"&amp;TEXT(COUNTA($J$2:J1022),"000000")</f>
        <v>921-001021</v>
      </c>
    </row>
    <row r="1023" spans="1:11" s="15" customFormat="1" x14ac:dyDescent="0.25">
      <c r="A1023" s="2" t="s">
        <v>114</v>
      </c>
      <c r="B1023" s="2" t="s">
        <v>6</v>
      </c>
      <c r="C1023" s="2">
        <v>3</v>
      </c>
      <c r="D1023" s="2">
        <v>8</v>
      </c>
      <c r="E1023" s="2"/>
      <c r="F1023" s="2"/>
      <c r="G1023" s="2"/>
      <c r="H1023" s="15" t="str">
        <f>CONCATENATE(,A1023," ",B1023,,C1023,"x",D1023,)</f>
        <v>Vis TB Rondelle Pressé torx M3x8</v>
      </c>
      <c r="I1023" s="15" t="s">
        <v>112</v>
      </c>
      <c r="J1023" s="2" t="s">
        <v>106</v>
      </c>
      <c r="K1023" s="19" t="str">
        <f>9&amp;INDEX(Matière!$B$2:$B$140,MATCH(J1023,Matière!$A$2:$A$140,0))&amp;"-"&amp;TEXT(COUNTA($J$2:J1023),"000000")</f>
        <v>921-001022</v>
      </c>
    </row>
    <row r="1024" spans="1:11" s="15" customFormat="1" x14ac:dyDescent="0.25">
      <c r="A1024" s="2" t="s">
        <v>114</v>
      </c>
      <c r="B1024" s="2" t="s">
        <v>6</v>
      </c>
      <c r="C1024" s="2">
        <v>3</v>
      </c>
      <c r="D1024" s="2">
        <v>10</v>
      </c>
      <c r="E1024" s="2"/>
      <c r="F1024" s="2"/>
      <c r="G1024" s="2"/>
      <c r="H1024" s="15" t="str">
        <f>CONCATENATE(,A1024," ",B1024,,C1024,"x",D1024,)</f>
        <v>Vis TB Rondelle Pressé torx M3x10</v>
      </c>
      <c r="I1024" s="15" t="s">
        <v>112</v>
      </c>
      <c r="J1024" s="2" t="s">
        <v>106</v>
      </c>
      <c r="K1024" s="19" t="str">
        <f>9&amp;INDEX(Matière!$B$2:$B$140,MATCH(J1024,Matière!$A$2:$A$140,0))&amp;"-"&amp;TEXT(COUNTA($J$2:J1024),"000000")</f>
        <v>921-001023</v>
      </c>
    </row>
    <row r="1025" spans="1:11" s="15" customFormat="1" x14ac:dyDescent="0.25">
      <c r="A1025" s="2" t="s">
        <v>114</v>
      </c>
      <c r="B1025" s="2" t="s">
        <v>6</v>
      </c>
      <c r="C1025" s="2">
        <v>3</v>
      </c>
      <c r="D1025" s="2">
        <v>12</v>
      </c>
      <c r="E1025" s="2"/>
      <c r="F1025" s="2"/>
      <c r="G1025" s="2"/>
      <c r="H1025" s="15" t="str">
        <f>CONCATENATE(,A1025," ",B1025,,C1025,"x",D1025,)</f>
        <v>Vis TB Rondelle Pressé torx M3x12</v>
      </c>
      <c r="I1025" s="15" t="s">
        <v>112</v>
      </c>
      <c r="J1025" s="2" t="s">
        <v>106</v>
      </c>
      <c r="K1025" s="19" t="str">
        <f>9&amp;INDEX(Matière!$B$2:$B$140,MATCH(J1025,Matière!$A$2:$A$140,0))&amp;"-"&amp;TEXT(COUNTA($J$2:J1025),"000000")</f>
        <v>921-001024</v>
      </c>
    </row>
    <row r="1026" spans="1:11" s="15" customFormat="1" x14ac:dyDescent="0.25">
      <c r="A1026" s="2" t="s">
        <v>114</v>
      </c>
      <c r="B1026" s="2" t="s">
        <v>6</v>
      </c>
      <c r="C1026" s="2">
        <v>3</v>
      </c>
      <c r="D1026" s="2">
        <v>14</v>
      </c>
      <c r="E1026" s="2"/>
      <c r="F1026" s="2"/>
      <c r="G1026" s="2"/>
      <c r="H1026" s="15" t="str">
        <f>CONCATENATE(,A1026," ",B1026,,C1026,"x",D1026,)</f>
        <v>Vis TB Rondelle Pressé torx M3x14</v>
      </c>
      <c r="I1026" s="15" t="s">
        <v>112</v>
      </c>
      <c r="J1026" s="2" t="s">
        <v>106</v>
      </c>
      <c r="K1026" s="19" t="str">
        <f>9&amp;INDEX(Matière!$B$2:$B$140,MATCH(J1026,Matière!$A$2:$A$140,0))&amp;"-"&amp;TEXT(COUNTA($J$2:J1026),"000000")</f>
        <v>921-001025</v>
      </c>
    </row>
    <row r="1027" spans="1:11" s="15" customFormat="1" x14ac:dyDescent="0.25">
      <c r="A1027" s="2" t="s">
        <v>114</v>
      </c>
      <c r="B1027" s="2" t="s">
        <v>6</v>
      </c>
      <c r="C1027" s="2">
        <v>3</v>
      </c>
      <c r="D1027" s="2">
        <v>16</v>
      </c>
      <c r="E1027" s="2"/>
      <c r="F1027" s="2"/>
      <c r="G1027" s="2"/>
      <c r="H1027" s="15" t="str">
        <f>CONCATENATE(,A1027," ",B1027,,C1027,"x",D1027,)</f>
        <v>Vis TB Rondelle Pressé torx M3x16</v>
      </c>
      <c r="I1027" s="15" t="s">
        <v>112</v>
      </c>
      <c r="J1027" s="2" t="s">
        <v>106</v>
      </c>
      <c r="K1027" s="19" t="str">
        <f>9&amp;INDEX(Matière!$B$2:$B$140,MATCH(J1027,Matière!$A$2:$A$140,0))&amp;"-"&amp;TEXT(COUNTA($J$2:J1027),"000000")</f>
        <v>921-001026</v>
      </c>
    </row>
    <row r="1028" spans="1:11" s="15" customFormat="1" x14ac:dyDescent="0.25">
      <c r="A1028" s="2" t="s">
        <v>114</v>
      </c>
      <c r="B1028" s="2" t="s">
        <v>6</v>
      </c>
      <c r="C1028" s="2">
        <v>3</v>
      </c>
      <c r="D1028" s="2">
        <v>18</v>
      </c>
      <c r="E1028" s="2"/>
      <c r="F1028" s="2"/>
      <c r="G1028" s="2"/>
      <c r="H1028" s="15" t="str">
        <f>CONCATENATE(,A1028," ",B1028,,C1028,"x",D1028,)</f>
        <v>Vis TB Rondelle Pressé torx M3x18</v>
      </c>
      <c r="I1028" s="15" t="s">
        <v>112</v>
      </c>
      <c r="J1028" s="2" t="s">
        <v>106</v>
      </c>
      <c r="K1028" s="19" t="str">
        <f>9&amp;INDEX(Matière!$B$2:$B$140,MATCH(J1028,Matière!$A$2:$A$140,0))&amp;"-"&amp;TEXT(COUNTA($J$2:J1028),"000000")</f>
        <v>921-001027</v>
      </c>
    </row>
    <row r="1029" spans="1:11" s="15" customFormat="1" x14ac:dyDescent="0.25">
      <c r="A1029" s="2" t="s">
        <v>114</v>
      </c>
      <c r="B1029" s="2" t="s">
        <v>6</v>
      </c>
      <c r="C1029" s="2">
        <v>3</v>
      </c>
      <c r="D1029" s="2">
        <v>20</v>
      </c>
      <c r="E1029" s="2"/>
      <c r="F1029" s="2"/>
      <c r="G1029" s="2"/>
      <c r="H1029" s="15" t="str">
        <f>CONCATENATE(,A1029," ",B1029,,C1029,"x",D1029,)</f>
        <v>Vis TB Rondelle Pressé torx M3x20</v>
      </c>
      <c r="I1029" s="15" t="s">
        <v>112</v>
      </c>
      <c r="J1029" s="2" t="s">
        <v>106</v>
      </c>
      <c r="K1029" s="19" t="str">
        <f>9&amp;INDEX(Matière!$B$2:$B$140,MATCH(J1029,Matière!$A$2:$A$140,0))&amp;"-"&amp;TEXT(COUNTA($J$2:J1029),"000000")</f>
        <v>921-001028</v>
      </c>
    </row>
    <row r="1030" spans="1:11" s="15" customFormat="1" x14ac:dyDescent="0.25">
      <c r="A1030" s="2" t="s">
        <v>114</v>
      </c>
      <c r="B1030" s="2" t="s">
        <v>6</v>
      </c>
      <c r="C1030" s="2">
        <v>4</v>
      </c>
      <c r="D1030" s="2">
        <v>5</v>
      </c>
      <c r="E1030" s="2"/>
      <c r="F1030" s="2"/>
      <c r="G1030" s="2"/>
      <c r="H1030" s="15" t="str">
        <f>CONCATENATE(,A1030," ",B1030,,C1030,"x",D1030,)</f>
        <v>Vis TB Rondelle Pressé torx M4x5</v>
      </c>
      <c r="I1030" s="15" t="s">
        <v>112</v>
      </c>
      <c r="J1030" s="2" t="s">
        <v>106</v>
      </c>
      <c r="K1030" s="19" t="str">
        <f>9&amp;INDEX(Matière!$B$2:$B$140,MATCH(J1030,Matière!$A$2:$A$140,0))&amp;"-"&amp;TEXT(COUNTA($J$2:J1030),"000000")</f>
        <v>921-001029</v>
      </c>
    </row>
    <row r="1031" spans="1:11" s="15" customFormat="1" x14ac:dyDescent="0.25">
      <c r="A1031" s="2" t="s">
        <v>114</v>
      </c>
      <c r="B1031" s="2" t="s">
        <v>6</v>
      </c>
      <c r="C1031" s="2">
        <v>4</v>
      </c>
      <c r="D1031" s="2">
        <v>6</v>
      </c>
      <c r="E1031" s="2"/>
      <c r="F1031" s="2"/>
      <c r="G1031" s="2"/>
      <c r="H1031" s="15" t="str">
        <f>CONCATENATE(,A1031," ",B1031,,C1031,"x",D1031,)</f>
        <v>Vis TB Rondelle Pressé torx M4x6</v>
      </c>
      <c r="I1031" s="15" t="s">
        <v>112</v>
      </c>
      <c r="J1031" s="2" t="s">
        <v>106</v>
      </c>
      <c r="K1031" s="19" t="str">
        <f>9&amp;INDEX(Matière!$B$2:$B$140,MATCH(J1031,Matière!$A$2:$A$140,0))&amp;"-"&amp;TEXT(COUNTA($J$2:J1031),"000000")</f>
        <v>921-001030</v>
      </c>
    </row>
    <row r="1032" spans="1:11" s="15" customFormat="1" x14ac:dyDescent="0.25">
      <c r="A1032" s="2" t="s">
        <v>114</v>
      </c>
      <c r="B1032" s="2" t="s">
        <v>6</v>
      </c>
      <c r="C1032" s="2">
        <v>4</v>
      </c>
      <c r="D1032" s="2">
        <v>8</v>
      </c>
      <c r="E1032" s="2"/>
      <c r="F1032" s="2"/>
      <c r="G1032" s="2"/>
      <c r="H1032" s="15" t="str">
        <f>CONCATENATE(,A1032," ",B1032,,C1032,"x",D1032,)</f>
        <v>Vis TB Rondelle Pressé torx M4x8</v>
      </c>
      <c r="I1032" s="15" t="s">
        <v>112</v>
      </c>
      <c r="J1032" s="2" t="s">
        <v>106</v>
      </c>
      <c r="K1032" s="19" t="str">
        <f>9&amp;INDEX(Matière!$B$2:$B$140,MATCH(J1032,Matière!$A$2:$A$140,0))&amp;"-"&amp;TEXT(COUNTA($J$2:J1032),"000000")</f>
        <v>921-001031</v>
      </c>
    </row>
    <row r="1033" spans="1:11" s="15" customFormat="1" x14ac:dyDescent="0.25">
      <c r="A1033" s="2" t="s">
        <v>114</v>
      </c>
      <c r="B1033" s="2" t="s">
        <v>6</v>
      </c>
      <c r="C1033" s="2">
        <v>4</v>
      </c>
      <c r="D1033" s="2">
        <v>10</v>
      </c>
      <c r="E1033" s="2"/>
      <c r="F1033" s="2"/>
      <c r="G1033" s="2"/>
      <c r="H1033" s="15" t="str">
        <f>CONCATENATE(,A1033," ",B1033,,C1033,"x",D1033,)</f>
        <v>Vis TB Rondelle Pressé torx M4x10</v>
      </c>
      <c r="I1033" s="15" t="s">
        <v>112</v>
      </c>
      <c r="J1033" s="2" t="s">
        <v>106</v>
      </c>
      <c r="K1033" s="19" t="str">
        <f>9&amp;INDEX(Matière!$B$2:$B$140,MATCH(J1033,Matière!$A$2:$A$140,0))&amp;"-"&amp;TEXT(COUNTA($J$2:J1033),"000000")</f>
        <v>921-001032</v>
      </c>
    </row>
    <row r="1034" spans="1:11" s="15" customFormat="1" x14ac:dyDescent="0.25">
      <c r="A1034" s="2" t="s">
        <v>114</v>
      </c>
      <c r="B1034" s="2" t="s">
        <v>6</v>
      </c>
      <c r="C1034" s="2">
        <v>4</v>
      </c>
      <c r="D1034" s="2">
        <v>12</v>
      </c>
      <c r="E1034" s="2"/>
      <c r="F1034" s="2"/>
      <c r="G1034" s="2"/>
      <c r="H1034" s="15" t="str">
        <f>CONCATENATE(,A1034," ",B1034,,C1034,"x",D1034,)</f>
        <v>Vis TB Rondelle Pressé torx M4x12</v>
      </c>
      <c r="I1034" s="15" t="s">
        <v>112</v>
      </c>
      <c r="J1034" s="2" t="s">
        <v>106</v>
      </c>
      <c r="K1034" s="19" t="str">
        <f>9&amp;INDEX(Matière!$B$2:$B$140,MATCH(J1034,Matière!$A$2:$A$140,0))&amp;"-"&amp;TEXT(COUNTA($J$2:J1034),"000000")</f>
        <v>921-001033</v>
      </c>
    </row>
    <row r="1035" spans="1:11" s="15" customFormat="1" x14ac:dyDescent="0.25">
      <c r="A1035" s="2" t="s">
        <v>114</v>
      </c>
      <c r="B1035" s="2" t="s">
        <v>6</v>
      </c>
      <c r="C1035" s="2">
        <v>4</v>
      </c>
      <c r="D1035" s="2">
        <v>14</v>
      </c>
      <c r="E1035" s="2"/>
      <c r="F1035" s="2"/>
      <c r="G1035" s="2"/>
      <c r="H1035" s="15" t="str">
        <f>CONCATENATE(,A1035," ",B1035,,C1035,"x",D1035,)</f>
        <v>Vis TB Rondelle Pressé torx M4x14</v>
      </c>
      <c r="I1035" s="15" t="s">
        <v>112</v>
      </c>
      <c r="J1035" s="2" t="s">
        <v>106</v>
      </c>
      <c r="K1035" s="19" t="str">
        <f>9&amp;INDEX(Matière!$B$2:$B$140,MATCH(J1035,Matière!$A$2:$A$140,0))&amp;"-"&amp;TEXT(COUNTA($J$2:J1035),"000000")</f>
        <v>921-001034</v>
      </c>
    </row>
    <row r="1036" spans="1:11" s="15" customFormat="1" x14ac:dyDescent="0.25">
      <c r="A1036" s="2" t="s">
        <v>114</v>
      </c>
      <c r="B1036" s="2" t="s">
        <v>6</v>
      </c>
      <c r="C1036" s="2">
        <v>4</v>
      </c>
      <c r="D1036" s="2">
        <v>16</v>
      </c>
      <c r="E1036" s="2"/>
      <c r="F1036" s="2"/>
      <c r="G1036" s="2"/>
      <c r="H1036" s="15" t="str">
        <f>CONCATENATE(,A1036," ",B1036,,C1036,"x",D1036,)</f>
        <v>Vis TB Rondelle Pressé torx M4x16</v>
      </c>
      <c r="I1036" s="15" t="s">
        <v>112</v>
      </c>
      <c r="J1036" s="2" t="s">
        <v>106</v>
      </c>
      <c r="K1036" s="19" t="str">
        <f>9&amp;INDEX(Matière!$B$2:$B$140,MATCH(J1036,Matière!$A$2:$A$140,0))&amp;"-"&amp;TEXT(COUNTA($J$2:J1036),"000000")</f>
        <v>921-001035</v>
      </c>
    </row>
    <row r="1037" spans="1:11" s="15" customFormat="1" x14ac:dyDescent="0.25">
      <c r="A1037" s="2" t="s">
        <v>114</v>
      </c>
      <c r="B1037" s="2" t="s">
        <v>6</v>
      </c>
      <c r="C1037" s="2">
        <v>4</v>
      </c>
      <c r="D1037" s="2">
        <v>20</v>
      </c>
      <c r="E1037" s="2"/>
      <c r="F1037" s="2"/>
      <c r="G1037" s="2"/>
      <c r="H1037" s="15" t="str">
        <f>CONCATENATE(,A1037," ",B1037,,C1037,"x",D1037,)</f>
        <v>Vis TB Rondelle Pressé torx M4x20</v>
      </c>
      <c r="I1037" s="15" t="s">
        <v>112</v>
      </c>
      <c r="J1037" s="2" t="s">
        <v>106</v>
      </c>
      <c r="K1037" s="19" t="str">
        <f>9&amp;INDEX(Matière!$B$2:$B$140,MATCH(J1037,Matière!$A$2:$A$140,0))&amp;"-"&amp;TEXT(COUNTA($J$2:J1037),"000000")</f>
        <v>921-001036</v>
      </c>
    </row>
    <row r="1038" spans="1:11" s="15" customFormat="1" x14ac:dyDescent="0.25">
      <c r="A1038" s="2" t="s">
        <v>114</v>
      </c>
      <c r="B1038" s="2" t="s">
        <v>6</v>
      </c>
      <c r="C1038" s="2">
        <v>4</v>
      </c>
      <c r="D1038" s="2">
        <v>25</v>
      </c>
      <c r="E1038" s="2"/>
      <c r="F1038" s="2"/>
      <c r="G1038" s="2"/>
      <c r="H1038" s="15" t="str">
        <f>CONCATENATE(,A1038," ",B1038,,C1038,"x",D1038,)</f>
        <v>Vis TB Rondelle Pressé torx M4x25</v>
      </c>
      <c r="I1038" s="15" t="s">
        <v>112</v>
      </c>
      <c r="J1038" s="2" t="s">
        <v>106</v>
      </c>
      <c r="K1038" s="19" t="str">
        <f>9&amp;INDEX(Matière!$B$2:$B$140,MATCH(J1038,Matière!$A$2:$A$140,0))&amp;"-"&amp;TEXT(COUNTA($J$2:J1038),"000000")</f>
        <v>921-001037</v>
      </c>
    </row>
    <row r="1039" spans="1:11" s="15" customFormat="1" x14ac:dyDescent="0.25">
      <c r="A1039" s="2" t="s">
        <v>114</v>
      </c>
      <c r="B1039" s="2" t="s">
        <v>6</v>
      </c>
      <c r="C1039" s="2">
        <v>4</v>
      </c>
      <c r="D1039" s="2">
        <v>30</v>
      </c>
      <c r="E1039" s="2"/>
      <c r="F1039" s="2"/>
      <c r="G1039" s="2"/>
      <c r="H1039" s="15" t="str">
        <f>CONCATENATE(,A1039," ",B1039,,C1039,"x",D1039,)</f>
        <v>Vis TB Rondelle Pressé torx M4x30</v>
      </c>
      <c r="I1039" s="15" t="s">
        <v>112</v>
      </c>
      <c r="J1039" s="2" t="s">
        <v>106</v>
      </c>
      <c r="K1039" s="19" t="str">
        <f>9&amp;INDEX(Matière!$B$2:$B$140,MATCH(J1039,Matière!$A$2:$A$140,0))&amp;"-"&amp;TEXT(COUNTA($J$2:J1039),"000000")</f>
        <v>921-001038</v>
      </c>
    </row>
    <row r="1040" spans="1:11" s="15" customFormat="1" x14ac:dyDescent="0.25">
      <c r="A1040" s="2" t="s">
        <v>114</v>
      </c>
      <c r="B1040" s="2" t="s">
        <v>6</v>
      </c>
      <c r="C1040" s="2">
        <v>5</v>
      </c>
      <c r="D1040" s="2">
        <v>6</v>
      </c>
      <c r="E1040" s="2"/>
      <c r="F1040" s="2"/>
      <c r="G1040" s="2"/>
      <c r="H1040" s="15" t="str">
        <f>CONCATENATE(,A1040," ",B1040,,C1040,"x",D1040,)</f>
        <v>Vis TB Rondelle Pressé torx M5x6</v>
      </c>
      <c r="I1040" s="15" t="s">
        <v>112</v>
      </c>
      <c r="J1040" s="2" t="s">
        <v>106</v>
      </c>
      <c r="K1040" s="19" t="str">
        <f>9&amp;INDEX(Matière!$B$2:$B$140,MATCH(J1040,Matière!$A$2:$A$140,0))&amp;"-"&amp;TEXT(COUNTA($J$2:J1040),"000000")</f>
        <v>921-001039</v>
      </c>
    </row>
    <row r="1041" spans="1:11" s="15" customFormat="1" x14ac:dyDescent="0.25">
      <c r="A1041" s="2" t="s">
        <v>114</v>
      </c>
      <c r="B1041" s="2" t="s">
        <v>6</v>
      </c>
      <c r="C1041" s="2">
        <v>5</v>
      </c>
      <c r="D1041" s="2">
        <v>8</v>
      </c>
      <c r="E1041" s="2"/>
      <c r="F1041" s="2"/>
      <c r="G1041" s="2"/>
      <c r="H1041" s="15" t="str">
        <f>CONCATENATE(,A1041," ",B1041,,C1041,"x",D1041,)</f>
        <v>Vis TB Rondelle Pressé torx M5x8</v>
      </c>
      <c r="I1041" s="15" t="s">
        <v>112</v>
      </c>
      <c r="J1041" s="2" t="s">
        <v>106</v>
      </c>
      <c r="K1041" s="19" t="str">
        <f>9&amp;INDEX(Matière!$B$2:$B$140,MATCH(J1041,Matière!$A$2:$A$140,0))&amp;"-"&amp;TEXT(COUNTA($J$2:J1041),"000000")</f>
        <v>921-001040</v>
      </c>
    </row>
    <row r="1042" spans="1:11" s="15" customFormat="1" x14ac:dyDescent="0.25">
      <c r="A1042" s="2" t="s">
        <v>114</v>
      </c>
      <c r="B1042" s="2" t="s">
        <v>6</v>
      </c>
      <c r="C1042" s="2">
        <v>5</v>
      </c>
      <c r="D1042" s="2">
        <v>10</v>
      </c>
      <c r="E1042" s="2"/>
      <c r="F1042" s="2"/>
      <c r="G1042" s="2"/>
      <c r="H1042" s="15" t="str">
        <f>CONCATENATE(,A1042," ",B1042,,C1042,"x",D1042,)</f>
        <v>Vis TB Rondelle Pressé torx M5x10</v>
      </c>
      <c r="I1042" s="15" t="s">
        <v>112</v>
      </c>
      <c r="J1042" s="2" t="s">
        <v>106</v>
      </c>
      <c r="K1042" s="19" t="str">
        <f>9&amp;INDEX(Matière!$B$2:$B$140,MATCH(J1042,Matière!$A$2:$A$140,0))&amp;"-"&amp;TEXT(COUNTA($J$2:J1042),"000000")</f>
        <v>921-001041</v>
      </c>
    </row>
    <row r="1043" spans="1:11" s="15" customFormat="1" x14ac:dyDescent="0.25">
      <c r="A1043" s="2" t="s">
        <v>114</v>
      </c>
      <c r="B1043" s="2" t="s">
        <v>6</v>
      </c>
      <c r="C1043" s="2">
        <v>5</v>
      </c>
      <c r="D1043" s="2">
        <v>12</v>
      </c>
      <c r="E1043" s="2"/>
      <c r="F1043" s="2"/>
      <c r="G1043" s="2"/>
      <c r="H1043" s="15" t="str">
        <f>CONCATENATE(,A1043," ",B1043,,C1043,"x",D1043,)</f>
        <v>Vis TB Rondelle Pressé torx M5x12</v>
      </c>
      <c r="I1043" s="15" t="s">
        <v>112</v>
      </c>
      <c r="J1043" s="2" t="s">
        <v>106</v>
      </c>
      <c r="K1043" s="19" t="str">
        <f>9&amp;INDEX(Matière!$B$2:$B$140,MATCH(J1043,Matière!$A$2:$A$140,0))&amp;"-"&amp;TEXT(COUNTA($J$2:J1043),"000000")</f>
        <v>921-001042</v>
      </c>
    </row>
    <row r="1044" spans="1:11" s="15" customFormat="1" x14ac:dyDescent="0.25">
      <c r="A1044" s="2" t="s">
        <v>114</v>
      </c>
      <c r="B1044" s="2" t="s">
        <v>6</v>
      </c>
      <c r="C1044" s="2">
        <v>5</v>
      </c>
      <c r="D1044" s="2">
        <v>14</v>
      </c>
      <c r="E1044" s="2"/>
      <c r="F1044" s="2"/>
      <c r="G1044" s="2"/>
      <c r="H1044" s="15" t="str">
        <f>CONCATENATE(,A1044," ",B1044,,C1044,"x",D1044,)</f>
        <v>Vis TB Rondelle Pressé torx M5x14</v>
      </c>
      <c r="I1044" s="15" t="s">
        <v>112</v>
      </c>
      <c r="J1044" s="2" t="s">
        <v>106</v>
      </c>
      <c r="K1044" s="19" t="str">
        <f>9&amp;INDEX(Matière!$B$2:$B$140,MATCH(J1044,Matière!$A$2:$A$140,0))&amp;"-"&amp;TEXT(COUNTA($J$2:J1044),"000000")</f>
        <v>921-001043</v>
      </c>
    </row>
    <row r="1045" spans="1:11" s="15" customFormat="1" x14ac:dyDescent="0.25">
      <c r="A1045" s="2" t="s">
        <v>114</v>
      </c>
      <c r="B1045" s="2" t="s">
        <v>6</v>
      </c>
      <c r="C1045" s="2">
        <v>5</v>
      </c>
      <c r="D1045" s="2">
        <v>16</v>
      </c>
      <c r="E1045" s="2"/>
      <c r="F1045" s="2"/>
      <c r="G1045" s="2"/>
      <c r="H1045" s="15" t="str">
        <f>CONCATENATE(,A1045," ",B1045,,C1045,"x",D1045,)</f>
        <v>Vis TB Rondelle Pressé torx M5x16</v>
      </c>
      <c r="I1045" s="15" t="s">
        <v>112</v>
      </c>
      <c r="J1045" s="2" t="s">
        <v>106</v>
      </c>
      <c r="K1045" s="19" t="str">
        <f>9&amp;INDEX(Matière!$B$2:$B$140,MATCH(J1045,Matière!$A$2:$A$140,0))&amp;"-"&amp;TEXT(COUNTA($J$2:J1045),"000000")</f>
        <v>921-001044</v>
      </c>
    </row>
    <row r="1046" spans="1:11" s="15" customFormat="1" x14ac:dyDescent="0.25">
      <c r="A1046" s="2" t="s">
        <v>114</v>
      </c>
      <c r="B1046" s="2" t="s">
        <v>6</v>
      </c>
      <c r="C1046" s="2">
        <v>5</v>
      </c>
      <c r="D1046" s="2">
        <v>20</v>
      </c>
      <c r="E1046" s="2"/>
      <c r="F1046" s="2"/>
      <c r="G1046" s="2"/>
      <c r="H1046" s="15" t="str">
        <f>CONCATENATE(,A1046," ",B1046,,C1046,"x",D1046,)</f>
        <v>Vis TB Rondelle Pressé torx M5x20</v>
      </c>
      <c r="I1046" s="15" t="s">
        <v>112</v>
      </c>
      <c r="J1046" s="2" t="s">
        <v>106</v>
      </c>
      <c r="K1046" s="19" t="str">
        <f>9&amp;INDEX(Matière!$B$2:$B$140,MATCH(J1046,Matière!$A$2:$A$140,0))&amp;"-"&amp;TEXT(COUNTA($J$2:J1046),"000000")</f>
        <v>921-001045</v>
      </c>
    </row>
    <row r="1047" spans="1:11" s="15" customFormat="1" x14ac:dyDescent="0.25">
      <c r="A1047" s="2" t="s">
        <v>114</v>
      </c>
      <c r="B1047" s="2" t="s">
        <v>6</v>
      </c>
      <c r="C1047" s="2">
        <v>5</v>
      </c>
      <c r="D1047" s="2">
        <v>25</v>
      </c>
      <c r="E1047" s="2"/>
      <c r="F1047" s="2"/>
      <c r="G1047" s="2"/>
      <c r="H1047" s="15" t="str">
        <f>CONCATENATE(,A1047," ",B1047,,C1047,"x",D1047,)</f>
        <v>Vis TB Rondelle Pressé torx M5x25</v>
      </c>
      <c r="I1047" s="15" t="s">
        <v>112</v>
      </c>
      <c r="J1047" s="2" t="s">
        <v>106</v>
      </c>
      <c r="K1047" s="19" t="str">
        <f>9&amp;INDEX(Matière!$B$2:$B$140,MATCH(J1047,Matière!$A$2:$A$140,0))&amp;"-"&amp;TEXT(COUNTA($J$2:J1047),"000000")</f>
        <v>921-001046</v>
      </c>
    </row>
    <row r="1048" spans="1:11" s="15" customFormat="1" x14ac:dyDescent="0.25">
      <c r="A1048" s="2" t="s">
        <v>114</v>
      </c>
      <c r="B1048" s="2" t="s">
        <v>6</v>
      </c>
      <c r="C1048" s="2">
        <v>5</v>
      </c>
      <c r="D1048" s="2">
        <v>30</v>
      </c>
      <c r="E1048" s="2"/>
      <c r="F1048" s="2"/>
      <c r="G1048" s="2"/>
      <c r="H1048" s="15" t="str">
        <f>CONCATENATE(,A1048," ",B1048,,C1048,"x",D1048,)</f>
        <v>Vis TB Rondelle Pressé torx M5x30</v>
      </c>
      <c r="I1048" s="15" t="s">
        <v>112</v>
      </c>
      <c r="J1048" s="2" t="s">
        <v>106</v>
      </c>
      <c r="K1048" s="19" t="str">
        <f>9&amp;INDEX(Matière!$B$2:$B$140,MATCH(J1048,Matière!$A$2:$A$140,0))&amp;"-"&amp;TEXT(COUNTA($J$2:J1048),"000000")</f>
        <v>921-001047</v>
      </c>
    </row>
    <row r="1049" spans="1:11" s="15" customFormat="1" x14ac:dyDescent="0.25">
      <c r="A1049" s="2" t="s">
        <v>114</v>
      </c>
      <c r="B1049" s="2" t="s">
        <v>6</v>
      </c>
      <c r="C1049" s="2">
        <v>5</v>
      </c>
      <c r="D1049" s="2">
        <v>40</v>
      </c>
      <c r="E1049" s="2"/>
      <c r="F1049" s="2"/>
      <c r="G1049" s="2"/>
      <c r="H1049" s="15" t="str">
        <f>CONCATENATE(,A1049," ",B1049,,C1049,"x",D1049,)</f>
        <v>Vis TB Rondelle Pressé torx M5x40</v>
      </c>
      <c r="I1049" s="15" t="s">
        <v>112</v>
      </c>
      <c r="J1049" s="2" t="s">
        <v>106</v>
      </c>
      <c r="K1049" s="19" t="str">
        <f>9&amp;INDEX(Matière!$B$2:$B$140,MATCH(J1049,Matière!$A$2:$A$140,0))&amp;"-"&amp;TEXT(COUNTA($J$2:J1049),"000000")</f>
        <v>921-001048</v>
      </c>
    </row>
    <row r="1050" spans="1:11" s="15" customFormat="1" x14ac:dyDescent="0.25">
      <c r="A1050" s="2" t="s">
        <v>114</v>
      </c>
      <c r="B1050" s="2" t="s">
        <v>6</v>
      </c>
      <c r="C1050" s="2">
        <v>6</v>
      </c>
      <c r="D1050" s="2">
        <v>6</v>
      </c>
      <c r="E1050" s="2"/>
      <c r="F1050" s="2"/>
      <c r="G1050" s="2"/>
      <c r="H1050" s="15" t="str">
        <f>CONCATENATE(,A1050," ",B1050,,C1050,"x",D1050,)</f>
        <v>Vis TB Rondelle Pressé torx M6x6</v>
      </c>
      <c r="I1050" s="15" t="s">
        <v>112</v>
      </c>
      <c r="J1050" s="2" t="s">
        <v>106</v>
      </c>
      <c r="K1050" s="19" t="str">
        <f>9&amp;INDEX(Matière!$B$2:$B$140,MATCH(J1050,Matière!$A$2:$A$140,0))&amp;"-"&amp;TEXT(COUNTA($J$2:J1050),"000000")</f>
        <v>921-001049</v>
      </c>
    </row>
    <row r="1051" spans="1:11" s="15" customFormat="1" x14ac:dyDescent="0.25">
      <c r="A1051" s="2" t="s">
        <v>114</v>
      </c>
      <c r="B1051" s="2" t="s">
        <v>6</v>
      </c>
      <c r="C1051" s="2">
        <v>6</v>
      </c>
      <c r="D1051" s="2">
        <v>8</v>
      </c>
      <c r="E1051" s="2"/>
      <c r="F1051" s="2"/>
      <c r="G1051" s="2"/>
      <c r="H1051" s="15" t="str">
        <f>CONCATENATE(,A1051," ",B1051,,C1051,"x",D1051,)</f>
        <v>Vis TB Rondelle Pressé torx M6x8</v>
      </c>
      <c r="I1051" s="15" t="s">
        <v>112</v>
      </c>
      <c r="J1051" s="2" t="s">
        <v>106</v>
      </c>
      <c r="K1051" s="19" t="str">
        <f>9&amp;INDEX(Matière!$B$2:$B$140,MATCH(J1051,Matière!$A$2:$A$140,0))&amp;"-"&amp;TEXT(COUNTA($J$2:J1051),"000000")</f>
        <v>921-001050</v>
      </c>
    </row>
    <row r="1052" spans="1:11" s="15" customFormat="1" x14ac:dyDescent="0.25">
      <c r="A1052" s="2" t="s">
        <v>114</v>
      </c>
      <c r="B1052" s="2" t="s">
        <v>6</v>
      </c>
      <c r="C1052" s="2">
        <v>6</v>
      </c>
      <c r="D1052" s="2">
        <v>10</v>
      </c>
      <c r="E1052" s="2"/>
      <c r="F1052" s="2"/>
      <c r="G1052" s="2"/>
      <c r="H1052" s="15" t="str">
        <f>CONCATENATE(,A1052," ",B1052,,C1052,"x",D1052,)</f>
        <v>Vis TB Rondelle Pressé torx M6x10</v>
      </c>
      <c r="I1052" s="15" t="s">
        <v>112</v>
      </c>
      <c r="J1052" s="2" t="s">
        <v>106</v>
      </c>
      <c r="K1052" s="19" t="str">
        <f>9&amp;INDEX(Matière!$B$2:$B$140,MATCH(J1052,Matière!$A$2:$A$140,0))&amp;"-"&amp;TEXT(COUNTA($J$2:J1052),"000000")</f>
        <v>921-001051</v>
      </c>
    </row>
    <row r="1053" spans="1:11" s="15" customFormat="1" x14ac:dyDescent="0.25">
      <c r="A1053" s="2" t="s">
        <v>114</v>
      </c>
      <c r="B1053" s="2" t="s">
        <v>6</v>
      </c>
      <c r="C1053" s="2">
        <v>6</v>
      </c>
      <c r="D1053" s="2">
        <v>12</v>
      </c>
      <c r="E1053" s="2"/>
      <c r="F1053" s="2"/>
      <c r="G1053" s="2"/>
      <c r="H1053" s="15" t="str">
        <f>CONCATENATE(,A1053," ",B1053,,C1053,"x",D1053,)</f>
        <v>Vis TB Rondelle Pressé torx M6x12</v>
      </c>
      <c r="I1053" s="15" t="s">
        <v>112</v>
      </c>
      <c r="J1053" s="2" t="s">
        <v>106</v>
      </c>
      <c r="K1053" s="19" t="str">
        <f>9&amp;INDEX(Matière!$B$2:$B$140,MATCH(J1053,Matière!$A$2:$A$140,0))&amp;"-"&amp;TEXT(COUNTA($J$2:J1053),"000000")</f>
        <v>921-001052</v>
      </c>
    </row>
    <row r="1054" spans="1:11" s="15" customFormat="1" x14ac:dyDescent="0.25">
      <c r="A1054" s="2" t="s">
        <v>114</v>
      </c>
      <c r="B1054" s="2" t="s">
        <v>6</v>
      </c>
      <c r="C1054" s="2">
        <v>6</v>
      </c>
      <c r="D1054" s="2">
        <v>14</v>
      </c>
      <c r="E1054" s="2"/>
      <c r="F1054" s="2"/>
      <c r="G1054" s="2"/>
      <c r="H1054" s="15" t="str">
        <f>CONCATENATE(,A1054," ",B1054,,C1054,"x",D1054,)</f>
        <v>Vis TB Rondelle Pressé torx M6x14</v>
      </c>
      <c r="I1054" s="15" t="s">
        <v>112</v>
      </c>
      <c r="J1054" s="2" t="s">
        <v>106</v>
      </c>
      <c r="K1054" s="19" t="str">
        <f>9&amp;INDEX(Matière!$B$2:$B$140,MATCH(J1054,Matière!$A$2:$A$140,0))&amp;"-"&amp;TEXT(COUNTA($J$2:J1054),"000000")</f>
        <v>921-001053</v>
      </c>
    </row>
    <row r="1055" spans="1:11" s="15" customFormat="1" x14ac:dyDescent="0.25">
      <c r="A1055" s="2" t="s">
        <v>114</v>
      </c>
      <c r="B1055" s="2" t="s">
        <v>6</v>
      </c>
      <c r="C1055" s="2">
        <v>6</v>
      </c>
      <c r="D1055" s="2">
        <v>16</v>
      </c>
      <c r="E1055" s="2"/>
      <c r="F1055" s="2"/>
      <c r="G1055" s="2"/>
      <c r="H1055" s="15" t="str">
        <f>CONCATENATE(,A1055," ",B1055,,C1055,"x",D1055,)</f>
        <v>Vis TB Rondelle Pressé torx M6x16</v>
      </c>
      <c r="I1055" s="15" t="s">
        <v>112</v>
      </c>
      <c r="J1055" s="2" t="s">
        <v>106</v>
      </c>
      <c r="K1055" s="19" t="str">
        <f>9&amp;INDEX(Matière!$B$2:$B$140,MATCH(J1055,Matière!$A$2:$A$140,0))&amp;"-"&amp;TEXT(COUNTA($J$2:J1055),"000000")</f>
        <v>921-001054</v>
      </c>
    </row>
    <row r="1056" spans="1:11" s="15" customFormat="1" x14ac:dyDescent="0.25">
      <c r="A1056" s="2" t="s">
        <v>114</v>
      </c>
      <c r="B1056" s="2" t="s">
        <v>6</v>
      </c>
      <c r="C1056" s="2">
        <v>6</v>
      </c>
      <c r="D1056" s="2">
        <v>20</v>
      </c>
      <c r="E1056" s="2"/>
      <c r="F1056" s="2"/>
      <c r="G1056" s="2"/>
      <c r="H1056" s="15" t="str">
        <f>CONCATENATE(,A1056," ",B1056,,C1056,"x",D1056,)</f>
        <v>Vis TB Rondelle Pressé torx M6x20</v>
      </c>
      <c r="I1056" s="15" t="s">
        <v>112</v>
      </c>
      <c r="J1056" s="2" t="s">
        <v>106</v>
      </c>
      <c r="K1056" s="19" t="str">
        <f>9&amp;INDEX(Matière!$B$2:$B$140,MATCH(J1056,Matière!$A$2:$A$140,0))&amp;"-"&amp;TEXT(COUNTA($J$2:J1056),"000000")</f>
        <v>921-001055</v>
      </c>
    </row>
    <row r="1057" spans="1:11" s="15" customFormat="1" x14ac:dyDescent="0.25">
      <c r="A1057" s="2" t="s">
        <v>114</v>
      </c>
      <c r="B1057" s="2" t="s">
        <v>6</v>
      </c>
      <c r="C1057" s="2">
        <v>6</v>
      </c>
      <c r="D1057" s="2">
        <v>25</v>
      </c>
      <c r="E1057" s="2"/>
      <c r="F1057" s="2"/>
      <c r="G1057" s="2"/>
      <c r="H1057" s="15" t="str">
        <f>CONCATENATE(,A1057," ",B1057,,C1057,"x",D1057,)</f>
        <v>Vis TB Rondelle Pressé torx M6x25</v>
      </c>
      <c r="I1057" s="15" t="s">
        <v>112</v>
      </c>
      <c r="J1057" s="2" t="s">
        <v>106</v>
      </c>
      <c r="K1057" s="19" t="str">
        <f>9&amp;INDEX(Matière!$B$2:$B$140,MATCH(J1057,Matière!$A$2:$A$140,0))&amp;"-"&amp;TEXT(COUNTA($J$2:J1057),"000000")</f>
        <v>921-001056</v>
      </c>
    </row>
    <row r="1058" spans="1:11" s="15" customFormat="1" x14ac:dyDescent="0.25">
      <c r="A1058" s="2" t="s">
        <v>114</v>
      </c>
      <c r="B1058" s="2" t="s">
        <v>6</v>
      </c>
      <c r="C1058" s="2">
        <v>6</v>
      </c>
      <c r="D1058" s="2">
        <v>30</v>
      </c>
      <c r="E1058" s="2"/>
      <c r="F1058" s="2"/>
      <c r="G1058" s="2"/>
      <c r="H1058" s="15" t="str">
        <f>CONCATENATE(,A1058," ",B1058,,C1058,"x",D1058,)</f>
        <v>Vis TB Rondelle Pressé torx M6x30</v>
      </c>
      <c r="I1058" s="15" t="s">
        <v>112</v>
      </c>
      <c r="J1058" s="2" t="s">
        <v>106</v>
      </c>
      <c r="K1058" s="19" t="str">
        <f>9&amp;INDEX(Matière!$B$2:$B$140,MATCH(J1058,Matière!$A$2:$A$140,0))&amp;"-"&amp;TEXT(COUNTA($J$2:J1058),"000000")</f>
        <v>921-001057</v>
      </c>
    </row>
    <row r="1059" spans="1:11" s="15" customFormat="1" x14ac:dyDescent="0.25">
      <c r="A1059" s="2" t="s">
        <v>114</v>
      </c>
      <c r="B1059" s="2" t="s">
        <v>6</v>
      </c>
      <c r="C1059" s="2">
        <v>6</v>
      </c>
      <c r="D1059" s="2">
        <v>35</v>
      </c>
      <c r="E1059" s="2"/>
      <c r="F1059" s="2"/>
      <c r="G1059" s="2"/>
      <c r="H1059" s="15" t="str">
        <f>CONCATENATE(,A1059," ",B1059,,C1059,"x",D1059,)</f>
        <v>Vis TB Rondelle Pressé torx M6x35</v>
      </c>
      <c r="I1059" s="15" t="s">
        <v>112</v>
      </c>
      <c r="J1059" s="2" t="s">
        <v>106</v>
      </c>
      <c r="K1059" s="19" t="str">
        <f>9&amp;INDEX(Matière!$B$2:$B$140,MATCH(J1059,Matière!$A$2:$A$140,0))&amp;"-"&amp;TEXT(COUNTA($J$2:J1059),"000000")</f>
        <v>921-001058</v>
      </c>
    </row>
    <row r="1060" spans="1:11" s="15" customFormat="1" x14ac:dyDescent="0.25">
      <c r="A1060" s="2" t="s">
        <v>114</v>
      </c>
      <c r="B1060" s="2" t="s">
        <v>6</v>
      </c>
      <c r="C1060" s="2">
        <v>6</v>
      </c>
      <c r="D1060" s="2">
        <v>40</v>
      </c>
      <c r="E1060" s="2"/>
      <c r="F1060" s="2"/>
      <c r="G1060" s="2"/>
      <c r="H1060" s="15" t="str">
        <f>CONCATENATE(,A1060," ",B1060,,C1060,"x",D1060,)</f>
        <v>Vis TB Rondelle Pressé torx M6x40</v>
      </c>
      <c r="I1060" s="15" t="s">
        <v>112</v>
      </c>
      <c r="J1060" s="2" t="s">
        <v>106</v>
      </c>
      <c r="K1060" s="19" t="str">
        <f>9&amp;INDEX(Matière!$B$2:$B$140,MATCH(J1060,Matière!$A$2:$A$140,0))&amp;"-"&amp;TEXT(COUNTA($J$2:J1060),"000000")</f>
        <v>921-001059</v>
      </c>
    </row>
    <row r="1061" spans="1:11" s="15" customFormat="1" x14ac:dyDescent="0.25">
      <c r="A1061" s="2" t="s">
        <v>114</v>
      </c>
      <c r="B1061" s="2" t="s">
        <v>6</v>
      </c>
      <c r="C1061" s="2">
        <v>6</v>
      </c>
      <c r="D1061" s="2">
        <v>45</v>
      </c>
      <c r="E1061" s="2"/>
      <c r="F1061" s="2"/>
      <c r="G1061" s="2"/>
      <c r="H1061" s="15" t="str">
        <f>CONCATENATE(,A1061," ",B1061,,C1061,"x",D1061,)</f>
        <v>Vis TB Rondelle Pressé torx M6x45</v>
      </c>
      <c r="I1061" s="15" t="s">
        <v>112</v>
      </c>
      <c r="J1061" s="2" t="s">
        <v>106</v>
      </c>
      <c r="K1061" s="19" t="str">
        <f>9&amp;INDEX(Matière!$B$2:$B$140,MATCH(J1061,Matière!$A$2:$A$140,0))&amp;"-"&amp;TEXT(COUNTA($J$2:J1061),"000000")</f>
        <v>921-001060</v>
      </c>
    </row>
    <row r="1062" spans="1:11" s="15" customFormat="1" x14ac:dyDescent="0.25">
      <c r="A1062" s="2" t="s">
        <v>114</v>
      </c>
      <c r="B1062" s="2" t="s">
        <v>6</v>
      </c>
      <c r="C1062" s="2">
        <v>6</v>
      </c>
      <c r="D1062" s="2">
        <v>50</v>
      </c>
      <c r="E1062" s="2"/>
      <c r="F1062" s="2"/>
      <c r="G1062" s="2"/>
      <c r="H1062" s="15" t="str">
        <f>CONCATENATE(,A1062," ",B1062,,C1062,"x",D1062,)</f>
        <v>Vis TB Rondelle Pressé torx M6x50</v>
      </c>
      <c r="I1062" s="15" t="s">
        <v>112</v>
      </c>
      <c r="J1062" s="2" t="s">
        <v>106</v>
      </c>
      <c r="K1062" s="19" t="str">
        <f>9&amp;INDEX(Matière!$B$2:$B$140,MATCH(J1062,Matière!$A$2:$A$140,0))&amp;"-"&amp;TEXT(COUNTA($J$2:J1062),"000000")</f>
        <v>921-001061</v>
      </c>
    </row>
    <row r="1063" spans="1:11" s="15" customFormat="1" x14ac:dyDescent="0.25">
      <c r="A1063" s="2" t="s">
        <v>114</v>
      </c>
      <c r="B1063" s="2" t="s">
        <v>6</v>
      </c>
      <c r="C1063" s="2">
        <v>8</v>
      </c>
      <c r="D1063" s="2">
        <v>8</v>
      </c>
      <c r="E1063" s="2"/>
      <c r="F1063" s="2"/>
      <c r="G1063" s="2"/>
      <c r="H1063" s="15" t="str">
        <f>CONCATENATE(,A1063," ",B1063,,C1063,"x",D1063,)</f>
        <v>Vis TB Rondelle Pressé torx M8x8</v>
      </c>
      <c r="I1063" s="15" t="s">
        <v>112</v>
      </c>
      <c r="J1063" s="2" t="s">
        <v>106</v>
      </c>
      <c r="K1063" s="19" t="str">
        <f>9&amp;INDEX(Matière!$B$2:$B$140,MATCH(J1063,Matière!$A$2:$A$140,0))&amp;"-"&amp;TEXT(COUNTA($J$2:J1063),"000000")</f>
        <v>921-001062</v>
      </c>
    </row>
    <row r="1064" spans="1:11" s="15" customFormat="1" x14ac:dyDescent="0.25">
      <c r="A1064" s="2" t="s">
        <v>114</v>
      </c>
      <c r="B1064" s="2" t="s">
        <v>6</v>
      </c>
      <c r="C1064" s="2">
        <v>8</v>
      </c>
      <c r="D1064" s="2">
        <v>10</v>
      </c>
      <c r="E1064" s="2"/>
      <c r="F1064" s="2"/>
      <c r="G1064" s="2"/>
      <c r="H1064" s="15" t="str">
        <f>CONCATENATE(,A1064," ",B1064,,C1064,"x",D1064,)</f>
        <v>Vis TB Rondelle Pressé torx M8x10</v>
      </c>
      <c r="I1064" s="15" t="s">
        <v>112</v>
      </c>
      <c r="J1064" s="2" t="s">
        <v>106</v>
      </c>
      <c r="K1064" s="19" t="str">
        <f>9&amp;INDEX(Matière!$B$2:$B$140,MATCH(J1064,Matière!$A$2:$A$140,0))&amp;"-"&amp;TEXT(COUNTA($J$2:J1064),"000000")</f>
        <v>921-001063</v>
      </c>
    </row>
    <row r="1065" spans="1:11" s="15" customFormat="1" x14ac:dyDescent="0.25">
      <c r="A1065" s="2" t="s">
        <v>114</v>
      </c>
      <c r="B1065" s="2" t="s">
        <v>6</v>
      </c>
      <c r="C1065" s="2">
        <v>8</v>
      </c>
      <c r="D1065" s="2">
        <v>12</v>
      </c>
      <c r="E1065" s="2"/>
      <c r="F1065" s="2"/>
      <c r="G1065" s="2"/>
      <c r="H1065" s="15" t="str">
        <f>CONCATENATE(,A1065," ",B1065,,C1065,"x",D1065,)</f>
        <v>Vis TB Rondelle Pressé torx M8x12</v>
      </c>
      <c r="I1065" s="15" t="s">
        <v>112</v>
      </c>
      <c r="J1065" s="2" t="s">
        <v>106</v>
      </c>
      <c r="K1065" s="19" t="str">
        <f>9&amp;INDEX(Matière!$B$2:$B$140,MATCH(J1065,Matière!$A$2:$A$140,0))&amp;"-"&amp;TEXT(COUNTA($J$2:J1065),"000000")</f>
        <v>921-001064</v>
      </c>
    </row>
    <row r="1066" spans="1:11" s="15" customFormat="1" x14ac:dyDescent="0.25">
      <c r="A1066" s="2" t="s">
        <v>114</v>
      </c>
      <c r="B1066" s="2" t="s">
        <v>6</v>
      </c>
      <c r="C1066" s="2">
        <v>8</v>
      </c>
      <c r="D1066" s="2">
        <v>14</v>
      </c>
      <c r="E1066" s="2"/>
      <c r="F1066" s="2"/>
      <c r="G1066" s="2"/>
      <c r="H1066" s="15" t="str">
        <f>CONCATENATE(,A1066," ",B1066,,C1066,"x",D1066,)</f>
        <v>Vis TB Rondelle Pressé torx M8x14</v>
      </c>
      <c r="I1066" s="15" t="s">
        <v>112</v>
      </c>
      <c r="J1066" s="2" t="s">
        <v>106</v>
      </c>
      <c r="K1066" s="19" t="str">
        <f>9&amp;INDEX(Matière!$B$2:$B$140,MATCH(J1066,Matière!$A$2:$A$140,0))&amp;"-"&amp;TEXT(COUNTA($J$2:J1066),"000000")</f>
        <v>921-001065</v>
      </c>
    </row>
    <row r="1067" spans="1:11" s="15" customFormat="1" x14ac:dyDescent="0.25">
      <c r="A1067" s="2" t="s">
        <v>114</v>
      </c>
      <c r="B1067" s="2" t="s">
        <v>6</v>
      </c>
      <c r="C1067" s="2">
        <v>8</v>
      </c>
      <c r="D1067" s="2">
        <v>16</v>
      </c>
      <c r="E1067" s="2"/>
      <c r="F1067" s="2"/>
      <c r="G1067" s="2"/>
      <c r="H1067" s="15" t="str">
        <f>CONCATENATE(,A1067," ",B1067,,C1067,"x",D1067,)</f>
        <v>Vis TB Rondelle Pressé torx M8x16</v>
      </c>
      <c r="I1067" s="15" t="s">
        <v>112</v>
      </c>
      <c r="J1067" s="2" t="s">
        <v>106</v>
      </c>
      <c r="K1067" s="19" t="str">
        <f>9&amp;INDEX(Matière!$B$2:$B$140,MATCH(J1067,Matière!$A$2:$A$140,0))&amp;"-"&amp;TEXT(COUNTA($J$2:J1067),"000000")</f>
        <v>921-001066</v>
      </c>
    </row>
    <row r="1068" spans="1:11" s="15" customFormat="1" x14ac:dyDescent="0.25">
      <c r="A1068" s="2" t="s">
        <v>114</v>
      </c>
      <c r="B1068" s="2" t="s">
        <v>6</v>
      </c>
      <c r="C1068" s="2">
        <v>8</v>
      </c>
      <c r="D1068" s="2">
        <v>20</v>
      </c>
      <c r="E1068" s="2"/>
      <c r="F1068" s="2"/>
      <c r="G1068" s="2"/>
      <c r="H1068" s="15" t="str">
        <f>CONCATENATE(,A1068," ",B1068,,C1068,"x",D1068,)</f>
        <v>Vis TB Rondelle Pressé torx M8x20</v>
      </c>
      <c r="I1068" s="15" t="s">
        <v>112</v>
      </c>
      <c r="J1068" s="2" t="s">
        <v>106</v>
      </c>
      <c r="K1068" s="19" t="str">
        <f>9&amp;INDEX(Matière!$B$2:$B$140,MATCH(J1068,Matière!$A$2:$A$140,0))&amp;"-"&amp;TEXT(COUNTA($J$2:J1068),"000000")</f>
        <v>921-001067</v>
      </c>
    </row>
    <row r="1069" spans="1:11" s="15" customFormat="1" x14ac:dyDescent="0.25">
      <c r="A1069" s="2" t="s">
        <v>114</v>
      </c>
      <c r="B1069" s="2" t="s">
        <v>6</v>
      </c>
      <c r="C1069" s="2">
        <v>8</v>
      </c>
      <c r="D1069" s="2">
        <v>25</v>
      </c>
      <c r="E1069" s="2"/>
      <c r="F1069" s="2"/>
      <c r="G1069" s="2"/>
      <c r="H1069" s="15" t="str">
        <f>CONCATENATE(,A1069," ",B1069,,C1069,"x",D1069,)</f>
        <v>Vis TB Rondelle Pressé torx M8x25</v>
      </c>
      <c r="I1069" s="15" t="s">
        <v>112</v>
      </c>
      <c r="J1069" s="2" t="s">
        <v>106</v>
      </c>
      <c r="K1069" s="19" t="str">
        <f>9&amp;INDEX(Matière!$B$2:$B$140,MATCH(J1069,Matière!$A$2:$A$140,0))&amp;"-"&amp;TEXT(COUNTA($J$2:J1069),"000000")</f>
        <v>921-001068</v>
      </c>
    </row>
    <row r="1070" spans="1:11" s="15" customFormat="1" x14ac:dyDescent="0.25">
      <c r="A1070" s="2" t="s">
        <v>114</v>
      </c>
      <c r="B1070" s="2" t="s">
        <v>6</v>
      </c>
      <c r="C1070" s="2">
        <v>8</v>
      </c>
      <c r="D1070" s="2">
        <v>30</v>
      </c>
      <c r="E1070" s="2"/>
      <c r="F1070" s="2"/>
      <c r="G1070" s="2"/>
      <c r="H1070" s="15" t="str">
        <f>CONCATENATE(,A1070," ",B1070,,C1070,"x",D1070,)</f>
        <v>Vis TB Rondelle Pressé torx M8x30</v>
      </c>
      <c r="I1070" s="15" t="s">
        <v>112</v>
      </c>
      <c r="J1070" s="2" t="s">
        <v>106</v>
      </c>
      <c r="K1070" s="19" t="str">
        <f>9&amp;INDEX(Matière!$B$2:$B$140,MATCH(J1070,Matière!$A$2:$A$140,0))&amp;"-"&amp;TEXT(COUNTA($J$2:J1070),"000000")</f>
        <v>921-001069</v>
      </c>
    </row>
    <row r="1071" spans="1:11" s="15" customFormat="1" x14ac:dyDescent="0.25">
      <c r="A1071" s="2" t="s">
        <v>114</v>
      </c>
      <c r="B1071" s="2" t="s">
        <v>6</v>
      </c>
      <c r="C1071" s="2">
        <v>8</v>
      </c>
      <c r="D1071" s="2">
        <v>35</v>
      </c>
      <c r="E1071" s="2"/>
      <c r="F1071" s="2"/>
      <c r="G1071" s="2"/>
      <c r="H1071" s="15" t="str">
        <f>CONCATENATE(,A1071," ",B1071,,C1071,"x",D1071,)</f>
        <v>Vis TB Rondelle Pressé torx M8x35</v>
      </c>
      <c r="I1071" s="15" t="s">
        <v>112</v>
      </c>
      <c r="J1071" s="2" t="s">
        <v>106</v>
      </c>
      <c r="K1071" s="19" t="str">
        <f>9&amp;INDEX(Matière!$B$2:$B$140,MATCH(J1071,Matière!$A$2:$A$140,0))&amp;"-"&amp;TEXT(COUNTA($J$2:J1071),"000000")</f>
        <v>921-001070</v>
      </c>
    </row>
    <row r="1072" spans="1:11" s="15" customFormat="1" x14ac:dyDescent="0.25">
      <c r="A1072" s="2" t="s">
        <v>114</v>
      </c>
      <c r="B1072" s="2" t="s">
        <v>6</v>
      </c>
      <c r="C1072" s="2">
        <v>8</v>
      </c>
      <c r="D1072" s="2">
        <v>40</v>
      </c>
      <c r="E1072" s="2"/>
      <c r="F1072" s="2"/>
      <c r="G1072" s="2"/>
      <c r="H1072" s="15" t="str">
        <f>CONCATENATE(,A1072," ",B1072,,C1072,"x",D1072,)</f>
        <v>Vis TB Rondelle Pressé torx M8x40</v>
      </c>
      <c r="I1072" s="15" t="s">
        <v>112</v>
      </c>
      <c r="J1072" s="2" t="s">
        <v>106</v>
      </c>
      <c r="K1072" s="19" t="str">
        <f>9&amp;INDEX(Matière!$B$2:$B$140,MATCH(J1072,Matière!$A$2:$A$140,0))&amp;"-"&amp;TEXT(COUNTA($J$2:J1072),"000000")</f>
        <v>921-001071</v>
      </c>
    </row>
    <row r="1073" spans="1:11" s="15" customFormat="1" x14ac:dyDescent="0.25">
      <c r="A1073" s="2" t="s">
        <v>114</v>
      </c>
      <c r="B1073" s="2" t="s">
        <v>6</v>
      </c>
      <c r="C1073" s="2">
        <v>8</v>
      </c>
      <c r="D1073" s="2">
        <v>45</v>
      </c>
      <c r="E1073" s="2"/>
      <c r="F1073" s="2"/>
      <c r="G1073" s="2"/>
      <c r="H1073" s="15" t="str">
        <f>CONCATENATE(,A1073," ",B1073,,C1073,"x",D1073,)</f>
        <v>Vis TB Rondelle Pressé torx M8x45</v>
      </c>
      <c r="I1073" s="15" t="s">
        <v>112</v>
      </c>
      <c r="J1073" s="2" t="s">
        <v>106</v>
      </c>
      <c r="K1073" s="19" t="str">
        <f>9&amp;INDEX(Matière!$B$2:$B$140,MATCH(J1073,Matière!$A$2:$A$140,0))&amp;"-"&amp;TEXT(COUNTA($J$2:J1073),"000000")</f>
        <v>921-001072</v>
      </c>
    </row>
    <row r="1074" spans="1:11" s="15" customFormat="1" x14ac:dyDescent="0.25">
      <c r="A1074" s="2" t="s">
        <v>114</v>
      </c>
      <c r="B1074" s="2" t="s">
        <v>6</v>
      </c>
      <c r="C1074" s="2">
        <v>8</v>
      </c>
      <c r="D1074" s="2">
        <v>50</v>
      </c>
      <c r="E1074" s="2"/>
      <c r="F1074" s="2"/>
      <c r="G1074" s="2"/>
      <c r="H1074" s="15" t="str">
        <f>CONCATENATE(,A1074," ",B1074,,C1074,"x",D1074,)</f>
        <v>Vis TB Rondelle Pressé torx M8x50</v>
      </c>
      <c r="I1074" s="15" t="s">
        <v>112</v>
      </c>
      <c r="J1074" s="2" t="s">
        <v>106</v>
      </c>
      <c r="K1074" s="19" t="str">
        <f>9&amp;INDEX(Matière!$B$2:$B$140,MATCH(J1074,Matière!$A$2:$A$140,0))&amp;"-"&amp;TEXT(COUNTA($J$2:J1074),"000000")</f>
        <v>921-001073</v>
      </c>
    </row>
    <row r="1075" spans="1:11" s="15" customFormat="1" x14ac:dyDescent="0.25">
      <c r="A1075" s="2" t="s">
        <v>114</v>
      </c>
      <c r="B1075" s="2" t="s">
        <v>6</v>
      </c>
      <c r="C1075" s="2">
        <v>8</v>
      </c>
      <c r="D1075" s="2">
        <v>55</v>
      </c>
      <c r="E1075" s="2"/>
      <c r="F1075" s="2"/>
      <c r="G1075" s="2"/>
      <c r="H1075" s="15" t="str">
        <f>CONCATENATE(,A1075," ",B1075,,C1075,"x",D1075,)</f>
        <v>Vis TB Rondelle Pressé torx M8x55</v>
      </c>
      <c r="I1075" s="15" t="s">
        <v>112</v>
      </c>
      <c r="J1075" s="2" t="s">
        <v>106</v>
      </c>
      <c r="K1075" s="19" t="str">
        <f>9&amp;INDEX(Matière!$B$2:$B$140,MATCH(J1075,Matière!$A$2:$A$140,0))&amp;"-"&amp;TEXT(COUNTA($J$2:J1075),"000000")</f>
        <v>921-001074</v>
      </c>
    </row>
    <row r="1076" spans="1:11" s="15" customFormat="1" x14ac:dyDescent="0.25">
      <c r="A1076" s="2" t="s">
        <v>114</v>
      </c>
      <c r="B1076" s="2" t="s">
        <v>6</v>
      </c>
      <c r="C1076" s="2">
        <v>8</v>
      </c>
      <c r="D1076" s="2">
        <v>60</v>
      </c>
      <c r="E1076" s="2"/>
      <c r="F1076" s="2"/>
      <c r="G1076" s="2"/>
      <c r="H1076" s="15" t="str">
        <f>CONCATENATE(,A1076," ",B1076,,C1076,"x",D1076,)</f>
        <v>Vis TB Rondelle Pressé torx M8x60</v>
      </c>
      <c r="I1076" s="15" t="s">
        <v>112</v>
      </c>
      <c r="J1076" s="2" t="s">
        <v>106</v>
      </c>
      <c r="K1076" s="19" t="str">
        <f>9&amp;INDEX(Matière!$B$2:$B$140,MATCH(J1076,Matière!$A$2:$A$140,0))&amp;"-"&amp;TEXT(COUNTA($J$2:J1076),"000000")</f>
        <v>921-001075</v>
      </c>
    </row>
    <row r="1077" spans="1:11" s="15" customFormat="1" x14ac:dyDescent="0.25">
      <c r="A1077" s="2" t="s">
        <v>114</v>
      </c>
      <c r="B1077" s="2" t="s">
        <v>6</v>
      </c>
      <c r="C1077" s="2">
        <v>10</v>
      </c>
      <c r="D1077" s="2">
        <v>16</v>
      </c>
      <c r="E1077" s="2"/>
      <c r="F1077" s="2"/>
      <c r="G1077" s="2"/>
      <c r="H1077" s="15" t="str">
        <f t="shared" ref="H1077:H1084" si="17">CONCATENATE(,A1077," ",B1077,,C1077,"x",D1077,)</f>
        <v>Vis TB Rondelle Pressé torx M10x16</v>
      </c>
      <c r="I1077" s="15" t="s">
        <v>112</v>
      </c>
      <c r="J1077" s="2" t="s">
        <v>106</v>
      </c>
      <c r="K1077" s="19" t="str">
        <f>9&amp;INDEX(Matière!$B$2:$B$140,MATCH(J1077,Matière!$A$2:$A$140,0))&amp;"-"&amp;TEXT(COUNTA($J$2:J1077),"000000")</f>
        <v>921-001076</v>
      </c>
    </row>
    <row r="1078" spans="1:11" s="15" customFormat="1" x14ac:dyDescent="0.25">
      <c r="A1078" s="2" t="s">
        <v>114</v>
      </c>
      <c r="B1078" s="2" t="s">
        <v>6</v>
      </c>
      <c r="C1078" s="2">
        <v>10</v>
      </c>
      <c r="D1078" s="2">
        <v>20</v>
      </c>
      <c r="E1078" s="2"/>
      <c r="F1078" s="2"/>
      <c r="G1078" s="2"/>
      <c r="H1078" s="15" t="str">
        <f t="shared" si="17"/>
        <v>Vis TB Rondelle Pressé torx M10x20</v>
      </c>
      <c r="I1078" s="15" t="s">
        <v>112</v>
      </c>
      <c r="J1078" s="2" t="s">
        <v>106</v>
      </c>
      <c r="K1078" s="19" t="str">
        <f>9&amp;INDEX(Matière!$B$2:$B$140,MATCH(J1078,Matière!$A$2:$A$140,0))&amp;"-"&amp;TEXT(COUNTA($J$2:J1078),"000000")</f>
        <v>921-001077</v>
      </c>
    </row>
    <row r="1079" spans="1:11" s="15" customFormat="1" x14ac:dyDescent="0.25">
      <c r="A1079" s="2" t="s">
        <v>114</v>
      </c>
      <c r="B1079" s="2" t="s">
        <v>6</v>
      </c>
      <c r="C1079" s="2">
        <v>10</v>
      </c>
      <c r="D1079" s="2">
        <v>25</v>
      </c>
      <c r="E1079" s="2"/>
      <c r="F1079" s="2"/>
      <c r="G1079" s="2"/>
      <c r="H1079" s="15" t="str">
        <f t="shared" si="17"/>
        <v>Vis TB Rondelle Pressé torx M10x25</v>
      </c>
      <c r="I1079" s="15" t="s">
        <v>112</v>
      </c>
      <c r="J1079" s="2" t="s">
        <v>106</v>
      </c>
      <c r="K1079" s="19" t="str">
        <f>9&amp;INDEX(Matière!$B$2:$B$140,MATCH(J1079,Matière!$A$2:$A$140,0))&amp;"-"&amp;TEXT(COUNTA($J$2:J1079),"000000")</f>
        <v>921-001078</v>
      </c>
    </row>
    <row r="1080" spans="1:11" s="15" customFormat="1" x14ac:dyDescent="0.25">
      <c r="A1080" s="2" t="s">
        <v>114</v>
      </c>
      <c r="B1080" s="2" t="s">
        <v>6</v>
      </c>
      <c r="C1080" s="2">
        <v>10</v>
      </c>
      <c r="D1080" s="2">
        <v>30</v>
      </c>
      <c r="E1080" s="2"/>
      <c r="F1080" s="2"/>
      <c r="G1080" s="2"/>
      <c r="H1080" s="15" t="str">
        <f t="shared" si="17"/>
        <v>Vis TB Rondelle Pressé torx M10x30</v>
      </c>
      <c r="I1080" s="15" t="s">
        <v>112</v>
      </c>
      <c r="J1080" s="2" t="s">
        <v>106</v>
      </c>
      <c r="K1080" s="19" t="str">
        <f>9&amp;INDEX(Matière!$B$2:$B$140,MATCH(J1080,Matière!$A$2:$A$140,0))&amp;"-"&amp;TEXT(COUNTA($J$2:J1080),"000000")</f>
        <v>921-001079</v>
      </c>
    </row>
    <row r="1081" spans="1:11" s="15" customFormat="1" x14ac:dyDescent="0.25">
      <c r="A1081" s="2" t="s">
        <v>114</v>
      </c>
      <c r="B1081" s="2" t="s">
        <v>6</v>
      </c>
      <c r="C1081" s="2">
        <v>10</v>
      </c>
      <c r="D1081" s="2">
        <v>35</v>
      </c>
      <c r="E1081" s="2"/>
      <c r="F1081" s="2"/>
      <c r="G1081" s="2"/>
      <c r="H1081" s="15" t="str">
        <f t="shared" si="17"/>
        <v>Vis TB Rondelle Pressé torx M10x35</v>
      </c>
      <c r="I1081" s="15" t="s">
        <v>112</v>
      </c>
      <c r="J1081" s="2" t="s">
        <v>106</v>
      </c>
      <c r="K1081" s="19" t="str">
        <f>9&amp;INDEX(Matière!$B$2:$B$140,MATCH(J1081,Matière!$A$2:$A$140,0))&amp;"-"&amp;TEXT(COUNTA($J$2:J1081),"000000")</f>
        <v>921-001080</v>
      </c>
    </row>
    <row r="1082" spans="1:11" s="15" customFormat="1" x14ac:dyDescent="0.25">
      <c r="A1082" s="2" t="s">
        <v>114</v>
      </c>
      <c r="B1082" s="2" t="s">
        <v>6</v>
      </c>
      <c r="C1082" s="2">
        <v>10</v>
      </c>
      <c r="D1082" s="2">
        <v>40</v>
      </c>
      <c r="E1082" s="2"/>
      <c r="F1082" s="2"/>
      <c r="G1082" s="2"/>
      <c r="H1082" s="15" t="str">
        <f t="shared" si="17"/>
        <v>Vis TB Rondelle Pressé torx M10x40</v>
      </c>
      <c r="I1082" s="15" t="s">
        <v>112</v>
      </c>
      <c r="J1082" s="2" t="s">
        <v>106</v>
      </c>
      <c r="K1082" s="19" t="str">
        <f>9&amp;INDEX(Matière!$B$2:$B$140,MATCH(J1082,Matière!$A$2:$A$140,0))&amp;"-"&amp;TEXT(COUNTA($J$2:J1082),"000000")</f>
        <v>921-001081</v>
      </c>
    </row>
    <row r="1083" spans="1:11" s="15" customFormat="1" x14ac:dyDescent="0.25">
      <c r="A1083" s="2" t="s">
        <v>114</v>
      </c>
      <c r="B1083" s="2" t="s">
        <v>6</v>
      </c>
      <c r="C1083" s="2">
        <v>10</v>
      </c>
      <c r="D1083" s="2">
        <v>50</v>
      </c>
      <c r="E1083" s="2"/>
      <c r="F1083" s="2"/>
      <c r="G1083" s="2"/>
      <c r="H1083" s="15" t="str">
        <f t="shared" si="17"/>
        <v>Vis TB Rondelle Pressé torx M10x50</v>
      </c>
      <c r="I1083" s="15" t="s">
        <v>112</v>
      </c>
      <c r="J1083" s="2" t="s">
        <v>106</v>
      </c>
      <c r="K1083" s="19" t="str">
        <f>9&amp;INDEX(Matière!$B$2:$B$140,MATCH(J1083,Matière!$A$2:$A$140,0))&amp;"-"&amp;TEXT(COUNTA($J$2:J1083),"000000")</f>
        <v>921-001082</v>
      </c>
    </row>
    <row r="1084" spans="1:11" s="15" customFormat="1" x14ac:dyDescent="0.25">
      <c r="A1084" s="2" t="s">
        <v>114</v>
      </c>
      <c r="B1084" s="2" t="s">
        <v>6</v>
      </c>
      <c r="C1084" s="2">
        <v>10</v>
      </c>
      <c r="D1084" s="2">
        <v>60</v>
      </c>
      <c r="E1084" s="2"/>
      <c r="F1084" s="2"/>
      <c r="G1084" s="2"/>
      <c r="H1084" s="15" t="str">
        <f t="shared" si="17"/>
        <v>Vis TB Rondelle Pressé torx M10x60</v>
      </c>
      <c r="I1084" s="15" t="s">
        <v>112</v>
      </c>
      <c r="J1084" s="2" t="s">
        <v>106</v>
      </c>
      <c r="K1084" s="19" t="str">
        <f>9&amp;INDEX(Matière!$B$2:$B$140,MATCH(J1084,Matière!$A$2:$A$140,0))&amp;"-"&amp;TEXT(COUNTA($J$2:J1084),"000000")</f>
        <v>921-001083</v>
      </c>
    </row>
    <row r="1085" spans="1:11" x14ac:dyDescent="0.25">
      <c r="A1085" s="2" t="s">
        <v>114</v>
      </c>
      <c r="B1085" s="2" t="s">
        <v>6</v>
      </c>
      <c r="C1085" s="2">
        <v>1.6</v>
      </c>
      <c r="D1085" s="2">
        <v>4</v>
      </c>
      <c r="H1085" s="15" t="str">
        <f>CONCATENATE(,A1085," ",B1085,,C1085,"x",D1085,)</f>
        <v>Vis TB Rondelle Pressé torx M1,6x4</v>
      </c>
      <c r="I1085" s="15" t="s">
        <v>112</v>
      </c>
      <c r="J1085" s="2" t="s">
        <v>105</v>
      </c>
      <c r="K1085" s="19" t="str">
        <f>9&amp;INDEX(Matière!$B$2:$B$140,MATCH(J1085,Matière!$A$2:$A$140,0))&amp;"-"&amp;TEXT(COUNTA($J$2:J1085),"000000")</f>
        <v>922-001084</v>
      </c>
    </row>
    <row r="1086" spans="1:11" s="15" customFormat="1" x14ac:dyDescent="0.25">
      <c r="A1086" s="2" t="s">
        <v>114</v>
      </c>
      <c r="B1086" s="2" t="s">
        <v>6</v>
      </c>
      <c r="C1086" s="2">
        <v>1.6</v>
      </c>
      <c r="D1086" s="2">
        <v>5</v>
      </c>
      <c r="E1086" s="2"/>
      <c r="F1086" s="2"/>
      <c r="G1086" s="2"/>
      <c r="H1086" s="15" t="str">
        <f t="shared" ref="H1086:H1089" si="18">CONCATENATE(,A1086," ",B1086,,C1086,"x",D1086,)</f>
        <v>Vis TB Rondelle Pressé torx M1,6x5</v>
      </c>
      <c r="I1086" s="15" t="s">
        <v>112</v>
      </c>
      <c r="J1086" s="2" t="s">
        <v>105</v>
      </c>
      <c r="K1086" s="19" t="str">
        <f>9&amp;INDEX(Matière!$B$2:$B$140,MATCH(J1086,Matière!$A$2:$A$140,0))&amp;"-"&amp;TEXT(COUNTA($J$2:J1086),"000000")</f>
        <v>922-001085</v>
      </c>
    </row>
    <row r="1087" spans="1:11" s="15" customFormat="1" x14ac:dyDescent="0.25">
      <c r="A1087" s="2" t="s">
        <v>114</v>
      </c>
      <c r="B1087" s="2" t="s">
        <v>6</v>
      </c>
      <c r="C1087" s="2">
        <v>1.6</v>
      </c>
      <c r="D1087" s="2">
        <v>6</v>
      </c>
      <c r="E1087" s="2"/>
      <c r="F1087" s="2"/>
      <c r="G1087" s="2"/>
      <c r="H1087" s="15" t="str">
        <f t="shared" si="18"/>
        <v>Vis TB Rondelle Pressé torx M1,6x6</v>
      </c>
      <c r="I1087" s="15" t="s">
        <v>112</v>
      </c>
      <c r="J1087" s="2" t="s">
        <v>105</v>
      </c>
      <c r="K1087" s="19" t="str">
        <f>9&amp;INDEX(Matière!$B$2:$B$140,MATCH(J1087,Matière!$A$2:$A$140,0))&amp;"-"&amp;TEXT(COUNTA($J$2:J1087),"000000")</f>
        <v>922-001086</v>
      </c>
    </row>
    <row r="1088" spans="1:11" s="15" customFormat="1" x14ac:dyDescent="0.25">
      <c r="A1088" s="2" t="s">
        <v>114</v>
      </c>
      <c r="B1088" s="2" t="s">
        <v>6</v>
      </c>
      <c r="C1088" s="2">
        <v>1.6</v>
      </c>
      <c r="D1088" s="2">
        <v>8</v>
      </c>
      <c r="E1088" s="2"/>
      <c r="F1088" s="2"/>
      <c r="G1088" s="2"/>
      <c r="H1088" s="15" t="str">
        <f t="shared" si="18"/>
        <v>Vis TB Rondelle Pressé torx M1,6x8</v>
      </c>
      <c r="I1088" s="15" t="s">
        <v>112</v>
      </c>
      <c r="J1088" s="2" t="s">
        <v>105</v>
      </c>
      <c r="K1088" s="19" t="str">
        <f>9&amp;INDEX(Matière!$B$2:$B$140,MATCH(J1088,Matière!$A$2:$A$140,0))&amp;"-"&amp;TEXT(COUNTA($J$2:J1088),"000000")</f>
        <v>922-001087</v>
      </c>
    </row>
    <row r="1089" spans="1:11" s="15" customFormat="1" x14ac:dyDescent="0.25">
      <c r="A1089" s="2" t="s">
        <v>114</v>
      </c>
      <c r="B1089" s="2" t="s">
        <v>6</v>
      </c>
      <c r="C1089" s="2">
        <v>1.6</v>
      </c>
      <c r="D1089" s="2">
        <v>10</v>
      </c>
      <c r="E1089" s="2"/>
      <c r="F1089" s="2"/>
      <c r="G1089" s="2"/>
      <c r="H1089" s="15" t="str">
        <f t="shared" si="18"/>
        <v>Vis TB Rondelle Pressé torx M1,6x10</v>
      </c>
      <c r="I1089" s="15" t="s">
        <v>112</v>
      </c>
      <c r="J1089" s="2" t="s">
        <v>105</v>
      </c>
      <c r="K1089" s="19" t="str">
        <f>9&amp;INDEX(Matière!$B$2:$B$140,MATCH(J1089,Matière!$A$2:$A$140,0))&amp;"-"&amp;TEXT(COUNTA($J$2:J1089),"000000")</f>
        <v>922-001088</v>
      </c>
    </row>
    <row r="1090" spans="1:11" x14ac:dyDescent="0.25">
      <c r="A1090" s="2" t="s">
        <v>114</v>
      </c>
      <c r="B1090" s="2" t="s">
        <v>6</v>
      </c>
      <c r="C1090" s="2">
        <v>2</v>
      </c>
      <c r="D1090" s="2">
        <v>3</v>
      </c>
      <c r="H1090" s="15" t="str">
        <f>CONCATENATE(,A1090," ",B1090,,C1090,"x",D1090,)</f>
        <v>Vis TB Rondelle Pressé torx M2x3</v>
      </c>
      <c r="I1090" s="15" t="s">
        <v>112</v>
      </c>
      <c r="J1090" s="2" t="s">
        <v>105</v>
      </c>
      <c r="K1090" s="19" t="str">
        <f>9&amp;INDEX(Matière!$B$2:$B$140,MATCH(J1090,Matière!$A$2:$A$140,0))&amp;"-"&amp;TEXT(COUNTA($J$2:J1090),"000000")</f>
        <v>922-001089</v>
      </c>
    </row>
    <row r="1091" spans="1:11" x14ac:dyDescent="0.25">
      <c r="A1091" s="2" t="s">
        <v>114</v>
      </c>
      <c r="B1091" s="2" t="s">
        <v>6</v>
      </c>
      <c r="C1091" s="2">
        <v>2</v>
      </c>
      <c r="D1091" s="2">
        <v>4</v>
      </c>
      <c r="H1091" s="15" t="str">
        <f>CONCATENATE(,A1091," ",B1091,,C1091,"x",D1091,)</f>
        <v>Vis TB Rondelle Pressé torx M2x4</v>
      </c>
      <c r="I1091" s="15" t="s">
        <v>112</v>
      </c>
      <c r="J1091" s="2" t="s">
        <v>105</v>
      </c>
      <c r="K1091" s="19" t="str">
        <f>9&amp;INDEX(Matière!$B$2:$B$140,MATCH(J1091,Matière!$A$2:$A$140,0))&amp;"-"&amp;TEXT(COUNTA($J$2:J1091),"000000")</f>
        <v>922-001090</v>
      </c>
    </row>
    <row r="1092" spans="1:11" x14ac:dyDescent="0.25">
      <c r="A1092" s="2" t="s">
        <v>114</v>
      </c>
      <c r="B1092" s="2" t="s">
        <v>6</v>
      </c>
      <c r="C1092" s="2">
        <v>2</v>
      </c>
      <c r="D1092" s="2">
        <v>5</v>
      </c>
      <c r="H1092" s="15" t="str">
        <f>CONCATENATE(,A1092," ",B1092,,C1092,"x",D1092,)</f>
        <v>Vis TB Rondelle Pressé torx M2x5</v>
      </c>
      <c r="I1092" s="15" t="s">
        <v>112</v>
      </c>
      <c r="J1092" s="2" t="s">
        <v>105</v>
      </c>
      <c r="K1092" s="19" t="str">
        <f>9&amp;INDEX(Matière!$B$2:$B$140,MATCH(J1092,Matière!$A$2:$A$140,0))&amp;"-"&amp;TEXT(COUNTA($J$2:J1092),"000000")</f>
        <v>922-001091</v>
      </c>
    </row>
    <row r="1093" spans="1:11" x14ac:dyDescent="0.25">
      <c r="A1093" s="2" t="s">
        <v>114</v>
      </c>
      <c r="B1093" s="2" t="s">
        <v>6</v>
      </c>
      <c r="C1093" s="2">
        <v>2</v>
      </c>
      <c r="D1093" s="2">
        <v>6</v>
      </c>
      <c r="H1093" s="15" t="str">
        <f>CONCATENATE(,A1093," ",B1093,,C1093,"x",D1093,)</f>
        <v>Vis TB Rondelle Pressé torx M2x6</v>
      </c>
      <c r="I1093" s="15" t="s">
        <v>112</v>
      </c>
      <c r="J1093" s="2" t="s">
        <v>105</v>
      </c>
      <c r="K1093" s="19" t="str">
        <f>9&amp;INDEX(Matière!$B$2:$B$140,MATCH(J1093,Matière!$A$2:$A$140,0))&amp;"-"&amp;TEXT(COUNTA($J$2:J1093),"000000")</f>
        <v>922-001092</v>
      </c>
    </row>
    <row r="1094" spans="1:11" x14ac:dyDescent="0.25">
      <c r="A1094" s="2" t="s">
        <v>114</v>
      </c>
      <c r="B1094" s="2" t="s">
        <v>6</v>
      </c>
      <c r="C1094" s="2">
        <v>2</v>
      </c>
      <c r="D1094" s="2">
        <v>8</v>
      </c>
      <c r="H1094" s="15" t="str">
        <f>CONCATENATE(,A1094," ",B1094,,C1094,"x",D1094,)</f>
        <v>Vis TB Rondelle Pressé torx M2x8</v>
      </c>
      <c r="I1094" s="15" t="s">
        <v>112</v>
      </c>
      <c r="J1094" s="2" t="s">
        <v>105</v>
      </c>
      <c r="K1094" s="19" t="str">
        <f>9&amp;INDEX(Matière!$B$2:$B$140,MATCH(J1094,Matière!$A$2:$A$140,0))&amp;"-"&amp;TEXT(COUNTA($J$2:J1094),"000000")</f>
        <v>922-001093</v>
      </c>
    </row>
    <row r="1095" spans="1:11" x14ac:dyDescent="0.25">
      <c r="A1095" s="2" t="s">
        <v>114</v>
      </c>
      <c r="B1095" s="2" t="s">
        <v>6</v>
      </c>
      <c r="C1095" s="2">
        <v>2</v>
      </c>
      <c r="D1095" s="2">
        <v>10</v>
      </c>
      <c r="H1095" s="15" t="str">
        <f>CONCATENATE(,A1095," ",B1095,,C1095,"x",D1095,)</f>
        <v>Vis TB Rondelle Pressé torx M2x10</v>
      </c>
      <c r="I1095" s="15" t="s">
        <v>112</v>
      </c>
      <c r="J1095" s="2" t="s">
        <v>105</v>
      </c>
      <c r="K1095" s="19" t="str">
        <f>9&amp;INDEX(Matière!$B$2:$B$140,MATCH(J1095,Matière!$A$2:$A$140,0))&amp;"-"&amp;TEXT(COUNTA($J$2:J1095),"000000")</f>
        <v>922-001094</v>
      </c>
    </row>
    <row r="1096" spans="1:11" x14ac:dyDescent="0.25">
      <c r="A1096" s="2" t="s">
        <v>114</v>
      </c>
      <c r="B1096" s="2" t="s">
        <v>6</v>
      </c>
      <c r="C1096" s="2">
        <v>2</v>
      </c>
      <c r="D1096" s="2">
        <v>12</v>
      </c>
      <c r="H1096" s="15" t="str">
        <f>CONCATENATE(,A1096," ",B1096,,C1096,"x",D1096,)</f>
        <v>Vis TB Rondelle Pressé torx M2x12</v>
      </c>
      <c r="I1096" s="15" t="s">
        <v>112</v>
      </c>
      <c r="J1096" s="2" t="s">
        <v>105</v>
      </c>
      <c r="K1096" s="19" t="str">
        <f>9&amp;INDEX(Matière!$B$2:$B$140,MATCH(J1096,Matière!$A$2:$A$140,0))&amp;"-"&amp;TEXT(COUNTA($J$2:J1096),"000000")</f>
        <v>922-001095</v>
      </c>
    </row>
    <row r="1097" spans="1:11" x14ac:dyDescent="0.25">
      <c r="A1097" s="2" t="s">
        <v>114</v>
      </c>
      <c r="B1097" s="2" t="s">
        <v>6</v>
      </c>
      <c r="C1097" s="2">
        <v>2.5</v>
      </c>
      <c r="D1097" s="2">
        <v>4</v>
      </c>
      <c r="H1097" s="15" t="str">
        <f>CONCATENATE(,A1097," ",B1097,,C1097,"x",D1097,)</f>
        <v>Vis TB Rondelle Pressé torx M2,5x4</v>
      </c>
      <c r="I1097" s="15" t="s">
        <v>112</v>
      </c>
      <c r="J1097" s="2" t="s">
        <v>105</v>
      </c>
      <c r="K1097" s="19" t="str">
        <f>9&amp;INDEX(Matière!$B$2:$B$140,MATCH(J1097,Matière!$A$2:$A$140,0))&amp;"-"&amp;TEXT(COUNTA($J$2:J1097),"000000")</f>
        <v>922-001096</v>
      </c>
    </row>
    <row r="1098" spans="1:11" x14ac:dyDescent="0.25">
      <c r="A1098" s="2" t="s">
        <v>114</v>
      </c>
      <c r="B1098" s="2" t="s">
        <v>6</v>
      </c>
      <c r="C1098" s="2">
        <v>2.5</v>
      </c>
      <c r="D1098" s="2">
        <v>5</v>
      </c>
      <c r="H1098" s="15" t="str">
        <f>CONCATENATE(,A1098," ",B1098,,C1098,"x",D1098,)</f>
        <v>Vis TB Rondelle Pressé torx M2,5x5</v>
      </c>
      <c r="I1098" s="15" t="s">
        <v>112</v>
      </c>
      <c r="J1098" s="2" t="s">
        <v>105</v>
      </c>
      <c r="K1098" s="19" t="str">
        <f>9&amp;INDEX(Matière!$B$2:$B$140,MATCH(J1098,Matière!$A$2:$A$140,0))&amp;"-"&amp;TEXT(COUNTA($J$2:J1098),"000000")</f>
        <v>922-001097</v>
      </c>
    </row>
    <row r="1099" spans="1:11" x14ac:dyDescent="0.25">
      <c r="A1099" s="2" t="s">
        <v>114</v>
      </c>
      <c r="B1099" s="2" t="s">
        <v>6</v>
      </c>
      <c r="C1099" s="2">
        <v>2.5</v>
      </c>
      <c r="D1099" s="2">
        <v>6</v>
      </c>
      <c r="H1099" s="15" t="str">
        <f>CONCATENATE(,A1099," ",B1099,,C1099,"x",D1099,)</f>
        <v>Vis TB Rondelle Pressé torx M2,5x6</v>
      </c>
      <c r="I1099" s="15" t="s">
        <v>112</v>
      </c>
      <c r="J1099" s="2" t="s">
        <v>105</v>
      </c>
      <c r="K1099" s="19" t="str">
        <f>9&amp;INDEX(Matière!$B$2:$B$140,MATCH(J1099,Matière!$A$2:$A$140,0))&amp;"-"&amp;TEXT(COUNTA($J$2:J1099),"000000")</f>
        <v>922-001098</v>
      </c>
    </row>
    <row r="1100" spans="1:11" x14ac:dyDescent="0.25">
      <c r="A1100" s="2" t="s">
        <v>114</v>
      </c>
      <c r="B1100" s="2" t="s">
        <v>6</v>
      </c>
      <c r="C1100" s="2">
        <v>2.5</v>
      </c>
      <c r="D1100" s="2">
        <v>8</v>
      </c>
      <c r="H1100" s="15" t="str">
        <f>CONCATENATE(,A1100," ",B1100,,C1100,"x",D1100,)</f>
        <v>Vis TB Rondelle Pressé torx M2,5x8</v>
      </c>
      <c r="I1100" s="15" t="s">
        <v>112</v>
      </c>
      <c r="J1100" s="2" t="s">
        <v>105</v>
      </c>
      <c r="K1100" s="19" t="str">
        <f>9&amp;INDEX(Matière!$B$2:$B$140,MATCH(J1100,Matière!$A$2:$A$140,0))&amp;"-"&amp;TEXT(COUNTA($J$2:J1100),"000000")</f>
        <v>922-001099</v>
      </c>
    </row>
    <row r="1101" spans="1:11" x14ac:dyDescent="0.25">
      <c r="A1101" s="2" t="s">
        <v>114</v>
      </c>
      <c r="B1101" s="2" t="s">
        <v>6</v>
      </c>
      <c r="C1101" s="2">
        <v>2.5</v>
      </c>
      <c r="D1101" s="2">
        <v>10</v>
      </c>
      <c r="H1101" s="15" t="str">
        <f>CONCATENATE(,A1101," ",B1101,,C1101,"x",D1101,)</f>
        <v>Vis TB Rondelle Pressé torx M2,5x10</v>
      </c>
      <c r="I1101" s="15" t="s">
        <v>112</v>
      </c>
      <c r="J1101" s="2" t="s">
        <v>105</v>
      </c>
      <c r="K1101" s="19" t="str">
        <f>9&amp;INDEX(Matière!$B$2:$B$140,MATCH(J1101,Matière!$A$2:$A$140,0))&amp;"-"&amp;TEXT(COUNTA($J$2:J1101),"000000")</f>
        <v>922-001100</v>
      </c>
    </row>
    <row r="1102" spans="1:11" x14ac:dyDescent="0.25">
      <c r="A1102" s="2" t="s">
        <v>114</v>
      </c>
      <c r="B1102" s="2" t="s">
        <v>6</v>
      </c>
      <c r="C1102" s="2">
        <v>2.5</v>
      </c>
      <c r="D1102" s="2">
        <v>12</v>
      </c>
      <c r="H1102" s="15" t="str">
        <f>CONCATENATE(,A1102," ",B1102,,C1102,"x",D1102,)</f>
        <v>Vis TB Rondelle Pressé torx M2,5x12</v>
      </c>
      <c r="I1102" s="15" t="s">
        <v>112</v>
      </c>
      <c r="J1102" s="2" t="s">
        <v>105</v>
      </c>
      <c r="K1102" s="19" t="str">
        <f>9&amp;INDEX(Matière!$B$2:$B$140,MATCH(J1102,Matière!$A$2:$A$140,0))&amp;"-"&amp;TEXT(COUNTA($J$2:J1102),"000000")</f>
        <v>922-001101</v>
      </c>
    </row>
    <row r="1103" spans="1:11" s="15" customFormat="1" x14ac:dyDescent="0.25">
      <c r="A1103" s="2" t="s">
        <v>114</v>
      </c>
      <c r="B1103" s="2" t="s">
        <v>6</v>
      </c>
      <c r="C1103" s="2">
        <v>2.5</v>
      </c>
      <c r="D1103" s="2">
        <v>16</v>
      </c>
      <c r="E1103" s="2"/>
      <c r="F1103" s="2"/>
      <c r="G1103" s="2"/>
      <c r="H1103" s="15" t="str">
        <f t="shared" ref="H1103:H1104" si="19">CONCATENATE(,A1103," ",B1103,,C1103,"x",D1103,)</f>
        <v>Vis TB Rondelle Pressé torx M2,5x16</v>
      </c>
      <c r="I1103" s="15" t="s">
        <v>112</v>
      </c>
      <c r="J1103" s="2" t="s">
        <v>105</v>
      </c>
      <c r="K1103" s="19" t="str">
        <f>9&amp;INDEX(Matière!$B$2:$B$140,MATCH(J1103,Matière!$A$2:$A$140,0))&amp;"-"&amp;TEXT(COUNTA($J$2:J1103),"000000")</f>
        <v>922-001102</v>
      </c>
    </row>
    <row r="1104" spans="1:11" s="15" customFormat="1" x14ac:dyDescent="0.25">
      <c r="A1104" s="2" t="s">
        <v>114</v>
      </c>
      <c r="B1104" s="2" t="s">
        <v>6</v>
      </c>
      <c r="C1104" s="2">
        <v>2.5</v>
      </c>
      <c r="D1104" s="2">
        <v>20</v>
      </c>
      <c r="E1104" s="2"/>
      <c r="F1104" s="2"/>
      <c r="G1104" s="2"/>
      <c r="H1104" s="15" t="str">
        <f t="shared" si="19"/>
        <v>Vis TB Rondelle Pressé torx M2,5x20</v>
      </c>
      <c r="I1104" s="15" t="s">
        <v>112</v>
      </c>
      <c r="J1104" s="2" t="s">
        <v>105</v>
      </c>
      <c r="K1104" s="19" t="str">
        <f>9&amp;INDEX(Matière!$B$2:$B$140,MATCH(J1104,Matière!$A$2:$A$140,0))&amp;"-"&amp;TEXT(COUNTA($J$2:J1104),"000000")</f>
        <v>922-001103</v>
      </c>
    </row>
    <row r="1105" spans="1:11" x14ac:dyDescent="0.25">
      <c r="A1105" s="2" t="s">
        <v>114</v>
      </c>
      <c r="B1105" s="2" t="s">
        <v>6</v>
      </c>
      <c r="C1105" s="2">
        <v>3</v>
      </c>
      <c r="D1105" s="2">
        <v>4</v>
      </c>
      <c r="H1105" s="15" t="str">
        <f>CONCATENATE(,A1105," ",B1105,,C1105,"x",D1105,)</f>
        <v>Vis TB Rondelle Pressé torx M3x4</v>
      </c>
      <c r="I1105" s="15" t="s">
        <v>112</v>
      </c>
      <c r="J1105" s="2" t="s">
        <v>105</v>
      </c>
      <c r="K1105" s="19" t="str">
        <f>9&amp;INDEX(Matière!$B$2:$B$140,MATCH(J1105,Matière!$A$2:$A$140,0))&amp;"-"&amp;TEXT(COUNTA($J$2:J1105),"000000")</f>
        <v>922-001104</v>
      </c>
    </row>
    <row r="1106" spans="1:11" x14ac:dyDescent="0.25">
      <c r="A1106" s="2" t="s">
        <v>114</v>
      </c>
      <c r="B1106" s="2" t="s">
        <v>6</v>
      </c>
      <c r="C1106" s="2">
        <v>3</v>
      </c>
      <c r="D1106" s="2">
        <v>5</v>
      </c>
      <c r="H1106" s="15" t="str">
        <f>CONCATENATE(,A1106," ",B1106,,C1106,"x",D1106,)</f>
        <v>Vis TB Rondelle Pressé torx M3x5</v>
      </c>
      <c r="I1106" s="15" t="s">
        <v>112</v>
      </c>
      <c r="J1106" s="2" t="s">
        <v>105</v>
      </c>
      <c r="K1106" s="19" t="str">
        <f>9&amp;INDEX(Matière!$B$2:$B$140,MATCH(J1106,Matière!$A$2:$A$140,0))&amp;"-"&amp;TEXT(COUNTA($J$2:J1106),"000000")</f>
        <v>922-001105</v>
      </c>
    </row>
    <row r="1107" spans="1:11" x14ac:dyDescent="0.25">
      <c r="A1107" s="2" t="s">
        <v>114</v>
      </c>
      <c r="B1107" s="2" t="s">
        <v>6</v>
      </c>
      <c r="C1107" s="2">
        <v>3</v>
      </c>
      <c r="D1107" s="2">
        <v>6</v>
      </c>
      <c r="H1107" s="15" t="str">
        <f>CONCATENATE(,A1107," ",B1107,,C1107,"x",D1107,)</f>
        <v>Vis TB Rondelle Pressé torx M3x6</v>
      </c>
      <c r="I1107" s="15" t="s">
        <v>112</v>
      </c>
      <c r="J1107" s="2" t="s">
        <v>105</v>
      </c>
      <c r="K1107" s="19" t="str">
        <f>9&amp;INDEX(Matière!$B$2:$B$140,MATCH(J1107,Matière!$A$2:$A$140,0))&amp;"-"&amp;TEXT(COUNTA($J$2:J1107),"000000")</f>
        <v>922-001106</v>
      </c>
    </row>
    <row r="1108" spans="1:11" x14ac:dyDescent="0.25">
      <c r="A1108" s="2" t="s">
        <v>114</v>
      </c>
      <c r="B1108" s="2" t="s">
        <v>6</v>
      </c>
      <c r="C1108" s="2">
        <v>3</v>
      </c>
      <c r="D1108" s="2">
        <v>8</v>
      </c>
      <c r="H1108" s="15" t="str">
        <f>CONCATENATE(,A1108," ",B1108,,C1108,"x",D1108,)</f>
        <v>Vis TB Rondelle Pressé torx M3x8</v>
      </c>
      <c r="I1108" s="15" t="s">
        <v>112</v>
      </c>
      <c r="J1108" s="2" t="s">
        <v>105</v>
      </c>
      <c r="K1108" s="19" t="str">
        <f>9&amp;INDEX(Matière!$B$2:$B$140,MATCH(J1108,Matière!$A$2:$A$140,0))&amp;"-"&amp;TEXT(COUNTA($J$2:J1108),"000000")</f>
        <v>922-001107</v>
      </c>
    </row>
    <row r="1109" spans="1:11" x14ac:dyDescent="0.25">
      <c r="A1109" s="2" t="s">
        <v>114</v>
      </c>
      <c r="B1109" s="2" t="s">
        <v>6</v>
      </c>
      <c r="C1109" s="2">
        <v>3</v>
      </c>
      <c r="D1109" s="2">
        <v>10</v>
      </c>
      <c r="H1109" s="15" t="str">
        <f>CONCATENATE(,A1109," ",B1109,,C1109,"x",D1109,)</f>
        <v>Vis TB Rondelle Pressé torx M3x10</v>
      </c>
      <c r="I1109" s="15" t="s">
        <v>112</v>
      </c>
      <c r="J1109" s="2" t="s">
        <v>105</v>
      </c>
      <c r="K1109" s="19" t="str">
        <f>9&amp;INDEX(Matière!$B$2:$B$140,MATCH(J1109,Matière!$A$2:$A$140,0))&amp;"-"&amp;TEXT(COUNTA($J$2:J1109),"000000")</f>
        <v>922-001108</v>
      </c>
    </row>
    <row r="1110" spans="1:11" x14ac:dyDescent="0.25">
      <c r="A1110" s="2" t="s">
        <v>114</v>
      </c>
      <c r="B1110" s="2" t="s">
        <v>6</v>
      </c>
      <c r="C1110" s="2">
        <v>3</v>
      </c>
      <c r="D1110" s="2">
        <v>12</v>
      </c>
      <c r="H1110" s="15" t="str">
        <f>CONCATENATE(,A1110," ",B1110,,C1110,"x",D1110,)</f>
        <v>Vis TB Rondelle Pressé torx M3x12</v>
      </c>
      <c r="I1110" s="15" t="s">
        <v>112</v>
      </c>
      <c r="J1110" s="2" t="s">
        <v>105</v>
      </c>
      <c r="K1110" s="19" t="str">
        <f>9&amp;INDEX(Matière!$B$2:$B$140,MATCH(J1110,Matière!$A$2:$A$140,0))&amp;"-"&amp;TEXT(COUNTA($J$2:J1110),"000000")</f>
        <v>922-001109</v>
      </c>
    </row>
    <row r="1111" spans="1:11" x14ac:dyDescent="0.25">
      <c r="A1111" s="2" t="s">
        <v>114</v>
      </c>
      <c r="B1111" s="2" t="s">
        <v>6</v>
      </c>
      <c r="C1111" s="2">
        <v>3</v>
      </c>
      <c r="D1111" s="2">
        <v>14</v>
      </c>
      <c r="H1111" s="15" t="str">
        <f>CONCATENATE(,A1111," ",B1111,,C1111,"x",D1111,)</f>
        <v>Vis TB Rondelle Pressé torx M3x14</v>
      </c>
      <c r="I1111" s="15" t="s">
        <v>112</v>
      </c>
      <c r="J1111" s="2" t="s">
        <v>105</v>
      </c>
      <c r="K1111" s="19" t="str">
        <f>9&amp;INDEX(Matière!$B$2:$B$140,MATCH(J1111,Matière!$A$2:$A$140,0))&amp;"-"&amp;TEXT(COUNTA($J$2:J1111),"000000")</f>
        <v>922-001110</v>
      </c>
    </row>
    <row r="1112" spans="1:11" x14ac:dyDescent="0.25">
      <c r="A1112" s="2" t="s">
        <v>114</v>
      </c>
      <c r="B1112" s="2" t="s">
        <v>6</v>
      </c>
      <c r="C1112" s="2">
        <v>3</v>
      </c>
      <c r="D1112" s="2">
        <v>16</v>
      </c>
      <c r="H1112" s="15" t="str">
        <f>CONCATENATE(,A1112," ",B1112,,C1112,"x",D1112,)</f>
        <v>Vis TB Rondelle Pressé torx M3x16</v>
      </c>
      <c r="I1112" s="15" t="s">
        <v>112</v>
      </c>
      <c r="J1112" s="2" t="s">
        <v>105</v>
      </c>
      <c r="K1112" s="19" t="str">
        <f>9&amp;INDEX(Matière!$B$2:$B$140,MATCH(J1112,Matière!$A$2:$A$140,0))&amp;"-"&amp;TEXT(COUNTA($J$2:J1112),"000000")</f>
        <v>922-001111</v>
      </c>
    </row>
    <row r="1113" spans="1:11" s="15" customFormat="1" x14ac:dyDescent="0.25">
      <c r="A1113" s="2" t="s">
        <v>114</v>
      </c>
      <c r="B1113" s="2" t="s">
        <v>6</v>
      </c>
      <c r="C1113" s="2">
        <v>3</v>
      </c>
      <c r="D1113" s="2">
        <v>18</v>
      </c>
      <c r="E1113" s="2"/>
      <c r="F1113" s="2"/>
      <c r="G1113" s="2"/>
      <c r="H1113" s="15" t="str">
        <f>CONCATENATE(,A1113," ",B1113,,C1113,"x",D1113,)</f>
        <v>Vis TB Rondelle Pressé torx M3x18</v>
      </c>
      <c r="I1113" s="15" t="s">
        <v>112</v>
      </c>
      <c r="J1113" s="2" t="s">
        <v>105</v>
      </c>
      <c r="K1113" s="19" t="str">
        <f>9&amp;INDEX(Matière!$B$2:$B$140,MATCH(J1113,Matière!$A$2:$A$140,0))&amp;"-"&amp;TEXT(COUNTA($J$2:J1113),"000000")</f>
        <v>922-001112</v>
      </c>
    </row>
    <row r="1114" spans="1:11" x14ac:dyDescent="0.25">
      <c r="A1114" s="2" t="s">
        <v>114</v>
      </c>
      <c r="B1114" s="2" t="s">
        <v>6</v>
      </c>
      <c r="C1114" s="2">
        <v>3</v>
      </c>
      <c r="D1114" s="2">
        <v>20</v>
      </c>
      <c r="H1114" s="15" t="str">
        <f>CONCATENATE(,A1114," ",B1114,,C1114,"x",D1114,)</f>
        <v>Vis TB Rondelle Pressé torx M3x20</v>
      </c>
      <c r="I1114" s="15" t="s">
        <v>112</v>
      </c>
      <c r="J1114" s="2" t="s">
        <v>105</v>
      </c>
      <c r="K1114" s="19" t="str">
        <f>9&amp;INDEX(Matière!$B$2:$B$140,MATCH(J1114,Matière!$A$2:$A$140,0))&amp;"-"&amp;TEXT(COUNTA($J$2:J1114),"000000")</f>
        <v>922-001113</v>
      </c>
    </row>
    <row r="1115" spans="1:11" x14ac:dyDescent="0.25">
      <c r="A1115" s="2" t="s">
        <v>114</v>
      </c>
      <c r="B1115" s="2" t="s">
        <v>6</v>
      </c>
      <c r="C1115" s="2">
        <v>3</v>
      </c>
      <c r="D1115" s="2">
        <v>25</v>
      </c>
      <c r="H1115" s="15" t="str">
        <f>CONCATENATE(,A1115," ",B1115,,C1115,"x",D1115,)</f>
        <v>Vis TB Rondelle Pressé torx M3x25</v>
      </c>
      <c r="I1115" s="15" t="s">
        <v>112</v>
      </c>
      <c r="J1115" s="2" t="s">
        <v>105</v>
      </c>
      <c r="K1115" s="19" t="str">
        <f>9&amp;INDEX(Matière!$B$2:$B$140,MATCH(J1115,Matière!$A$2:$A$140,0))&amp;"-"&amp;TEXT(COUNTA($J$2:J1115),"000000")</f>
        <v>922-001114</v>
      </c>
    </row>
    <row r="1116" spans="1:11" s="15" customFormat="1" x14ac:dyDescent="0.25">
      <c r="A1116" s="2" t="s">
        <v>114</v>
      </c>
      <c r="B1116" s="2" t="s">
        <v>6</v>
      </c>
      <c r="C1116" s="2">
        <v>3</v>
      </c>
      <c r="D1116" s="2">
        <v>30</v>
      </c>
      <c r="E1116" s="2"/>
      <c r="F1116" s="2"/>
      <c r="G1116" s="2"/>
      <c r="H1116" s="15" t="str">
        <f t="shared" ref="H1116:H1117" si="20">CONCATENATE(,A1116," ",B1116,,C1116,"x",D1116,)</f>
        <v>Vis TB Rondelle Pressé torx M3x30</v>
      </c>
      <c r="I1116" s="15" t="s">
        <v>112</v>
      </c>
      <c r="J1116" s="2" t="s">
        <v>105</v>
      </c>
      <c r="K1116" s="19" t="str">
        <f>9&amp;INDEX(Matière!$B$2:$B$140,MATCH(J1116,Matière!$A$2:$A$140,0))&amp;"-"&amp;TEXT(COUNTA($J$2:J1116),"000000")</f>
        <v>922-001115</v>
      </c>
    </row>
    <row r="1117" spans="1:11" s="15" customFormat="1" x14ac:dyDescent="0.25">
      <c r="A1117" s="2" t="s">
        <v>114</v>
      </c>
      <c r="B1117" s="2" t="s">
        <v>6</v>
      </c>
      <c r="C1117" s="2">
        <v>3</v>
      </c>
      <c r="D1117" s="2">
        <v>40</v>
      </c>
      <c r="E1117" s="2"/>
      <c r="F1117" s="2"/>
      <c r="G1117" s="2"/>
      <c r="H1117" s="15" t="str">
        <f t="shared" si="20"/>
        <v>Vis TB Rondelle Pressé torx M3x40</v>
      </c>
      <c r="I1117" s="15" t="s">
        <v>112</v>
      </c>
      <c r="J1117" s="2" t="s">
        <v>105</v>
      </c>
      <c r="K1117" s="19" t="str">
        <f>9&amp;INDEX(Matière!$B$2:$B$140,MATCH(J1117,Matière!$A$2:$A$140,0))&amp;"-"&amp;TEXT(COUNTA($J$2:J1117),"000000")</f>
        <v>922-001116</v>
      </c>
    </row>
    <row r="1118" spans="1:11" s="15" customFormat="1" x14ac:dyDescent="0.25">
      <c r="A1118" s="2" t="s">
        <v>114</v>
      </c>
      <c r="B1118" s="2" t="s">
        <v>6</v>
      </c>
      <c r="C1118" s="2">
        <v>4</v>
      </c>
      <c r="D1118" s="2">
        <v>5</v>
      </c>
      <c r="E1118" s="2"/>
      <c r="F1118" s="2"/>
      <c r="G1118" s="2"/>
      <c r="H1118" s="15" t="str">
        <f>CONCATENATE(,A1118," ",B1118,,C1118,"x",D1118,)</f>
        <v>Vis TB Rondelle Pressé torx M4x5</v>
      </c>
      <c r="I1118" s="15" t="s">
        <v>112</v>
      </c>
      <c r="J1118" s="2" t="s">
        <v>105</v>
      </c>
      <c r="K1118" s="19" t="str">
        <f>9&amp;INDEX(Matière!$B$2:$B$140,MATCH(J1118,Matière!$A$2:$A$140,0))&amp;"-"&amp;TEXT(COUNTA($J$2:J1118),"000000")</f>
        <v>922-001117</v>
      </c>
    </row>
    <row r="1119" spans="1:11" x14ac:dyDescent="0.25">
      <c r="A1119" s="2" t="s">
        <v>114</v>
      </c>
      <c r="B1119" s="2" t="s">
        <v>6</v>
      </c>
      <c r="C1119" s="2">
        <v>4</v>
      </c>
      <c r="D1119" s="2">
        <v>6</v>
      </c>
      <c r="H1119" s="15" t="str">
        <f>CONCATENATE(,A1119," ",B1119,,C1119,"x",D1119,)</f>
        <v>Vis TB Rondelle Pressé torx M4x6</v>
      </c>
      <c r="I1119" s="15" t="s">
        <v>112</v>
      </c>
      <c r="J1119" s="2" t="s">
        <v>105</v>
      </c>
      <c r="K1119" s="19" t="str">
        <f>9&amp;INDEX(Matière!$B$2:$B$140,MATCH(J1119,Matière!$A$2:$A$140,0))&amp;"-"&amp;TEXT(COUNTA($J$2:J1119),"000000")</f>
        <v>922-001118</v>
      </c>
    </row>
    <row r="1120" spans="1:11" x14ac:dyDescent="0.25">
      <c r="A1120" s="2" t="s">
        <v>114</v>
      </c>
      <c r="B1120" s="2" t="s">
        <v>6</v>
      </c>
      <c r="C1120" s="2">
        <v>4</v>
      </c>
      <c r="D1120" s="2">
        <v>8</v>
      </c>
      <c r="H1120" s="15" t="str">
        <f>CONCATENATE(,A1120," ",B1120,,C1120,"x",D1120,)</f>
        <v>Vis TB Rondelle Pressé torx M4x8</v>
      </c>
      <c r="I1120" s="15" t="s">
        <v>112</v>
      </c>
      <c r="J1120" s="2" t="s">
        <v>105</v>
      </c>
      <c r="K1120" s="19" t="str">
        <f>9&amp;INDEX(Matière!$B$2:$B$140,MATCH(J1120,Matière!$A$2:$A$140,0))&amp;"-"&amp;TEXT(COUNTA($J$2:J1120),"000000")</f>
        <v>922-001119</v>
      </c>
    </row>
    <row r="1121" spans="1:11" x14ac:dyDescent="0.25">
      <c r="A1121" s="2" t="s">
        <v>114</v>
      </c>
      <c r="B1121" s="2" t="s">
        <v>6</v>
      </c>
      <c r="C1121" s="2">
        <v>4</v>
      </c>
      <c r="D1121" s="2">
        <v>10</v>
      </c>
      <c r="H1121" s="15" t="str">
        <f>CONCATENATE(,A1121," ",B1121,,C1121,"x",D1121,)</f>
        <v>Vis TB Rondelle Pressé torx M4x10</v>
      </c>
      <c r="I1121" s="15" t="s">
        <v>112</v>
      </c>
      <c r="J1121" s="2" t="s">
        <v>105</v>
      </c>
      <c r="K1121" s="19" t="str">
        <f>9&amp;INDEX(Matière!$B$2:$B$140,MATCH(J1121,Matière!$A$2:$A$140,0))&amp;"-"&amp;TEXT(COUNTA($J$2:J1121),"000000")</f>
        <v>922-001120</v>
      </c>
    </row>
    <row r="1122" spans="1:11" x14ac:dyDescent="0.25">
      <c r="A1122" s="2" t="s">
        <v>114</v>
      </c>
      <c r="B1122" s="2" t="s">
        <v>6</v>
      </c>
      <c r="C1122" s="2">
        <v>4</v>
      </c>
      <c r="D1122" s="2">
        <v>12</v>
      </c>
      <c r="H1122" s="15" t="str">
        <f>CONCATENATE(,A1122," ",B1122,,C1122,"x",D1122,)</f>
        <v>Vis TB Rondelle Pressé torx M4x12</v>
      </c>
      <c r="I1122" s="15" t="s">
        <v>112</v>
      </c>
      <c r="J1122" s="2" t="s">
        <v>105</v>
      </c>
      <c r="K1122" s="19" t="str">
        <f>9&amp;INDEX(Matière!$B$2:$B$140,MATCH(J1122,Matière!$A$2:$A$140,0))&amp;"-"&amp;TEXT(COUNTA($J$2:J1122),"000000")</f>
        <v>922-001121</v>
      </c>
    </row>
    <row r="1123" spans="1:11" x14ac:dyDescent="0.25">
      <c r="A1123" s="2" t="s">
        <v>114</v>
      </c>
      <c r="B1123" s="2" t="s">
        <v>6</v>
      </c>
      <c r="C1123" s="2">
        <v>4</v>
      </c>
      <c r="D1123" s="2">
        <v>14</v>
      </c>
      <c r="H1123" s="15" t="str">
        <f>CONCATENATE(,A1123," ",B1123,,C1123,"x",D1123,)</f>
        <v>Vis TB Rondelle Pressé torx M4x14</v>
      </c>
      <c r="I1123" s="15" t="s">
        <v>112</v>
      </c>
      <c r="J1123" s="2" t="s">
        <v>105</v>
      </c>
      <c r="K1123" s="19" t="str">
        <f>9&amp;INDEX(Matière!$B$2:$B$140,MATCH(J1123,Matière!$A$2:$A$140,0))&amp;"-"&amp;TEXT(COUNTA($J$2:J1123),"000000")</f>
        <v>922-001122</v>
      </c>
    </row>
    <row r="1124" spans="1:11" x14ac:dyDescent="0.25">
      <c r="A1124" s="2" t="s">
        <v>114</v>
      </c>
      <c r="B1124" s="2" t="s">
        <v>6</v>
      </c>
      <c r="C1124" s="2">
        <v>4</v>
      </c>
      <c r="D1124" s="2">
        <v>16</v>
      </c>
      <c r="H1124" s="15" t="str">
        <f>CONCATENATE(,A1124," ",B1124,,C1124,"x",D1124,)</f>
        <v>Vis TB Rondelle Pressé torx M4x16</v>
      </c>
      <c r="I1124" s="15" t="s">
        <v>112</v>
      </c>
      <c r="J1124" s="2" t="s">
        <v>105</v>
      </c>
      <c r="K1124" s="19" t="str">
        <f>9&amp;INDEX(Matière!$B$2:$B$140,MATCH(J1124,Matière!$A$2:$A$140,0))&amp;"-"&amp;TEXT(COUNTA($J$2:J1124),"000000")</f>
        <v>922-001123</v>
      </c>
    </row>
    <row r="1125" spans="1:11" x14ac:dyDescent="0.25">
      <c r="A1125" s="2" t="s">
        <v>114</v>
      </c>
      <c r="B1125" s="2" t="s">
        <v>6</v>
      </c>
      <c r="C1125" s="2">
        <v>4</v>
      </c>
      <c r="D1125" s="2">
        <v>20</v>
      </c>
      <c r="H1125" s="15" t="str">
        <f>CONCATENATE(,A1125," ",B1125,,C1125,"x",D1125,)</f>
        <v>Vis TB Rondelle Pressé torx M4x20</v>
      </c>
      <c r="I1125" s="15" t="s">
        <v>112</v>
      </c>
      <c r="J1125" s="2" t="s">
        <v>105</v>
      </c>
      <c r="K1125" s="19" t="str">
        <f>9&amp;INDEX(Matière!$B$2:$B$140,MATCH(J1125,Matière!$A$2:$A$140,0))&amp;"-"&amp;TEXT(COUNTA($J$2:J1125),"000000")</f>
        <v>922-001124</v>
      </c>
    </row>
    <row r="1126" spans="1:11" x14ac:dyDescent="0.25">
      <c r="A1126" s="2" t="s">
        <v>114</v>
      </c>
      <c r="B1126" s="2" t="s">
        <v>6</v>
      </c>
      <c r="C1126" s="2">
        <v>4</v>
      </c>
      <c r="D1126" s="2">
        <v>25</v>
      </c>
      <c r="H1126" s="15" t="str">
        <f>CONCATENATE(,A1126," ",B1126,,C1126,"x",D1126,)</f>
        <v>Vis TB Rondelle Pressé torx M4x25</v>
      </c>
      <c r="I1126" s="15" t="s">
        <v>112</v>
      </c>
      <c r="J1126" s="2" t="s">
        <v>105</v>
      </c>
      <c r="K1126" s="19" t="str">
        <f>9&amp;INDEX(Matière!$B$2:$B$140,MATCH(J1126,Matière!$A$2:$A$140,0))&amp;"-"&amp;TEXT(COUNTA($J$2:J1126),"000000")</f>
        <v>922-001125</v>
      </c>
    </row>
    <row r="1127" spans="1:11" x14ac:dyDescent="0.25">
      <c r="A1127" s="2" t="s">
        <v>114</v>
      </c>
      <c r="B1127" s="2" t="s">
        <v>6</v>
      </c>
      <c r="C1127" s="2">
        <v>4</v>
      </c>
      <c r="D1127" s="2">
        <v>30</v>
      </c>
      <c r="H1127" s="15" t="str">
        <f>CONCATENATE(,A1127," ",B1127,,C1127,"x",D1127,)</f>
        <v>Vis TB Rondelle Pressé torx M4x30</v>
      </c>
      <c r="I1127" s="15" t="s">
        <v>112</v>
      </c>
      <c r="J1127" s="2" t="s">
        <v>105</v>
      </c>
      <c r="K1127" s="19" t="str">
        <f>9&amp;INDEX(Matière!$B$2:$B$140,MATCH(J1127,Matière!$A$2:$A$140,0))&amp;"-"&amp;TEXT(COUNTA($J$2:J1127),"000000")</f>
        <v>922-001126</v>
      </c>
    </row>
    <row r="1128" spans="1:11" x14ac:dyDescent="0.25">
      <c r="A1128" s="2" t="s">
        <v>114</v>
      </c>
      <c r="B1128" s="2" t="s">
        <v>6</v>
      </c>
      <c r="C1128" s="2">
        <v>4</v>
      </c>
      <c r="D1128" s="2">
        <v>35</v>
      </c>
      <c r="H1128" s="15" t="str">
        <f>CONCATENATE(,A1128," ",B1128,,C1128,"x",D1128,)</f>
        <v>Vis TB Rondelle Pressé torx M4x35</v>
      </c>
      <c r="I1128" s="15" t="s">
        <v>112</v>
      </c>
      <c r="J1128" s="2" t="s">
        <v>105</v>
      </c>
      <c r="K1128" s="19" t="str">
        <f>9&amp;INDEX(Matière!$B$2:$B$140,MATCH(J1128,Matière!$A$2:$A$140,0))&amp;"-"&amp;TEXT(COUNTA($J$2:J1128),"000000")</f>
        <v>922-001127</v>
      </c>
    </row>
    <row r="1129" spans="1:11" x14ac:dyDescent="0.25">
      <c r="A1129" s="2" t="s">
        <v>114</v>
      </c>
      <c r="B1129" s="2" t="s">
        <v>6</v>
      </c>
      <c r="C1129" s="2">
        <v>4</v>
      </c>
      <c r="D1129" s="2">
        <v>40</v>
      </c>
      <c r="H1129" s="15" t="str">
        <f>CONCATENATE(,A1129," ",B1129,,C1129,"x",D1129,)</f>
        <v>Vis TB Rondelle Pressé torx M4x40</v>
      </c>
      <c r="I1129" s="15" t="s">
        <v>112</v>
      </c>
      <c r="J1129" s="2" t="s">
        <v>105</v>
      </c>
      <c r="K1129" s="19" t="str">
        <f>9&amp;INDEX(Matière!$B$2:$B$140,MATCH(J1129,Matière!$A$2:$A$140,0))&amp;"-"&amp;TEXT(COUNTA($J$2:J1129),"000000")</f>
        <v>922-001128</v>
      </c>
    </row>
    <row r="1130" spans="1:11" x14ac:dyDescent="0.25">
      <c r="A1130" s="2" t="s">
        <v>114</v>
      </c>
      <c r="B1130" s="2" t="s">
        <v>6</v>
      </c>
      <c r="C1130" s="2">
        <v>4</v>
      </c>
      <c r="D1130" s="2">
        <v>45</v>
      </c>
      <c r="H1130" s="15" t="str">
        <f>CONCATENATE(,A1130," ",B1130,,C1130,"x",D1130,)</f>
        <v>Vis TB Rondelle Pressé torx M4x45</v>
      </c>
      <c r="I1130" s="15" t="s">
        <v>112</v>
      </c>
      <c r="J1130" s="2" t="s">
        <v>105</v>
      </c>
      <c r="K1130" s="19" t="str">
        <f>9&amp;INDEX(Matière!$B$2:$B$140,MATCH(J1130,Matière!$A$2:$A$140,0))&amp;"-"&amp;TEXT(COUNTA($J$2:J1130),"000000")</f>
        <v>922-001129</v>
      </c>
    </row>
    <row r="1131" spans="1:11" x14ac:dyDescent="0.25">
      <c r="A1131" s="2" t="s">
        <v>114</v>
      </c>
      <c r="B1131" s="2" t="s">
        <v>6</v>
      </c>
      <c r="C1131" s="2">
        <v>5</v>
      </c>
      <c r="D1131" s="2">
        <v>6</v>
      </c>
      <c r="H1131" s="15" t="str">
        <f>CONCATENATE(,A1131," ",B1131,,C1131,"x",D1131,)</f>
        <v>Vis TB Rondelle Pressé torx M5x6</v>
      </c>
      <c r="I1131" s="15" t="s">
        <v>112</v>
      </c>
      <c r="J1131" s="2" t="s">
        <v>105</v>
      </c>
      <c r="K1131" s="19" t="str">
        <f>9&amp;INDEX(Matière!$B$2:$B$140,MATCH(J1131,Matière!$A$2:$A$140,0))&amp;"-"&amp;TEXT(COUNTA($J$2:J1131),"000000")</f>
        <v>922-001130</v>
      </c>
    </row>
    <row r="1132" spans="1:11" x14ac:dyDescent="0.25">
      <c r="A1132" s="2" t="s">
        <v>114</v>
      </c>
      <c r="B1132" s="2" t="s">
        <v>6</v>
      </c>
      <c r="C1132" s="2">
        <v>5</v>
      </c>
      <c r="D1132" s="2">
        <v>8</v>
      </c>
      <c r="H1132" s="15" t="str">
        <f>CONCATENATE(,A1132," ",B1132,,C1132,"x",D1132,)</f>
        <v>Vis TB Rondelle Pressé torx M5x8</v>
      </c>
      <c r="I1132" s="15" t="s">
        <v>112</v>
      </c>
      <c r="J1132" s="2" t="s">
        <v>105</v>
      </c>
      <c r="K1132" s="19" t="str">
        <f>9&amp;INDEX(Matière!$B$2:$B$140,MATCH(J1132,Matière!$A$2:$A$140,0))&amp;"-"&amp;TEXT(COUNTA($J$2:J1132),"000000")</f>
        <v>922-001131</v>
      </c>
    </row>
    <row r="1133" spans="1:11" x14ac:dyDescent="0.25">
      <c r="A1133" s="2" t="s">
        <v>114</v>
      </c>
      <c r="B1133" s="2" t="s">
        <v>6</v>
      </c>
      <c r="C1133" s="2">
        <v>5</v>
      </c>
      <c r="D1133" s="2">
        <v>10</v>
      </c>
      <c r="H1133" s="15" t="str">
        <f>CONCATENATE(,A1133," ",B1133,,C1133,"x",D1133,)</f>
        <v>Vis TB Rondelle Pressé torx M5x10</v>
      </c>
      <c r="I1133" s="15" t="s">
        <v>112</v>
      </c>
      <c r="J1133" s="2" t="s">
        <v>105</v>
      </c>
      <c r="K1133" s="19" t="str">
        <f>9&amp;INDEX(Matière!$B$2:$B$140,MATCH(J1133,Matière!$A$2:$A$140,0))&amp;"-"&amp;TEXT(COUNTA($J$2:J1133),"000000")</f>
        <v>922-001132</v>
      </c>
    </row>
    <row r="1134" spans="1:11" x14ac:dyDescent="0.25">
      <c r="A1134" s="2" t="s">
        <v>114</v>
      </c>
      <c r="B1134" s="2" t="s">
        <v>6</v>
      </c>
      <c r="C1134" s="2">
        <v>5</v>
      </c>
      <c r="D1134" s="2">
        <v>12</v>
      </c>
      <c r="H1134" s="15" t="str">
        <f>CONCATENATE(,A1134," ",B1134,,C1134,"x",D1134,)</f>
        <v>Vis TB Rondelle Pressé torx M5x12</v>
      </c>
      <c r="I1134" s="15" t="s">
        <v>112</v>
      </c>
      <c r="J1134" s="2" t="s">
        <v>105</v>
      </c>
      <c r="K1134" s="19" t="str">
        <f>9&amp;INDEX(Matière!$B$2:$B$140,MATCH(J1134,Matière!$A$2:$A$140,0))&amp;"-"&amp;TEXT(COUNTA($J$2:J1134),"000000")</f>
        <v>922-001133</v>
      </c>
    </row>
    <row r="1135" spans="1:11" x14ac:dyDescent="0.25">
      <c r="A1135" s="2" t="s">
        <v>114</v>
      </c>
      <c r="B1135" s="2" t="s">
        <v>6</v>
      </c>
      <c r="C1135" s="2">
        <v>5</v>
      </c>
      <c r="D1135" s="2">
        <v>14</v>
      </c>
      <c r="H1135" s="15" t="str">
        <f>CONCATENATE(,A1135," ",B1135,,C1135,"x",D1135,)</f>
        <v>Vis TB Rondelle Pressé torx M5x14</v>
      </c>
      <c r="I1135" s="15" t="s">
        <v>112</v>
      </c>
      <c r="J1135" s="2" t="s">
        <v>105</v>
      </c>
      <c r="K1135" s="19" t="str">
        <f>9&amp;INDEX(Matière!$B$2:$B$140,MATCH(J1135,Matière!$A$2:$A$140,0))&amp;"-"&amp;TEXT(COUNTA($J$2:J1135),"000000")</f>
        <v>922-001134</v>
      </c>
    </row>
    <row r="1136" spans="1:11" x14ac:dyDescent="0.25">
      <c r="A1136" s="2" t="s">
        <v>114</v>
      </c>
      <c r="B1136" s="2" t="s">
        <v>6</v>
      </c>
      <c r="C1136" s="2">
        <v>5</v>
      </c>
      <c r="D1136" s="2">
        <v>16</v>
      </c>
      <c r="H1136" s="15" t="str">
        <f>CONCATENATE(,A1136," ",B1136,,C1136,"x",D1136,)</f>
        <v>Vis TB Rondelle Pressé torx M5x16</v>
      </c>
      <c r="I1136" s="15" t="s">
        <v>112</v>
      </c>
      <c r="J1136" s="2" t="s">
        <v>105</v>
      </c>
      <c r="K1136" s="19" t="str">
        <f>9&amp;INDEX(Matière!$B$2:$B$140,MATCH(J1136,Matière!$A$2:$A$140,0))&amp;"-"&amp;TEXT(COUNTA($J$2:J1136),"000000")</f>
        <v>922-001135</v>
      </c>
    </row>
    <row r="1137" spans="1:11" x14ac:dyDescent="0.25">
      <c r="A1137" s="2" t="s">
        <v>114</v>
      </c>
      <c r="B1137" s="2" t="s">
        <v>6</v>
      </c>
      <c r="C1137" s="2">
        <v>5</v>
      </c>
      <c r="D1137" s="2">
        <v>20</v>
      </c>
      <c r="H1137" s="15" t="str">
        <f>CONCATENATE(,A1137," ",B1137,,C1137,"x",D1137,)</f>
        <v>Vis TB Rondelle Pressé torx M5x20</v>
      </c>
      <c r="I1137" s="15" t="s">
        <v>112</v>
      </c>
      <c r="J1137" s="2" t="s">
        <v>105</v>
      </c>
      <c r="K1137" s="19" t="str">
        <f>9&amp;INDEX(Matière!$B$2:$B$140,MATCH(J1137,Matière!$A$2:$A$140,0))&amp;"-"&amp;TEXT(COUNTA($J$2:J1137),"000000")</f>
        <v>922-001136</v>
      </c>
    </row>
    <row r="1138" spans="1:11" x14ac:dyDescent="0.25">
      <c r="A1138" s="2" t="s">
        <v>114</v>
      </c>
      <c r="B1138" s="2" t="s">
        <v>6</v>
      </c>
      <c r="C1138" s="2">
        <v>5</v>
      </c>
      <c r="D1138" s="2">
        <v>25</v>
      </c>
      <c r="H1138" s="15" t="str">
        <f>CONCATENATE(,A1138," ",B1138,,C1138,"x",D1138,)</f>
        <v>Vis TB Rondelle Pressé torx M5x25</v>
      </c>
      <c r="I1138" s="15" t="s">
        <v>112</v>
      </c>
      <c r="J1138" s="2" t="s">
        <v>105</v>
      </c>
      <c r="K1138" s="19" t="str">
        <f>9&amp;INDEX(Matière!$B$2:$B$140,MATCH(J1138,Matière!$A$2:$A$140,0))&amp;"-"&amp;TEXT(COUNTA($J$2:J1138),"000000")</f>
        <v>922-001137</v>
      </c>
    </row>
    <row r="1139" spans="1:11" x14ac:dyDescent="0.25">
      <c r="A1139" s="2" t="s">
        <v>114</v>
      </c>
      <c r="B1139" s="2" t="s">
        <v>6</v>
      </c>
      <c r="C1139" s="2">
        <v>5</v>
      </c>
      <c r="D1139" s="2">
        <v>30</v>
      </c>
      <c r="H1139" s="15" t="str">
        <f>CONCATENATE(,A1139," ",B1139,,C1139,"x",D1139,)</f>
        <v>Vis TB Rondelle Pressé torx M5x30</v>
      </c>
      <c r="I1139" s="15" t="s">
        <v>112</v>
      </c>
      <c r="J1139" s="2" t="s">
        <v>105</v>
      </c>
      <c r="K1139" s="19" t="str">
        <f>9&amp;INDEX(Matière!$B$2:$B$140,MATCH(J1139,Matière!$A$2:$A$140,0))&amp;"-"&amp;TEXT(COUNTA($J$2:J1139),"000000")</f>
        <v>922-001138</v>
      </c>
    </row>
    <row r="1140" spans="1:11" x14ac:dyDescent="0.25">
      <c r="A1140" s="2" t="s">
        <v>114</v>
      </c>
      <c r="B1140" s="2" t="s">
        <v>6</v>
      </c>
      <c r="C1140" s="2">
        <v>6</v>
      </c>
      <c r="D1140" s="2">
        <v>6</v>
      </c>
      <c r="H1140" s="15" t="str">
        <f>CONCATENATE(,A1140," ",B1140,,C1140,"x",D1140,)</f>
        <v>Vis TB Rondelle Pressé torx M6x6</v>
      </c>
      <c r="I1140" s="15" t="s">
        <v>112</v>
      </c>
      <c r="J1140" s="2" t="s">
        <v>105</v>
      </c>
      <c r="K1140" s="19" t="str">
        <f>9&amp;INDEX(Matière!$B$2:$B$140,MATCH(J1140,Matière!$A$2:$A$140,0))&amp;"-"&amp;TEXT(COUNTA($J$2:J1140),"000000")</f>
        <v>922-001139</v>
      </c>
    </row>
    <row r="1141" spans="1:11" x14ac:dyDescent="0.25">
      <c r="A1141" s="2" t="s">
        <v>114</v>
      </c>
      <c r="B1141" s="2" t="s">
        <v>6</v>
      </c>
      <c r="C1141" s="2">
        <v>6</v>
      </c>
      <c r="D1141" s="2">
        <v>8</v>
      </c>
      <c r="H1141" s="15" t="str">
        <f>CONCATENATE(,A1141," ",B1141,,C1141,"x",D1141,)</f>
        <v>Vis TB Rondelle Pressé torx M6x8</v>
      </c>
      <c r="I1141" s="15" t="s">
        <v>112</v>
      </c>
      <c r="J1141" s="2" t="s">
        <v>105</v>
      </c>
      <c r="K1141" s="19" t="str">
        <f>9&amp;INDEX(Matière!$B$2:$B$140,MATCH(J1141,Matière!$A$2:$A$140,0))&amp;"-"&amp;TEXT(COUNTA($J$2:J1141),"000000")</f>
        <v>922-001140</v>
      </c>
    </row>
    <row r="1142" spans="1:11" x14ac:dyDescent="0.25">
      <c r="A1142" s="2" t="s">
        <v>114</v>
      </c>
      <c r="B1142" s="2" t="s">
        <v>6</v>
      </c>
      <c r="C1142" s="2">
        <v>6</v>
      </c>
      <c r="D1142" s="2">
        <v>10</v>
      </c>
      <c r="H1142" s="15" t="str">
        <f>CONCATENATE(,A1142," ",B1142,,C1142,"x",D1142,)</f>
        <v>Vis TB Rondelle Pressé torx M6x10</v>
      </c>
      <c r="I1142" s="15" t="s">
        <v>112</v>
      </c>
      <c r="J1142" s="2" t="s">
        <v>105</v>
      </c>
      <c r="K1142" s="19" t="str">
        <f>9&amp;INDEX(Matière!$B$2:$B$140,MATCH(J1142,Matière!$A$2:$A$140,0))&amp;"-"&amp;TEXT(COUNTA($J$2:J1142),"000000")</f>
        <v>922-001141</v>
      </c>
    </row>
    <row r="1143" spans="1:11" x14ac:dyDescent="0.25">
      <c r="A1143" s="2" t="s">
        <v>114</v>
      </c>
      <c r="B1143" s="2" t="s">
        <v>6</v>
      </c>
      <c r="C1143" s="2">
        <v>6</v>
      </c>
      <c r="D1143" s="2">
        <v>12</v>
      </c>
      <c r="H1143" s="15" t="str">
        <f>CONCATENATE(,A1143," ",B1143,,C1143,"x",D1143,)</f>
        <v>Vis TB Rondelle Pressé torx M6x12</v>
      </c>
      <c r="I1143" s="15" t="s">
        <v>112</v>
      </c>
      <c r="J1143" s="2" t="s">
        <v>105</v>
      </c>
      <c r="K1143" s="19" t="str">
        <f>9&amp;INDEX(Matière!$B$2:$B$140,MATCH(J1143,Matière!$A$2:$A$140,0))&amp;"-"&amp;TEXT(COUNTA($J$2:J1143),"000000")</f>
        <v>922-001142</v>
      </c>
    </row>
    <row r="1144" spans="1:11" x14ac:dyDescent="0.25">
      <c r="A1144" s="2" t="s">
        <v>114</v>
      </c>
      <c r="B1144" s="2" t="s">
        <v>6</v>
      </c>
      <c r="C1144" s="2">
        <v>6</v>
      </c>
      <c r="D1144" s="2">
        <v>14</v>
      </c>
      <c r="H1144" s="15" t="str">
        <f>CONCATENATE(,A1144," ",B1144,,C1144,"x",D1144,)</f>
        <v>Vis TB Rondelle Pressé torx M6x14</v>
      </c>
      <c r="I1144" s="15" t="s">
        <v>112</v>
      </c>
      <c r="J1144" s="2" t="s">
        <v>105</v>
      </c>
      <c r="K1144" s="19" t="str">
        <f>9&amp;INDEX(Matière!$B$2:$B$140,MATCH(J1144,Matière!$A$2:$A$140,0))&amp;"-"&amp;TEXT(COUNTA($J$2:J1144),"000000")</f>
        <v>922-001143</v>
      </c>
    </row>
    <row r="1145" spans="1:11" x14ac:dyDescent="0.25">
      <c r="A1145" s="2" t="s">
        <v>114</v>
      </c>
      <c r="B1145" s="2" t="s">
        <v>6</v>
      </c>
      <c r="C1145" s="2">
        <v>6</v>
      </c>
      <c r="D1145" s="2">
        <v>16</v>
      </c>
      <c r="H1145" s="15" t="str">
        <f>CONCATENATE(,A1145," ",B1145,,C1145,"x",D1145,)</f>
        <v>Vis TB Rondelle Pressé torx M6x16</v>
      </c>
      <c r="I1145" s="15" t="s">
        <v>112</v>
      </c>
      <c r="J1145" s="2" t="s">
        <v>105</v>
      </c>
      <c r="K1145" s="19" t="str">
        <f>9&amp;INDEX(Matière!$B$2:$B$140,MATCH(J1145,Matière!$A$2:$A$140,0))&amp;"-"&amp;TEXT(COUNTA($J$2:J1145),"000000")</f>
        <v>922-001144</v>
      </c>
    </row>
    <row r="1146" spans="1:11" x14ac:dyDescent="0.25">
      <c r="A1146" s="2" t="s">
        <v>114</v>
      </c>
      <c r="B1146" s="2" t="s">
        <v>6</v>
      </c>
      <c r="C1146" s="2">
        <v>6</v>
      </c>
      <c r="D1146" s="2">
        <v>20</v>
      </c>
      <c r="H1146" s="15" t="str">
        <f>CONCATENATE(,A1146," ",B1146,,C1146,"x",D1146,)</f>
        <v>Vis TB Rondelle Pressé torx M6x20</v>
      </c>
      <c r="I1146" s="15" t="s">
        <v>112</v>
      </c>
      <c r="J1146" s="2" t="s">
        <v>105</v>
      </c>
      <c r="K1146" s="19" t="str">
        <f>9&amp;INDEX(Matière!$B$2:$B$140,MATCH(J1146,Matière!$A$2:$A$140,0))&amp;"-"&amp;TEXT(COUNTA($J$2:J1146),"000000")</f>
        <v>922-001145</v>
      </c>
    </row>
    <row r="1147" spans="1:11" x14ac:dyDescent="0.25">
      <c r="A1147" s="2" t="s">
        <v>114</v>
      </c>
      <c r="B1147" s="2" t="s">
        <v>6</v>
      </c>
      <c r="C1147" s="2">
        <v>6</v>
      </c>
      <c r="D1147" s="2">
        <v>25</v>
      </c>
      <c r="H1147" s="15" t="str">
        <f>CONCATENATE(,A1147," ",B1147,,C1147,"x",D1147,)</f>
        <v>Vis TB Rondelle Pressé torx M6x25</v>
      </c>
      <c r="I1147" s="15" t="s">
        <v>112</v>
      </c>
      <c r="J1147" s="2" t="s">
        <v>105</v>
      </c>
      <c r="K1147" s="19" t="str">
        <f>9&amp;INDEX(Matière!$B$2:$B$140,MATCH(J1147,Matière!$A$2:$A$140,0))&amp;"-"&amp;TEXT(COUNTA($J$2:J1147),"000000")</f>
        <v>922-001146</v>
      </c>
    </row>
    <row r="1148" spans="1:11" x14ac:dyDescent="0.25">
      <c r="A1148" s="2" t="s">
        <v>114</v>
      </c>
      <c r="B1148" s="2" t="s">
        <v>6</v>
      </c>
      <c r="C1148" s="2">
        <v>6</v>
      </c>
      <c r="D1148" s="2">
        <v>30</v>
      </c>
      <c r="H1148" s="15" t="str">
        <f>CONCATENATE(,A1148," ",B1148,,C1148,"x",D1148,)</f>
        <v>Vis TB Rondelle Pressé torx M6x30</v>
      </c>
      <c r="I1148" s="15" t="s">
        <v>112</v>
      </c>
      <c r="J1148" s="2" t="s">
        <v>105</v>
      </c>
      <c r="K1148" s="19" t="str">
        <f>9&amp;INDEX(Matière!$B$2:$B$140,MATCH(J1148,Matière!$A$2:$A$140,0))&amp;"-"&amp;TEXT(COUNTA($J$2:J1148),"000000")</f>
        <v>922-001147</v>
      </c>
    </row>
    <row r="1149" spans="1:11" x14ac:dyDescent="0.25">
      <c r="A1149" s="2" t="s">
        <v>114</v>
      </c>
      <c r="B1149" s="2" t="s">
        <v>6</v>
      </c>
      <c r="C1149" s="2">
        <v>6</v>
      </c>
      <c r="D1149" s="2">
        <v>35</v>
      </c>
      <c r="H1149" s="15" t="str">
        <f>CONCATENATE(,A1149," ",B1149,,C1149,"x",D1149,)</f>
        <v>Vis TB Rondelle Pressé torx M6x35</v>
      </c>
      <c r="I1149" s="15" t="s">
        <v>112</v>
      </c>
      <c r="J1149" s="2" t="s">
        <v>105</v>
      </c>
      <c r="K1149" s="19" t="str">
        <f>9&amp;INDEX(Matière!$B$2:$B$140,MATCH(J1149,Matière!$A$2:$A$140,0))&amp;"-"&amp;TEXT(COUNTA($J$2:J1149),"000000")</f>
        <v>922-001148</v>
      </c>
    </row>
    <row r="1150" spans="1:11" x14ac:dyDescent="0.25">
      <c r="A1150" s="2" t="s">
        <v>114</v>
      </c>
      <c r="B1150" s="2" t="s">
        <v>6</v>
      </c>
      <c r="C1150" s="2">
        <v>6</v>
      </c>
      <c r="D1150" s="2">
        <v>40</v>
      </c>
      <c r="H1150" s="15" t="str">
        <f>CONCATENATE(,A1150," ",B1150,,C1150,"x",D1150,)</f>
        <v>Vis TB Rondelle Pressé torx M6x40</v>
      </c>
      <c r="I1150" s="15" t="s">
        <v>112</v>
      </c>
      <c r="J1150" s="2" t="s">
        <v>105</v>
      </c>
      <c r="K1150" s="19" t="str">
        <f>9&amp;INDEX(Matière!$B$2:$B$140,MATCH(J1150,Matière!$A$2:$A$140,0))&amp;"-"&amp;TEXT(COUNTA($J$2:J1150),"000000")</f>
        <v>922-001149</v>
      </c>
    </row>
    <row r="1151" spans="1:11" x14ac:dyDescent="0.25">
      <c r="A1151" s="2" t="s">
        <v>114</v>
      </c>
      <c r="B1151" s="2" t="s">
        <v>6</v>
      </c>
      <c r="C1151" s="2">
        <v>6</v>
      </c>
      <c r="D1151" s="2">
        <v>45</v>
      </c>
      <c r="H1151" s="15" t="str">
        <f>CONCATENATE(,A1151," ",B1151,,C1151,"x",D1151,)</f>
        <v>Vis TB Rondelle Pressé torx M6x45</v>
      </c>
      <c r="I1151" s="15" t="s">
        <v>112</v>
      </c>
      <c r="J1151" s="2" t="s">
        <v>105</v>
      </c>
      <c r="K1151" s="19" t="str">
        <f>9&amp;INDEX(Matière!$B$2:$B$140,MATCH(J1151,Matière!$A$2:$A$140,0))&amp;"-"&amp;TEXT(COUNTA($J$2:J1151),"000000")</f>
        <v>922-001150</v>
      </c>
    </row>
    <row r="1152" spans="1:11" x14ac:dyDescent="0.25">
      <c r="A1152" s="2" t="s">
        <v>114</v>
      </c>
      <c r="B1152" s="2" t="s">
        <v>6</v>
      </c>
      <c r="C1152" s="2">
        <v>6</v>
      </c>
      <c r="D1152" s="2">
        <v>50</v>
      </c>
      <c r="H1152" s="15" t="str">
        <f>CONCATENATE(,A1152," ",B1152,,C1152,"x",D1152,)</f>
        <v>Vis TB Rondelle Pressé torx M6x50</v>
      </c>
      <c r="I1152" s="15" t="s">
        <v>112</v>
      </c>
      <c r="J1152" s="2" t="s">
        <v>105</v>
      </c>
      <c r="K1152" s="19" t="str">
        <f>9&amp;INDEX(Matière!$B$2:$B$140,MATCH(J1152,Matière!$A$2:$A$140,0))&amp;"-"&amp;TEXT(COUNTA($J$2:J1152),"000000")</f>
        <v>922-001151</v>
      </c>
    </row>
    <row r="1153" spans="1:11" x14ac:dyDescent="0.25">
      <c r="A1153" s="2" t="s">
        <v>114</v>
      </c>
      <c r="B1153" s="2" t="s">
        <v>6</v>
      </c>
      <c r="C1153" s="2">
        <v>6</v>
      </c>
      <c r="D1153" s="2">
        <v>60</v>
      </c>
      <c r="H1153" s="15" t="str">
        <f>CONCATENATE(,A1153," ",B1153,,C1153,"x",D1153,)</f>
        <v>Vis TB Rondelle Pressé torx M6x60</v>
      </c>
      <c r="I1153" s="15" t="s">
        <v>112</v>
      </c>
      <c r="J1153" s="2" t="s">
        <v>105</v>
      </c>
      <c r="K1153" s="19" t="str">
        <f>9&amp;INDEX(Matière!$B$2:$B$140,MATCH(J1153,Matière!$A$2:$A$140,0))&amp;"-"&amp;TEXT(COUNTA($J$2:J1153),"000000")</f>
        <v>922-001152</v>
      </c>
    </row>
    <row r="1154" spans="1:11" x14ac:dyDescent="0.25">
      <c r="A1154" s="2" t="s">
        <v>114</v>
      </c>
      <c r="B1154" s="2" t="s">
        <v>6</v>
      </c>
      <c r="C1154" s="2">
        <v>8</v>
      </c>
      <c r="D1154" s="2">
        <v>8</v>
      </c>
      <c r="H1154" s="15" t="str">
        <f>CONCATENATE(,A1154," ",B1154,,C1154,"x",D1154,)</f>
        <v>Vis TB Rondelle Pressé torx M8x8</v>
      </c>
      <c r="I1154" s="15" t="s">
        <v>112</v>
      </c>
      <c r="J1154" s="2" t="s">
        <v>105</v>
      </c>
      <c r="K1154" s="19" t="str">
        <f>9&amp;INDEX(Matière!$B$2:$B$140,MATCH(J1154,Matière!$A$2:$A$140,0))&amp;"-"&amp;TEXT(COUNTA($J$2:J1154),"000000")</f>
        <v>922-001153</v>
      </c>
    </row>
    <row r="1155" spans="1:11" x14ac:dyDescent="0.25">
      <c r="A1155" s="2" t="s">
        <v>114</v>
      </c>
      <c r="B1155" s="2" t="s">
        <v>6</v>
      </c>
      <c r="C1155" s="2">
        <v>8</v>
      </c>
      <c r="D1155" s="2">
        <v>10</v>
      </c>
      <c r="H1155" s="15" t="str">
        <f>CONCATENATE(,A1155," ",B1155,,C1155,"x",D1155,)</f>
        <v>Vis TB Rondelle Pressé torx M8x10</v>
      </c>
      <c r="I1155" s="15" t="s">
        <v>112</v>
      </c>
      <c r="J1155" s="2" t="s">
        <v>105</v>
      </c>
      <c r="K1155" s="19" t="str">
        <f>9&amp;INDEX(Matière!$B$2:$B$140,MATCH(J1155,Matière!$A$2:$A$140,0))&amp;"-"&amp;TEXT(COUNTA($J$2:J1155),"000000")</f>
        <v>922-001154</v>
      </c>
    </row>
    <row r="1156" spans="1:11" x14ac:dyDescent="0.25">
      <c r="A1156" s="2" t="s">
        <v>114</v>
      </c>
      <c r="B1156" s="2" t="s">
        <v>6</v>
      </c>
      <c r="C1156" s="2">
        <v>8</v>
      </c>
      <c r="D1156" s="2">
        <v>12</v>
      </c>
      <c r="H1156" s="15" t="str">
        <f>CONCATENATE(,A1156," ",B1156,,C1156,"x",D1156,)</f>
        <v>Vis TB Rondelle Pressé torx M8x12</v>
      </c>
      <c r="I1156" s="15" t="s">
        <v>112</v>
      </c>
      <c r="J1156" s="2" t="s">
        <v>105</v>
      </c>
      <c r="K1156" s="19" t="str">
        <f>9&amp;INDEX(Matière!$B$2:$B$140,MATCH(J1156,Matière!$A$2:$A$140,0))&amp;"-"&amp;TEXT(COUNTA($J$2:J1156),"000000")</f>
        <v>922-001155</v>
      </c>
    </row>
    <row r="1157" spans="1:11" x14ac:dyDescent="0.25">
      <c r="A1157" s="2" t="s">
        <v>114</v>
      </c>
      <c r="B1157" s="2" t="s">
        <v>6</v>
      </c>
      <c r="C1157" s="2">
        <v>8</v>
      </c>
      <c r="D1157" s="2">
        <v>14</v>
      </c>
      <c r="H1157" s="15" t="str">
        <f>CONCATENATE(,A1157," ",B1157,,C1157,"x",D1157,)</f>
        <v>Vis TB Rondelle Pressé torx M8x14</v>
      </c>
      <c r="I1157" s="15" t="s">
        <v>112</v>
      </c>
      <c r="J1157" s="2" t="s">
        <v>105</v>
      </c>
      <c r="K1157" s="19" t="str">
        <f>9&amp;INDEX(Matière!$B$2:$B$140,MATCH(J1157,Matière!$A$2:$A$140,0))&amp;"-"&amp;TEXT(COUNTA($J$2:J1157),"000000")</f>
        <v>922-001156</v>
      </c>
    </row>
    <row r="1158" spans="1:11" x14ac:dyDescent="0.25">
      <c r="A1158" s="2" t="s">
        <v>114</v>
      </c>
      <c r="B1158" s="2" t="s">
        <v>6</v>
      </c>
      <c r="C1158" s="2">
        <v>8</v>
      </c>
      <c r="D1158" s="2">
        <v>16</v>
      </c>
      <c r="H1158" s="15" t="str">
        <f>CONCATENATE(,A1158," ",B1158,,C1158,"x",D1158,)</f>
        <v>Vis TB Rondelle Pressé torx M8x16</v>
      </c>
      <c r="I1158" s="15" t="s">
        <v>112</v>
      </c>
      <c r="J1158" s="2" t="s">
        <v>105</v>
      </c>
      <c r="K1158" s="19" t="str">
        <f>9&amp;INDEX(Matière!$B$2:$B$140,MATCH(J1158,Matière!$A$2:$A$140,0))&amp;"-"&amp;TEXT(COUNTA($J$2:J1158),"000000")</f>
        <v>922-001157</v>
      </c>
    </row>
    <row r="1159" spans="1:11" x14ac:dyDescent="0.25">
      <c r="A1159" s="2" t="s">
        <v>114</v>
      </c>
      <c r="B1159" s="2" t="s">
        <v>6</v>
      </c>
      <c r="C1159" s="2">
        <v>8</v>
      </c>
      <c r="D1159" s="2">
        <v>20</v>
      </c>
      <c r="H1159" s="15" t="str">
        <f>CONCATENATE(,A1159," ",B1159,,C1159,"x",D1159,)</f>
        <v>Vis TB Rondelle Pressé torx M8x20</v>
      </c>
      <c r="I1159" s="15" t="s">
        <v>112</v>
      </c>
      <c r="J1159" s="2" t="s">
        <v>105</v>
      </c>
      <c r="K1159" s="19" t="str">
        <f>9&amp;INDEX(Matière!$B$2:$B$140,MATCH(J1159,Matière!$A$2:$A$140,0))&amp;"-"&amp;TEXT(COUNTA($J$2:J1159),"000000")</f>
        <v>922-001158</v>
      </c>
    </row>
    <row r="1160" spans="1:11" x14ac:dyDescent="0.25">
      <c r="A1160" s="2" t="s">
        <v>114</v>
      </c>
      <c r="B1160" s="2" t="s">
        <v>6</v>
      </c>
      <c r="C1160" s="2">
        <v>8</v>
      </c>
      <c r="D1160" s="2">
        <v>25</v>
      </c>
      <c r="H1160" s="15" t="str">
        <f>CONCATENATE(,A1160," ",B1160,,C1160,"x",D1160,)</f>
        <v>Vis TB Rondelle Pressé torx M8x25</v>
      </c>
      <c r="I1160" s="15" t="s">
        <v>112</v>
      </c>
      <c r="J1160" s="2" t="s">
        <v>105</v>
      </c>
      <c r="K1160" s="19" t="str">
        <f>9&amp;INDEX(Matière!$B$2:$B$140,MATCH(J1160,Matière!$A$2:$A$140,0))&amp;"-"&amp;TEXT(COUNTA($J$2:J1160),"000000")</f>
        <v>922-001159</v>
      </c>
    </row>
    <row r="1161" spans="1:11" x14ac:dyDescent="0.25">
      <c r="A1161" s="2" t="s">
        <v>114</v>
      </c>
      <c r="B1161" s="2" t="s">
        <v>6</v>
      </c>
      <c r="C1161" s="2">
        <v>8</v>
      </c>
      <c r="D1161" s="2">
        <v>30</v>
      </c>
      <c r="H1161" s="15" t="str">
        <f>CONCATENATE(,A1161," ",B1161,,C1161,"x",D1161,)</f>
        <v>Vis TB Rondelle Pressé torx M8x30</v>
      </c>
      <c r="I1161" s="15" t="s">
        <v>112</v>
      </c>
      <c r="J1161" s="2" t="s">
        <v>105</v>
      </c>
      <c r="K1161" s="19" t="str">
        <f>9&amp;INDEX(Matière!$B$2:$B$140,MATCH(J1161,Matière!$A$2:$A$140,0))&amp;"-"&amp;TEXT(COUNTA($J$2:J1161),"000000")</f>
        <v>922-001160</v>
      </c>
    </row>
    <row r="1162" spans="1:11" x14ac:dyDescent="0.25">
      <c r="A1162" s="2" t="s">
        <v>114</v>
      </c>
      <c r="B1162" s="2" t="s">
        <v>6</v>
      </c>
      <c r="C1162" s="2">
        <v>8</v>
      </c>
      <c r="D1162" s="2">
        <v>35</v>
      </c>
      <c r="H1162" s="15" t="str">
        <f>CONCATENATE(,A1162," ",B1162,,C1162,"x",D1162,)</f>
        <v>Vis TB Rondelle Pressé torx M8x35</v>
      </c>
      <c r="I1162" s="15" t="s">
        <v>112</v>
      </c>
      <c r="J1162" s="2" t="s">
        <v>105</v>
      </c>
      <c r="K1162" s="19" t="str">
        <f>9&amp;INDEX(Matière!$B$2:$B$140,MATCH(J1162,Matière!$A$2:$A$140,0))&amp;"-"&amp;TEXT(COUNTA($J$2:J1162),"000000")</f>
        <v>922-001161</v>
      </c>
    </row>
    <row r="1163" spans="1:11" x14ac:dyDescent="0.25">
      <c r="A1163" s="2" t="s">
        <v>114</v>
      </c>
      <c r="B1163" s="2" t="s">
        <v>6</v>
      </c>
      <c r="C1163" s="2">
        <v>8</v>
      </c>
      <c r="D1163" s="2">
        <v>40</v>
      </c>
      <c r="H1163" s="15" t="str">
        <f>CONCATENATE(,A1163," ",B1163,,C1163,"x",D1163,)</f>
        <v>Vis TB Rondelle Pressé torx M8x40</v>
      </c>
      <c r="I1163" s="15" t="s">
        <v>112</v>
      </c>
      <c r="J1163" s="2" t="s">
        <v>105</v>
      </c>
      <c r="K1163" s="19" t="str">
        <f>9&amp;INDEX(Matière!$B$2:$B$140,MATCH(J1163,Matière!$A$2:$A$140,0))&amp;"-"&amp;TEXT(COUNTA($J$2:J1163),"000000")</f>
        <v>922-001162</v>
      </c>
    </row>
    <row r="1164" spans="1:11" x14ac:dyDescent="0.25">
      <c r="A1164" s="2" t="s">
        <v>114</v>
      </c>
      <c r="B1164" s="2" t="s">
        <v>6</v>
      </c>
      <c r="C1164" s="2">
        <v>8</v>
      </c>
      <c r="D1164" s="2">
        <v>45</v>
      </c>
      <c r="H1164" s="15" t="str">
        <f>CONCATENATE(,A1164," ",B1164,,C1164,"x",D1164,)</f>
        <v>Vis TB Rondelle Pressé torx M8x45</v>
      </c>
      <c r="I1164" s="15" t="s">
        <v>112</v>
      </c>
      <c r="J1164" s="2" t="s">
        <v>105</v>
      </c>
      <c r="K1164" s="19" t="str">
        <f>9&amp;INDEX(Matière!$B$2:$B$140,MATCH(J1164,Matière!$A$2:$A$140,0))&amp;"-"&amp;TEXT(COUNTA($J$2:J1164),"000000")</f>
        <v>922-001163</v>
      </c>
    </row>
    <row r="1165" spans="1:11" x14ac:dyDescent="0.25">
      <c r="A1165" s="2" t="s">
        <v>114</v>
      </c>
      <c r="B1165" s="2" t="s">
        <v>6</v>
      </c>
      <c r="C1165" s="2">
        <v>8</v>
      </c>
      <c r="D1165" s="2">
        <v>50</v>
      </c>
      <c r="H1165" s="15" t="str">
        <f>CONCATENATE(,A1165," ",B1165,,C1165,"x",D1165,)</f>
        <v>Vis TB Rondelle Pressé torx M8x50</v>
      </c>
      <c r="I1165" s="15" t="s">
        <v>112</v>
      </c>
      <c r="J1165" s="2" t="s">
        <v>105</v>
      </c>
      <c r="K1165" s="19" t="str">
        <f>9&amp;INDEX(Matière!$B$2:$B$140,MATCH(J1165,Matière!$A$2:$A$140,0))&amp;"-"&amp;TEXT(COUNTA($J$2:J1165),"000000")</f>
        <v>922-001164</v>
      </c>
    </row>
    <row r="1166" spans="1:11" x14ac:dyDescent="0.25">
      <c r="A1166" s="2" t="s">
        <v>114</v>
      </c>
      <c r="B1166" s="2" t="s">
        <v>6</v>
      </c>
      <c r="C1166" s="2">
        <v>8</v>
      </c>
      <c r="D1166" s="2">
        <v>55</v>
      </c>
      <c r="H1166" s="15" t="str">
        <f>CONCATENATE(,A1166," ",B1166,,C1166,"x",D1166,)</f>
        <v>Vis TB Rondelle Pressé torx M8x55</v>
      </c>
      <c r="I1166" s="15" t="s">
        <v>112</v>
      </c>
      <c r="J1166" s="2" t="s">
        <v>105</v>
      </c>
      <c r="K1166" s="19" t="str">
        <f>9&amp;INDEX(Matière!$B$2:$B$140,MATCH(J1166,Matière!$A$2:$A$140,0))&amp;"-"&amp;TEXT(COUNTA($J$2:J1166),"000000")</f>
        <v>922-001165</v>
      </c>
    </row>
    <row r="1167" spans="1:11" x14ac:dyDescent="0.25">
      <c r="A1167" s="2" t="s">
        <v>114</v>
      </c>
      <c r="B1167" s="2" t="s">
        <v>6</v>
      </c>
      <c r="C1167" s="2">
        <v>8</v>
      </c>
      <c r="D1167" s="2">
        <v>60</v>
      </c>
      <c r="H1167" s="15" t="str">
        <f>CONCATENATE(,A1167," ",B1167,,C1167,"x",D1167,)</f>
        <v>Vis TB Rondelle Pressé torx M8x60</v>
      </c>
      <c r="I1167" s="15" t="s">
        <v>112</v>
      </c>
      <c r="J1167" s="2" t="s">
        <v>105</v>
      </c>
      <c r="K1167" s="19" t="str">
        <f>9&amp;INDEX(Matière!$B$2:$B$140,MATCH(J1167,Matière!$A$2:$A$140,0))&amp;"-"&amp;TEXT(COUNTA($J$2:J1167),"000000")</f>
        <v>922-001166</v>
      </c>
    </row>
    <row r="1168" spans="1:11" x14ac:dyDescent="0.25">
      <c r="A1168" s="2" t="s">
        <v>113</v>
      </c>
      <c r="B1168" s="2" t="s">
        <v>6</v>
      </c>
      <c r="C1168" s="2">
        <v>2</v>
      </c>
      <c r="D1168" s="2">
        <v>3</v>
      </c>
      <c r="H1168" s="15" t="str">
        <f>CONCATENATE(,A1168," ",B1168,,C1168,"x",D1168,)</f>
        <v>Vis TCL Bombé Torx M2x3</v>
      </c>
      <c r="I1168" s="15"/>
      <c r="J1168" s="2" t="s">
        <v>106</v>
      </c>
      <c r="K1168" s="19" t="str">
        <f>9&amp;INDEX(Matière!$B$2:$B$140,MATCH(J1168,Matière!$A$2:$A$140,0))&amp;"-"&amp;TEXT(COUNTA($J$2:J1168),"000000")</f>
        <v>921-001167</v>
      </c>
    </row>
    <row r="1169" spans="1:11" x14ac:dyDescent="0.25">
      <c r="A1169" s="2" t="s">
        <v>113</v>
      </c>
      <c r="B1169" s="2" t="s">
        <v>6</v>
      </c>
      <c r="C1169" s="2">
        <v>2</v>
      </c>
      <c r="D1169" s="2">
        <v>4</v>
      </c>
      <c r="H1169" s="15" t="str">
        <f>CONCATENATE(,A1169," ",B1169,,C1169,"x",D1169,)</f>
        <v>Vis TCL Bombé Torx M2x4</v>
      </c>
      <c r="I1169" s="15"/>
      <c r="J1169" s="2" t="s">
        <v>106</v>
      </c>
      <c r="K1169" s="19" t="str">
        <f>9&amp;INDEX(Matière!$B$2:$B$140,MATCH(J1169,Matière!$A$2:$A$140,0))&amp;"-"&amp;TEXT(COUNTA($J$2:J1169),"000000")</f>
        <v>921-001168</v>
      </c>
    </row>
    <row r="1170" spans="1:11" x14ac:dyDescent="0.25">
      <c r="A1170" s="2" t="s">
        <v>113</v>
      </c>
      <c r="B1170" s="2" t="s">
        <v>6</v>
      </c>
      <c r="C1170" s="2">
        <v>2</v>
      </c>
      <c r="D1170" s="2">
        <v>5</v>
      </c>
      <c r="H1170" s="15" t="str">
        <f>CONCATENATE(,A1170," ",B1170,,C1170,"x",D1170,)</f>
        <v>Vis TCL Bombé Torx M2x5</v>
      </c>
      <c r="I1170" s="15"/>
      <c r="J1170" s="2" t="s">
        <v>106</v>
      </c>
      <c r="K1170" s="19" t="str">
        <f>9&amp;INDEX(Matière!$B$2:$B$140,MATCH(J1170,Matière!$A$2:$A$140,0))&amp;"-"&amp;TEXT(COUNTA($J$2:J1170),"000000")</f>
        <v>921-001169</v>
      </c>
    </row>
    <row r="1171" spans="1:11" x14ac:dyDescent="0.25">
      <c r="A1171" s="2" t="s">
        <v>113</v>
      </c>
      <c r="B1171" s="2" t="s">
        <v>6</v>
      </c>
      <c r="C1171" s="2">
        <v>2</v>
      </c>
      <c r="D1171" s="2">
        <v>6</v>
      </c>
      <c r="H1171" s="15" t="str">
        <f>CONCATENATE(,A1171," ",B1171,,C1171,"x",D1171,)</f>
        <v>Vis TCL Bombé Torx M2x6</v>
      </c>
      <c r="I1171" s="15"/>
      <c r="J1171" s="2" t="s">
        <v>106</v>
      </c>
      <c r="K1171" s="19" t="str">
        <f>9&amp;INDEX(Matière!$B$2:$B$140,MATCH(J1171,Matière!$A$2:$A$140,0))&amp;"-"&amp;TEXT(COUNTA($J$2:J1171),"000000")</f>
        <v>921-001170</v>
      </c>
    </row>
    <row r="1172" spans="1:11" x14ac:dyDescent="0.25">
      <c r="A1172" s="2" t="s">
        <v>113</v>
      </c>
      <c r="B1172" s="2" t="s">
        <v>6</v>
      </c>
      <c r="C1172" s="2">
        <v>2</v>
      </c>
      <c r="D1172" s="2">
        <v>8</v>
      </c>
      <c r="H1172" s="15" t="str">
        <f>CONCATENATE(,A1172," ",B1172,,C1172,"x",D1172,)</f>
        <v>Vis TCL Bombé Torx M2x8</v>
      </c>
      <c r="I1172" s="15"/>
      <c r="J1172" s="2" t="s">
        <v>106</v>
      </c>
      <c r="K1172" s="19" t="str">
        <f>9&amp;INDEX(Matière!$B$2:$B$140,MATCH(J1172,Matière!$A$2:$A$140,0))&amp;"-"&amp;TEXT(COUNTA($J$2:J1172),"000000")</f>
        <v>921-001171</v>
      </c>
    </row>
    <row r="1173" spans="1:11" x14ac:dyDescent="0.25">
      <c r="A1173" s="2" t="s">
        <v>113</v>
      </c>
      <c r="B1173" s="2" t="s">
        <v>6</v>
      </c>
      <c r="C1173" s="2">
        <v>2</v>
      </c>
      <c r="D1173" s="2">
        <v>10</v>
      </c>
      <c r="H1173" s="15" t="str">
        <f>CONCATENATE(,A1173," ",B1173,,C1173,"x",D1173,)</f>
        <v>Vis TCL Bombé Torx M2x10</v>
      </c>
      <c r="I1173" s="15"/>
      <c r="J1173" s="2" t="s">
        <v>106</v>
      </c>
      <c r="K1173" s="19" t="str">
        <f>9&amp;INDEX(Matière!$B$2:$B$140,MATCH(J1173,Matière!$A$2:$A$140,0))&amp;"-"&amp;TEXT(COUNTA($J$2:J1173),"000000")</f>
        <v>921-001172</v>
      </c>
    </row>
    <row r="1174" spans="1:11" s="15" customFormat="1" x14ac:dyDescent="0.25">
      <c r="A1174" s="2" t="s">
        <v>113</v>
      </c>
      <c r="B1174" s="2" t="s">
        <v>6</v>
      </c>
      <c r="C1174" s="2">
        <v>2</v>
      </c>
      <c r="D1174" s="2">
        <v>12</v>
      </c>
      <c r="E1174" s="2"/>
      <c r="F1174" s="2"/>
      <c r="G1174" s="2"/>
      <c r="H1174" s="15" t="str">
        <f t="shared" ref="H1174:H1211" si="21">CONCATENATE(,A1174," ",B1174,,C1174,"x",D1174,)</f>
        <v>Vis TCL Bombé Torx M2x12</v>
      </c>
      <c r="J1174" s="2" t="s">
        <v>106</v>
      </c>
      <c r="K1174" s="19" t="str">
        <f>9&amp;INDEX(Matière!$B$2:$B$140,MATCH(J1174,Matière!$A$2:$A$140,0))&amp;"-"&amp;TEXT(COUNTA($J$2:J1174),"000000")</f>
        <v>921-001173</v>
      </c>
    </row>
    <row r="1175" spans="1:11" s="15" customFormat="1" x14ac:dyDescent="0.25">
      <c r="A1175" s="2" t="s">
        <v>113</v>
      </c>
      <c r="B1175" s="2" t="s">
        <v>6</v>
      </c>
      <c r="C1175" s="2">
        <v>2</v>
      </c>
      <c r="D1175" s="2">
        <v>16</v>
      </c>
      <c r="E1175" s="2"/>
      <c r="F1175" s="2"/>
      <c r="G1175" s="2"/>
      <c r="H1175" s="15" t="str">
        <f t="shared" si="21"/>
        <v>Vis TCL Bombé Torx M2x16</v>
      </c>
      <c r="J1175" s="2" t="s">
        <v>106</v>
      </c>
      <c r="K1175" s="19" t="str">
        <f>9&amp;INDEX(Matière!$B$2:$B$140,MATCH(J1175,Matière!$A$2:$A$140,0))&amp;"-"&amp;TEXT(COUNTA($J$2:J1175),"000000")</f>
        <v>921-001174</v>
      </c>
    </row>
    <row r="1176" spans="1:11" s="15" customFormat="1" x14ac:dyDescent="0.25">
      <c r="A1176" s="2" t="s">
        <v>113</v>
      </c>
      <c r="B1176" s="2" t="s">
        <v>6</v>
      </c>
      <c r="C1176" s="2">
        <v>2</v>
      </c>
      <c r="D1176" s="2">
        <v>18</v>
      </c>
      <c r="E1176" s="2"/>
      <c r="F1176" s="2"/>
      <c r="G1176" s="2"/>
      <c r="H1176" s="15" t="str">
        <f t="shared" si="21"/>
        <v>Vis TCL Bombé Torx M2x18</v>
      </c>
      <c r="J1176" s="2" t="s">
        <v>106</v>
      </c>
      <c r="K1176" s="19" t="str">
        <f>9&amp;INDEX(Matière!$B$2:$B$140,MATCH(J1176,Matière!$A$2:$A$140,0))&amp;"-"&amp;TEXT(COUNTA($J$2:J1176),"000000")</f>
        <v>921-001175</v>
      </c>
    </row>
    <row r="1177" spans="1:11" s="15" customFormat="1" x14ac:dyDescent="0.25">
      <c r="A1177" s="2" t="s">
        <v>113</v>
      </c>
      <c r="B1177" s="2" t="s">
        <v>6</v>
      </c>
      <c r="C1177" s="2">
        <v>2</v>
      </c>
      <c r="D1177" s="2">
        <v>20</v>
      </c>
      <c r="E1177" s="2"/>
      <c r="F1177" s="2"/>
      <c r="G1177" s="2"/>
      <c r="H1177" s="15" t="str">
        <f t="shared" si="21"/>
        <v>Vis TCL Bombé Torx M2x20</v>
      </c>
      <c r="J1177" s="2" t="s">
        <v>106</v>
      </c>
      <c r="K1177" s="19" t="str">
        <f>9&amp;INDEX(Matière!$B$2:$B$140,MATCH(J1177,Matière!$A$2:$A$140,0))&amp;"-"&amp;TEXT(COUNTA($J$2:J1177),"000000")</f>
        <v>921-001176</v>
      </c>
    </row>
    <row r="1178" spans="1:11" x14ac:dyDescent="0.25">
      <c r="A1178" s="2" t="s">
        <v>113</v>
      </c>
      <c r="B1178" s="2" t="s">
        <v>6</v>
      </c>
      <c r="C1178" s="2">
        <v>3</v>
      </c>
      <c r="D1178" s="2">
        <v>4</v>
      </c>
      <c r="H1178" s="15" t="str">
        <f t="shared" si="21"/>
        <v>Vis TCL Bombé Torx M3x4</v>
      </c>
      <c r="I1178" s="15"/>
      <c r="J1178" s="2" t="s">
        <v>106</v>
      </c>
      <c r="K1178" s="19" t="str">
        <f>9&amp;INDEX(Matière!$B$2:$B$140,MATCH(J1178,Matière!$A$2:$A$140,0))&amp;"-"&amp;TEXT(COUNTA($J$2:J1178),"000000")</f>
        <v>921-001177</v>
      </c>
    </row>
    <row r="1179" spans="1:11" x14ac:dyDescent="0.25">
      <c r="A1179" s="2" t="s">
        <v>113</v>
      </c>
      <c r="B1179" s="2" t="s">
        <v>6</v>
      </c>
      <c r="C1179" s="2">
        <v>3</v>
      </c>
      <c r="D1179" s="2">
        <v>5</v>
      </c>
      <c r="H1179" s="15" t="str">
        <f t="shared" si="21"/>
        <v>Vis TCL Bombé Torx M3x5</v>
      </c>
      <c r="I1179" s="15"/>
      <c r="J1179" s="2" t="s">
        <v>106</v>
      </c>
      <c r="K1179" s="19" t="str">
        <f>9&amp;INDEX(Matière!$B$2:$B$140,MATCH(J1179,Matière!$A$2:$A$140,0))&amp;"-"&amp;TEXT(COUNTA($J$2:J1179),"000000")</f>
        <v>921-001178</v>
      </c>
    </row>
    <row r="1180" spans="1:11" x14ac:dyDescent="0.25">
      <c r="A1180" s="2" t="s">
        <v>113</v>
      </c>
      <c r="B1180" s="2" t="s">
        <v>6</v>
      </c>
      <c r="C1180" s="2">
        <v>3</v>
      </c>
      <c r="D1180" s="2">
        <v>6</v>
      </c>
      <c r="H1180" s="15" t="str">
        <f t="shared" si="21"/>
        <v>Vis TCL Bombé Torx M3x6</v>
      </c>
      <c r="I1180" s="15"/>
      <c r="J1180" s="2" t="s">
        <v>106</v>
      </c>
      <c r="K1180" s="19" t="str">
        <f>9&amp;INDEX(Matière!$B$2:$B$140,MATCH(J1180,Matière!$A$2:$A$140,0))&amp;"-"&amp;TEXT(COUNTA($J$2:J1180),"000000")</f>
        <v>921-001179</v>
      </c>
    </row>
    <row r="1181" spans="1:11" x14ac:dyDescent="0.25">
      <c r="A1181" s="2" t="s">
        <v>113</v>
      </c>
      <c r="B1181" s="2" t="s">
        <v>6</v>
      </c>
      <c r="C1181" s="2">
        <v>3</v>
      </c>
      <c r="D1181" s="2">
        <v>8</v>
      </c>
      <c r="H1181" s="15" t="str">
        <f t="shared" si="21"/>
        <v>Vis TCL Bombé Torx M3x8</v>
      </c>
      <c r="I1181" s="15"/>
      <c r="J1181" s="2" t="s">
        <v>106</v>
      </c>
      <c r="K1181" s="19" t="str">
        <f>9&amp;INDEX(Matière!$B$2:$B$140,MATCH(J1181,Matière!$A$2:$A$140,0))&amp;"-"&amp;TEXT(COUNTA($J$2:J1181),"000000")</f>
        <v>921-001180</v>
      </c>
    </row>
    <row r="1182" spans="1:11" x14ac:dyDescent="0.25">
      <c r="A1182" s="2" t="s">
        <v>113</v>
      </c>
      <c r="B1182" s="2" t="s">
        <v>6</v>
      </c>
      <c r="C1182" s="2">
        <v>3</v>
      </c>
      <c r="D1182" s="2">
        <v>10</v>
      </c>
      <c r="H1182" s="15" t="str">
        <f t="shared" si="21"/>
        <v>Vis TCL Bombé Torx M3x10</v>
      </c>
      <c r="I1182" s="15"/>
      <c r="J1182" s="2" t="s">
        <v>106</v>
      </c>
      <c r="K1182" s="19" t="str">
        <f>9&amp;INDEX(Matière!$B$2:$B$140,MATCH(J1182,Matière!$A$2:$A$140,0))&amp;"-"&amp;TEXT(COUNTA($J$2:J1182),"000000")</f>
        <v>921-001181</v>
      </c>
    </row>
    <row r="1183" spans="1:11" s="15" customFormat="1" x14ac:dyDescent="0.25">
      <c r="A1183" s="2" t="s">
        <v>113</v>
      </c>
      <c r="B1183" s="2" t="s">
        <v>6</v>
      </c>
      <c r="C1183" s="2">
        <v>3</v>
      </c>
      <c r="D1183" s="2">
        <v>12</v>
      </c>
      <c r="E1183" s="2"/>
      <c r="F1183" s="2"/>
      <c r="G1183" s="2"/>
      <c r="H1183" s="15" t="str">
        <f t="shared" si="21"/>
        <v>Vis TCL Bombé Torx M3x12</v>
      </c>
      <c r="J1183" s="2" t="s">
        <v>106</v>
      </c>
      <c r="K1183" s="19" t="str">
        <f>9&amp;INDEX(Matière!$B$2:$B$140,MATCH(J1183,Matière!$A$2:$A$140,0))&amp;"-"&amp;TEXT(COUNTA($J$2:J1183),"000000")</f>
        <v>921-001182</v>
      </c>
    </row>
    <row r="1184" spans="1:11" s="15" customFormat="1" x14ac:dyDescent="0.25">
      <c r="A1184" s="2" t="s">
        <v>113</v>
      </c>
      <c r="B1184" s="2" t="s">
        <v>6</v>
      </c>
      <c r="C1184" s="2">
        <v>3</v>
      </c>
      <c r="D1184" s="2">
        <v>16</v>
      </c>
      <c r="E1184" s="2"/>
      <c r="F1184" s="2"/>
      <c r="G1184" s="2"/>
      <c r="H1184" s="15" t="str">
        <f t="shared" si="21"/>
        <v>Vis TCL Bombé Torx M3x16</v>
      </c>
      <c r="J1184" s="2" t="s">
        <v>106</v>
      </c>
      <c r="K1184" s="19" t="str">
        <f>9&amp;INDEX(Matière!$B$2:$B$140,MATCH(J1184,Matière!$A$2:$A$140,0))&amp;"-"&amp;TEXT(COUNTA($J$2:J1184),"000000")</f>
        <v>921-001183</v>
      </c>
    </row>
    <row r="1185" spans="1:11" s="15" customFormat="1" x14ac:dyDescent="0.25">
      <c r="A1185" s="2" t="s">
        <v>113</v>
      </c>
      <c r="B1185" s="2" t="s">
        <v>6</v>
      </c>
      <c r="C1185" s="2">
        <v>3</v>
      </c>
      <c r="D1185" s="2">
        <v>18</v>
      </c>
      <c r="E1185" s="2"/>
      <c r="F1185" s="2"/>
      <c r="G1185" s="2"/>
      <c r="H1185" s="15" t="str">
        <f t="shared" si="21"/>
        <v>Vis TCL Bombé Torx M3x18</v>
      </c>
      <c r="J1185" s="2" t="s">
        <v>106</v>
      </c>
      <c r="K1185" s="19" t="str">
        <f>9&amp;INDEX(Matière!$B$2:$B$140,MATCH(J1185,Matière!$A$2:$A$140,0))&amp;"-"&amp;TEXT(COUNTA($J$2:J1185),"000000")</f>
        <v>921-001184</v>
      </c>
    </row>
    <row r="1186" spans="1:11" s="15" customFormat="1" x14ac:dyDescent="0.25">
      <c r="A1186" s="2" t="s">
        <v>113</v>
      </c>
      <c r="B1186" s="2" t="s">
        <v>6</v>
      </c>
      <c r="C1186" s="2">
        <v>3</v>
      </c>
      <c r="D1186" s="2">
        <v>20</v>
      </c>
      <c r="E1186" s="2"/>
      <c r="F1186" s="2"/>
      <c r="G1186" s="2"/>
      <c r="H1186" s="15" t="str">
        <f t="shared" si="21"/>
        <v>Vis TCL Bombé Torx M3x20</v>
      </c>
      <c r="J1186" s="2" t="s">
        <v>106</v>
      </c>
      <c r="K1186" s="19" t="str">
        <f>9&amp;INDEX(Matière!$B$2:$B$140,MATCH(J1186,Matière!$A$2:$A$140,0))&amp;"-"&amp;TEXT(COUNTA($J$2:J1186),"000000")</f>
        <v>921-001185</v>
      </c>
    </row>
    <row r="1187" spans="1:11" x14ac:dyDescent="0.25">
      <c r="A1187" s="2" t="s">
        <v>113</v>
      </c>
      <c r="B1187" s="2" t="s">
        <v>6</v>
      </c>
      <c r="C1187" s="2">
        <v>4</v>
      </c>
      <c r="D1187" s="2">
        <v>4</v>
      </c>
      <c r="H1187" s="15" t="str">
        <f t="shared" si="21"/>
        <v>Vis TCL Bombé Torx M4x4</v>
      </c>
      <c r="I1187" s="15"/>
      <c r="J1187" s="2" t="s">
        <v>106</v>
      </c>
      <c r="K1187" s="19" t="str">
        <f>9&amp;INDEX(Matière!$B$2:$B$140,MATCH(J1187,Matière!$A$2:$A$140,0))&amp;"-"&amp;TEXT(COUNTA($J$2:J1187),"000000")</f>
        <v>921-001186</v>
      </c>
    </row>
    <row r="1188" spans="1:11" x14ac:dyDescent="0.25">
      <c r="A1188" s="2" t="s">
        <v>113</v>
      </c>
      <c r="B1188" s="2" t="s">
        <v>6</v>
      </c>
      <c r="C1188" s="2">
        <v>4</v>
      </c>
      <c r="D1188" s="2">
        <v>5</v>
      </c>
      <c r="H1188" s="15" t="str">
        <f t="shared" si="21"/>
        <v>Vis TCL Bombé Torx M4x5</v>
      </c>
      <c r="I1188" s="15"/>
      <c r="J1188" s="2" t="s">
        <v>106</v>
      </c>
      <c r="K1188" s="19" t="str">
        <f>9&amp;INDEX(Matière!$B$2:$B$140,MATCH(J1188,Matière!$A$2:$A$140,0))&amp;"-"&amp;TEXT(COUNTA($J$2:J1188),"000000")</f>
        <v>921-001187</v>
      </c>
    </row>
    <row r="1189" spans="1:11" x14ac:dyDescent="0.25">
      <c r="A1189" s="2" t="s">
        <v>113</v>
      </c>
      <c r="B1189" s="2" t="s">
        <v>6</v>
      </c>
      <c r="C1189" s="2">
        <v>4</v>
      </c>
      <c r="D1189" s="2">
        <v>6</v>
      </c>
      <c r="H1189" s="15" t="str">
        <f t="shared" si="21"/>
        <v>Vis TCL Bombé Torx M4x6</v>
      </c>
      <c r="I1189" s="15"/>
      <c r="J1189" s="2" t="s">
        <v>106</v>
      </c>
      <c r="K1189" s="19" t="str">
        <f>9&amp;INDEX(Matière!$B$2:$B$140,MATCH(J1189,Matière!$A$2:$A$140,0))&amp;"-"&amp;TEXT(COUNTA($J$2:J1189),"000000")</f>
        <v>921-001188</v>
      </c>
    </row>
    <row r="1190" spans="1:11" x14ac:dyDescent="0.25">
      <c r="A1190" s="2" t="s">
        <v>113</v>
      </c>
      <c r="B1190" s="2" t="s">
        <v>6</v>
      </c>
      <c r="C1190" s="2">
        <v>4</v>
      </c>
      <c r="D1190" s="2">
        <v>8</v>
      </c>
      <c r="H1190" s="15" t="str">
        <f t="shared" si="21"/>
        <v>Vis TCL Bombé Torx M4x8</v>
      </c>
      <c r="I1190" s="15"/>
      <c r="J1190" s="2" t="s">
        <v>106</v>
      </c>
      <c r="K1190" s="19" t="str">
        <f>9&amp;INDEX(Matière!$B$2:$B$140,MATCH(J1190,Matière!$A$2:$A$140,0))&amp;"-"&amp;TEXT(COUNTA($J$2:J1190),"000000")</f>
        <v>921-001189</v>
      </c>
    </row>
    <row r="1191" spans="1:11" x14ac:dyDescent="0.25">
      <c r="A1191" s="2" t="s">
        <v>113</v>
      </c>
      <c r="B1191" s="2" t="s">
        <v>6</v>
      </c>
      <c r="C1191" s="2">
        <v>4</v>
      </c>
      <c r="D1191" s="2">
        <v>10</v>
      </c>
      <c r="H1191" s="15" t="str">
        <f t="shared" si="21"/>
        <v>Vis TCL Bombé Torx M4x10</v>
      </c>
      <c r="I1191" s="15"/>
      <c r="J1191" s="2" t="s">
        <v>106</v>
      </c>
      <c r="K1191" s="19" t="str">
        <f>9&amp;INDEX(Matière!$B$2:$B$140,MATCH(J1191,Matière!$A$2:$A$140,0))&amp;"-"&amp;TEXT(COUNTA($J$2:J1191),"000000")</f>
        <v>921-001190</v>
      </c>
    </row>
    <row r="1192" spans="1:11" s="15" customFormat="1" x14ac:dyDescent="0.25">
      <c r="A1192" s="2" t="s">
        <v>113</v>
      </c>
      <c r="B1192" s="2" t="s">
        <v>6</v>
      </c>
      <c r="C1192" s="2">
        <v>4</v>
      </c>
      <c r="D1192" s="2">
        <v>12</v>
      </c>
      <c r="E1192" s="2"/>
      <c r="F1192" s="2"/>
      <c r="G1192" s="2"/>
      <c r="H1192" s="15" t="str">
        <f t="shared" si="21"/>
        <v>Vis TCL Bombé Torx M4x12</v>
      </c>
      <c r="J1192" s="2" t="s">
        <v>106</v>
      </c>
      <c r="K1192" s="19" t="str">
        <f>9&amp;INDEX(Matière!$B$2:$B$140,MATCH(J1192,Matière!$A$2:$A$140,0))&amp;"-"&amp;TEXT(COUNTA($J$2:J1192),"000000")</f>
        <v>921-001191</v>
      </c>
    </row>
    <row r="1193" spans="1:11" s="15" customFormat="1" x14ac:dyDescent="0.25">
      <c r="A1193" s="2" t="s">
        <v>113</v>
      </c>
      <c r="B1193" s="2" t="s">
        <v>6</v>
      </c>
      <c r="C1193" s="2">
        <v>4</v>
      </c>
      <c r="D1193" s="2">
        <v>16</v>
      </c>
      <c r="E1193" s="2"/>
      <c r="F1193" s="2"/>
      <c r="G1193" s="2"/>
      <c r="H1193" s="15" t="str">
        <f t="shared" si="21"/>
        <v>Vis TCL Bombé Torx M4x16</v>
      </c>
      <c r="J1193" s="2" t="s">
        <v>106</v>
      </c>
      <c r="K1193" s="19" t="str">
        <f>9&amp;INDEX(Matière!$B$2:$B$140,MATCH(J1193,Matière!$A$2:$A$140,0))&amp;"-"&amp;TEXT(COUNTA($J$2:J1193),"000000")</f>
        <v>921-001192</v>
      </c>
    </row>
    <row r="1194" spans="1:11" s="15" customFormat="1" x14ac:dyDescent="0.25">
      <c r="A1194" s="2" t="s">
        <v>113</v>
      </c>
      <c r="B1194" s="2" t="s">
        <v>6</v>
      </c>
      <c r="C1194" s="2">
        <v>4</v>
      </c>
      <c r="D1194" s="2">
        <v>18</v>
      </c>
      <c r="E1194" s="2"/>
      <c r="F1194" s="2"/>
      <c r="G1194" s="2"/>
      <c r="H1194" s="15" t="str">
        <f t="shared" si="21"/>
        <v>Vis TCL Bombé Torx M4x18</v>
      </c>
      <c r="J1194" s="2" t="s">
        <v>106</v>
      </c>
      <c r="K1194" s="19" t="str">
        <f>9&amp;INDEX(Matière!$B$2:$B$140,MATCH(J1194,Matière!$A$2:$A$140,0))&amp;"-"&amp;TEXT(COUNTA($J$2:J1194),"000000")</f>
        <v>921-001193</v>
      </c>
    </row>
    <row r="1195" spans="1:11" s="15" customFormat="1" x14ac:dyDescent="0.25">
      <c r="A1195" s="2" t="s">
        <v>113</v>
      </c>
      <c r="B1195" s="2" t="s">
        <v>6</v>
      </c>
      <c r="C1195" s="2">
        <v>4</v>
      </c>
      <c r="D1195" s="2">
        <v>20</v>
      </c>
      <c r="E1195" s="2"/>
      <c r="F1195" s="2"/>
      <c r="G1195" s="2"/>
      <c r="H1195" s="15" t="str">
        <f t="shared" si="21"/>
        <v>Vis TCL Bombé Torx M4x20</v>
      </c>
      <c r="J1195" s="2" t="s">
        <v>106</v>
      </c>
      <c r="K1195" s="19" t="str">
        <f>9&amp;INDEX(Matière!$B$2:$B$140,MATCH(J1195,Matière!$A$2:$A$140,0))&amp;"-"&amp;TEXT(COUNTA($J$2:J1195),"000000")</f>
        <v>921-001194</v>
      </c>
    </row>
    <row r="1196" spans="1:11" x14ac:dyDescent="0.25">
      <c r="A1196" s="2" t="s">
        <v>113</v>
      </c>
      <c r="B1196" s="2" t="s">
        <v>6</v>
      </c>
      <c r="C1196" s="2">
        <v>5</v>
      </c>
      <c r="D1196" s="2">
        <v>5</v>
      </c>
      <c r="H1196" s="15" t="str">
        <f t="shared" si="21"/>
        <v>Vis TCL Bombé Torx M5x5</v>
      </c>
      <c r="I1196" s="15"/>
      <c r="J1196" s="2" t="s">
        <v>106</v>
      </c>
      <c r="K1196" s="19" t="str">
        <f>9&amp;INDEX(Matière!$B$2:$B$140,MATCH(J1196,Matière!$A$2:$A$140,0))&amp;"-"&amp;TEXT(COUNTA($J$2:J1196),"000000")</f>
        <v>921-001195</v>
      </c>
    </row>
    <row r="1197" spans="1:11" x14ac:dyDescent="0.25">
      <c r="A1197" s="2" t="s">
        <v>113</v>
      </c>
      <c r="B1197" s="2" t="s">
        <v>6</v>
      </c>
      <c r="C1197" s="2">
        <v>5</v>
      </c>
      <c r="D1197" s="2">
        <v>6</v>
      </c>
      <c r="H1197" s="15" t="str">
        <f t="shared" si="21"/>
        <v>Vis TCL Bombé Torx M5x6</v>
      </c>
      <c r="I1197" s="15"/>
      <c r="J1197" s="2" t="s">
        <v>106</v>
      </c>
      <c r="K1197" s="19" t="str">
        <f>9&amp;INDEX(Matière!$B$2:$B$140,MATCH(J1197,Matière!$A$2:$A$140,0))&amp;"-"&amp;TEXT(COUNTA($J$2:J1197),"000000")</f>
        <v>921-001196</v>
      </c>
    </row>
    <row r="1198" spans="1:11" x14ac:dyDescent="0.25">
      <c r="A1198" s="2" t="s">
        <v>113</v>
      </c>
      <c r="B1198" s="2" t="s">
        <v>6</v>
      </c>
      <c r="C1198" s="2">
        <v>5</v>
      </c>
      <c r="D1198" s="2">
        <v>8</v>
      </c>
      <c r="H1198" s="15" t="str">
        <f t="shared" si="21"/>
        <v>Vis TCL Bombé Torx M5x8</v>
      </c>
      <c r="I1198" s="15"/>
      <c r="J1198" s="2" t="s">
        <v>106</v>
      </c>
      <c r="K1198" s="19" t="str">
        <f>9&amp;INDEX(Matière!$B$2:$B$140,MATCH(J1198,Matière!$A$2:$A$140,0))&amp;"-"&amp;TEXT(COUNTA($J$2:J1198),"000000")</f>
        <v>921-001197</v>
      </c>
    </row>
    <row r="1199" spans="1:11" x14ac:dyDescent="0.25">
      <c r="A1199" s="2" t="s">
        <v>113</v>
      </c>
      <c r="B1199" s="2" t="s">
        <v>6</v>
      </c>
      <c r="C1199" s="2">
        <v>5</v>
      </c>
      <c r="D1199" s="2">
        <v>10</v>
      </c>
      <c r="H1199" s="15" t="str">
        <f t="shared" si="21"/>
        <v>Vis TCL Bombé Torx M5x10</v>
      </c>
      <c r="I1199" s="15"/>
      <c r="J1199" s="2" t="s">
        <v>106</v>
      </c>
      <c r="K1199" s="19" t="str">
        <f>9&amp;INDEX(Matière!$B$2:$B$140,MATCH(J1199,Matière!$A$2:$A$140,0))&amp;"-"&amp;TEXT(COUNTA($J$2:J1199),"000000")</f>
        <v>921-001198</v>
      </c>
    </row>
    <row r="1200" spans="1:11" s="15" customFormat="1" x14ac:dyDescent="0.25">
      <c r="A1200" s="2" t="s">
        <v>113</v>
      </c>
      <c r="B1200" s="2" t="s">
        <v>6</v>
      </c>
      <c r="C1200" s="2">
        <v>5</v>
      </c>
      <c r="D1200" s="2">
        <v>12</v>
      </c>
      <c r="E1200" s="2"/>
      <c r="F1200" s="2"/>
      <c r="G1200" s="2"/>
      <c r="H1200" s="15" t="str">
        <f t="shared" si="21"/>
        <v>Vis TCL Bombé Torx M5x12</v>
      </c>
      <c r="J1200" s="2" t="s">
        <v>106</v>
      </c>
      <c r="K1200" s="19" t="str">
        <f>9&amp;INDEX(Matière!$B$2:$B$140,MATCH(J1200,Matière!$A$2:$A$140,0))&amp;"-"&amp;TEXT(COUNTA($J$2:J1200),"000000")</f>
        <v>921-001199</v>
      </c>
    </row>
    <row r="1201" spans="1:11" s="15" customFormat="1" x14ac:dyDescent="0.25">
      <c r="A1201" s="2" t="s">
        <v>113</v>
      </c>
      <c r="B1201" s="2" t="s">
        <v>6</v>
      </c>
      <c r="C1201" s="2">
        <v>5</v>
      </c>
      <c r="D1201" s="2">
        <v>16</v>
      </c>
      <c r="E1201" s="2"/>
      <c r="F1201" s="2"/>
      <c r="G1201" s="2"/>
      <c r="H1201" s="15" t="str">
        <f t="shared" si="21"/>
        <v>Vis TCL Bombé Torx M5x16</v>
      </c>
      <c r="J1201" s="2" t="s">
        <v>106</v>
      </c>
      <c r="K1201" s="19" t="str">
        <f>9&amp;INDEX(Matière!$B$2:$B$140,MATCH(J1201,Matière!$A$2:$A$140,0))&amp;"-"&amp;TEXT(COUNTA($J$2:J1201),"000000")</f>
        <v>921-001200</v>
      </c>
    </row>
    <row r="1202" spans="1:11" s="15" customFormat="1" x14ac:dyDescent="0.25">
      <c r="A1202" s="2" t="s">
        <v>113</v>
      </c>
      <c r="B1202" s="2" t="s">
        <v>6</v>
      </c>
      <c r="C1202" s="2">
        <v>5</v>
      </c>
      <c r="D1202" s="2">
        <v>18</v>
      </c>
      <c r="E1202" s="2"/>
      <c r="F1202" s="2"/>
      <c r="G1202" s="2"/>
      <c r="H1202" s="15" t="str">
        <f t="shared" si="21"/>
        <v>Vis TCL Bombé Torx M5x18</v>
      </c>
      <c r="J1202" s="2" t="s">
        <v>106</v>
      </c>
      <c r="K1202" s="19" t="str">
        <f>9&amp;INDEX(Matière!$B$2:$B$140,MATCH(J1202,Matière!$A$2:$A$140,0))&amp;"-"&amp;TEXT(COUNTA($J$2:J1202),"000000")</f>
        <v>921-001201</v>
      </c>
    </row>
    <row r="1203" spans="1:11" s="15" customFormat="1" x14ac:dyDescent="0.25">
      <c r="A1203" s="2" t="s">
        <v>113</v>
      </c>
      <c r="B1203" s="2" t="s">
        <v>6</v>
      </c>
      <c r="C1203" s="2">
        <v>5</v>
      </c>
      <c r="D1203" s="2">
        <v>20</v>
      </c>
      <c r="E1203" s="2"/>
      <c r="F1203" s="2"/>
      <c r="G1203" s="2"/>
      <c r="H1203" s="15" t="str">
        <f t="shared" si="21"/>
        <v>Vis TCL Bombé Torx M5x20</v>
      </c>
      <c r="J1203" s="2" t="s">
        <v>106</v>
      </c>
      <c r="K1203" s="19" t="str">
        <f>9&amp;INDEX(Matière!$B$2:$B$140,MATCH(J1203,Matière!$A$2:$A$140,0))&amp;"-"&amp;TEXT(COUNTA($J$2:J1203),"000000")</f>
        <v>921-001202</v>
      </c>
    </row>
    <row r="1204" spans="1:11" x14ac:dyDescent="0.25">
      <c r="A1204" s="2" t="s">
        <v>113</v>
      </c>
      <c r="B1204" s="2" t="s">
        <v>6</v>
      </c>
      <c r="C1204" s="2">
        <v>6</v>
      </c>
      <c r="D1204" s="2">
        <v>5</v>
      </c>
      <c r="H1204" s="15" t="str">
        <f t="shared" si="21"/>
        <v>Vis TCL Bombé Torx M6x5</v>
      </c>
      <c r="I1204" s="15"/>
      <c r="J1204" s="2" t="s">
        <v>106</v>
      </c>
      <c r="K1204" s="19" t="str">
        <f>9&amp;INDEX(Matière!$B$2:$B$140,MATCH(J1204,Matière!$A$2:$A$140,0))&amp;"-"&amp;TEXT(COUNTA($J$2:J1204),"000000")</f>
        <v>921-001203</v>
      </c>
    </row>
    <row r="1205" spans="1:11" x14ac:dyDescent="0.25">
      <c r="A1205" s="2" t="s">
        <v>113</v>
      </c>
      <c r="B1205" s="2" t="s">
        <v>6</v>
      </c>
      <c r="C1205" s="2">
        <v>6</v>
      </c>
      <c r="D1205" s="2">
        <v>6</v>
      </c>
      <c r="H1205" s="15" t="str">
        <f t="shared" si="21"/>
        <v>Vis TCL Bombé Torx M6x6</v>
      </c>
      <c r="I1205" s="15"/>
      <c r="J1205" s="2" t="s">
        <v>106</v>
      </c>
      <c r="K1205" s="19" t="str">
        <f>9&amp;INDEX(Matière!$B$2:$B$140,MATCH(J1205,Matière!$A$2:$A$140,0))&amp;"-"&amp;TEXT(COUNTA($J$2:J1205),"000000")</f>
        <v>921-001204</v>
      </c>
    </row>
    <row r="1206" spans="1:11" x14ac:dyDescent="0.25">
      <c r="A1206" s="2" t="s">
        <v>113</v>
      </c>
      <c r="B1206" s="2" t="s">
        <v>6</v>
      </c>
      <c r="C1206" s="2">
        <v>6</v>
      </c>
      <c r="D1206" s="2">
        <v>8</v>
      </c>
      <c r="H1206" s="15" t="str">
        <f t="shared" si="21"/>
        <v>Vis TCL Bombé Torx M6x8</v>
      </c>
      <c r="I1206" s="15"/>
      <c r="J1206" s="2" t="s">
        <v>106</v>
      </c>
      <c r="K1206" s="19" t="str">
        <f>9&amp;INDEX(Matière!$B$2:$B$140,MATCH(J1206,Matière!$A$2:$A$140,0))&amp;"-"&amp;TEXT(COUNTA($J$2:J1206),"000000")</f>
        <v>921-001205</v>
      </c>
    </row>
    <row r="1207" spans="1:11" x14ac:dyDescent="0.25">
      <c r="A1207" s="2" t="s">
        <v>113</v>
      </c>
      <c r="B1207" s="2" t="s">
        <v>6</v>
      </c>
      <c r="C1207" s="2">
        <v>6</v>
      </c>
      <c r="D1207" s="2">
        <v>10</v>
      </c>
      <c r="H1207" s="15" t="str">
        <f t="shared" si="21"/>
        <v>Vis TCL Bombé Torx M6x10</v>
      </c>
      <c r="I1207" s="15"/>
      <c r="J1207" s="2" t="s">
        <v>106</v>
      </c>
      <c r="K1207" s="19" t="str">
        <f>9&amp;INDEX(Matière!$B$2:$B$140,MATCH(J1207,Matière!$A$2:$A$140,0))&amp;"-"&amp;TEXT(COUNTA($J$2:J1207),"000000")</f>
        <v>921-001206</v>
      </c>
    </row>
    <row r="1208" spans="1:11" s="15" customFormat="1" x14ac:dyDescent="0.25">
      <c r="A1208" s="2" t="s">
        <v>113</v>
      </c>
      <c r="B1208" s="2" t="s">
        <v>6</v>
      </c>
      <c r="C1208" s="2">
        <v>6</v>
      </c>
      <c r="D1208" s="2">
        <v>12</v>
      </c>
      <c r="E1208" s="2"/>
      <c r="F1208" s="2"/>
      <c r="G1208" s="2"/>
      <c r="H1208" s="15" t="str">
        <f t="shared" si="21"/>
        <v>Vis TCL Bombé Torx M6x12</v>
      </c>
      <c r="J1208" s="2" t="s">
        <v>106</v>
      </c>
      <c r="K1208" s="19" t="str">
        <f>9&amp;INDEX(Matière!$B$2:$B$140,MATCH(J1208,Matière!$A$2:$A$140,0))&amp;"-"&amp;TEXT(COUNTA($J$2:J1208),"000000")</f>
        <v>921-001207</v>
      </c>
    </row>
    <row r="1209" spans="1:11" s="15" customFormat="1" x14ac:dyDescent="0.25">
      <c r="A1209" s="2" t="s">
        <v>113</v>
      </c>
      <c r="B1209" s="2" t="s">
        <v>6</v>
      </c>
      <c r="C1209" s="2">
        <v>6</v>
      </c>
      <c r="D1209" s="2">
        <v>16</v>
      </c>
      <c r="E1209" s="2"/>
      <c r="F1209" s="2"/>
      <c r="G1209" s="2"/>
      <c r="H1209" s="15" t="str">
        <f t="shared" si="21"/>
        <v>Vis TCL Bombé Torx M6x16</v>
      </c>
      <c r="J1209" s="2" t="s">
        <v>106</v>
      </c>
      <c r="K1209" s="19" t="str">
        <f>9&amp;INDEX(Matière!$B$2:$B$140,MATCH(J1209,Matière!$A$2:$A$140,0))&amp;"-"&amp;TEXT(COUNTA($J$2:J1209),"000000")</f>
        <v>921-001208</v>
      </c>
    </row>
    <row r="1210" spans="1:11" s="15" customFormat="1" x14ac:dyDescent="0.25">
      <c r="A1210" s="2" t="s">
        <v>113</v>
      </c>
      <c r="B1210" s="2" t="s">
        <v>6</v>
      </c>
      <c r="C1210" s="2">
        <v>6</v>
      </c>
      <c r="D1210" s="2">
        <v>18</v>
      </c>
      <c r="E1210" s="2"/>
      <c r="F1210" s="2"/>
      <c r="G1210" s="2"/>
      <c r="H1210" s="15" t="str">
        <f t="shared" si="21"/>
        <v>Vis TCL Bombé Torx M6x18</v>
      </c>
      <c r="J1210" s="2" t="s">
        <v>106</v>
      </c>
      <c r="K1210" s="19" t="str">
        <f>9&amp;INDEX(Matière!$B$2:$B$140,MATCH(J1210,Matière!$A$2:$A$140,0))&amp;"-"&amp;TEXT(COUNTA($J$2:J1210),"000000")</f>
        <v>921-001209</v>
      </c>
    </row>
    <row r="1211" spans="1:11" s="15" customFormat="1" x14ac:dyDescent="0.25">
      <c r="A1211" s="2" t="s">
        <v>113</v>
      </c>
      <c r="B1211" s="2" t="s">
        <v>6</v>
      </c>
      <c r="C1211" s="2">
        <v>6</v>
      </c>
      <c r="D1211" s="2">
        <v>20</v>
      </c>
      <c r="E1211" s="2"/>
      <c r="F1211" s="2"/>
      <c r="G1211" s="2"/>
      <c r="H1211" s="15" t="str">
        <f t="shared" si="21"/>
        <v>Vis TCL Bombé Torx M6x20</v>
      </c>
      <c r="J1211" s="2" t="s">
        <v>106</v>
      </c>
      <c r="K1211" s="19" t="str">
        <f>9&amp;INDEX(Matière!$B$2:$B$140,MATCH(J1211,Matière!$A$2:$A$140,0))&amp;"-"&amp;TEXT(COUNTA($J$2:J1211),"000000")</f>
        <v>921-001210</v>
      </c>
    </row>
    <row r="1212" spans="1:11" s="15" customFormat="1" x14ac:dyDescent="0.25">
      <c r="A1212" s="2" t="s">
        <v>113</v>
      </c>
      <c r="B1212" s="2" t="s">
        <v>6</v>
      </c>
      <c r="C1212" s="2">
        <v>2</v>
      </c>
      <c r="D1212" s="2">
        <v>3</v>
      </c>
      <c r="E1212" s="2"/>
      <c r="F1212" s="2"/>
      <c r="G1212" s="2"/>
      <c r="H1212" s="15" t="str">
        <f>CONCATENATE(,A1212," ",B1212,,C1212,"x",D1212,)</f>
        <v>Vis TCL Bombé Torx M2x3</v>
      </c>
      <c r="J1212" s="2" t="s">
        <v>105</v>
      </c>
      <c r="K1212" s="19" t="str">
        <f>9&amp;INDEX(Matière!$B$2:$B$140,MATCH(J1212,Matière!$A$2:$A$140,0))&amp;"-"&amp;TEXT(COUNTA($J$2:J1212),"000000")</f>
        <v>922-001211</v>
      </c>
    </row>
    <row r="1213" spans="1:11" s="15" customFormat="1" x14ac:dyDescent="0.25">
      <c r="A1213" s="2" t="s">
        <v>113</v>
      </c>
      <c r="B1213" s="2" t="s">
        <v>6</v>
      </c>
      <c r="C1213" s="2">
        <v>2</v>
      </c>
      <c r="D1213" s="2">
        <v>4</v>
      </c>
      <c r="E1213" s="2"/>
      <c r="F1213" s="2"/>
      <c r="G1213" s="2"/>
      <c r="H1213" s="15" t="str">
        <f>CONCATENATE(,A1213," ",B1213,,C1213,"x",D1213,)</f>
        <v>Vis TCL Bombé Torx M2x4</v>
      </c>
      <c r="J1213" s="2" t="s">
        <v>105</v>
      </c>
      <c r="K1213" s="19" t="str">
        <f>9&amp;INDEX(Matière!$B$2:$B$140,MATCH(J1213,Matière!$A$2:$A$140,0))&amp;"-"&amp;TEXT(COUNTA($J$2:J1213),"000000")</f>
        <v>922-001212</v>
      </c>
    </row>
    <row r="1214" spans="1:11" s="15" customFormat="1" x14ac:dyDescent="0.25">
      <c r="A1214" s="2" t="s">
        <v>113</v>
      </c>
      <c r="B1214" s="2" t="s">
        <v>6</v>
      </c>
      <c r="C1214" s="2">
        <v>2</v>
      </c>
      <c r="D1214" s="2">
        <v>5</v>
      </c>
      <c r="E1214" s="2"/>
      <c r="F1214" s="2"/>
      <c r="G1214" s="2"/>
      <c r="H1214" s="15" t="str">
        <f>CONCATENATE(,A1214," ",B1214,,C1214,"x",D1214,)</f>
        <v>Vis TCL Bombé Torx M2x5</v>
      </c>
      <c r="J1214" s="2" t="s">
        <v>105</v>
      </c>
      <c r="K1214" s="19" t="str">
        <f>9&amp;INDEX(Matière!$B$2:$B$140,MATCH(J1214,Matière!$A$2:$A$140,0))&amp;"-"&amp;TEXT(COUNTA($J$2:J1214),"000000")</f>
        <v>922-001213</v>
      </c>
    </row>
    <row r="1215" spans="1:11" s="15" customFormat="1" x14ac:dyDescent="0.25">
      <c r="A1215" s="2" t="s">
        <v>113</v>
      </c>
      <c r="B1215" s="2" t="s">
        <v>6</v>
      </c>
      <c r="C1215" s="2">
        <v>2</v>
      </c>
      <c r="D1215" s="2">
        <v>6</v>
      </c>
      <c r="E1215" s="2"/>
      <c r="F1215" s="2"/>
      <c r="G1215" s="2"/>
      <c r="H1215" s="15" t="str">
        <f>CONCATENATE(,A1215," ",B1215,,C1215,"x",D1215,)</f>
        <v>Vis TCL Bombé Torx M2x6</v>
      </c>
      <c r="J1215" s="2" t="s">
        <v>105</v>
      </c>
      <c r="K1215" s="19" t="str">
        <f>9&amp;INDEX(Matière!$B$2:$B$140,MATCH(J1215,Matière!$A$2:$A$140,0))&amp;"-"&amp;TEXT(COUNTA($J$2:J1215),"000000")</f>
        <v>922-001214</v>
      </c>
    </row>
    <row r="1216" spans="1:11" s="15" customFormat="1" x14ac:dyDescent="0.25">
      <c r="A1216" s="2" t="s">
        <v>113</v>
      </c>
      <c r="B1216" s="2" t="s">
        <v>6</v>
      </c>
      <c r="C1216" s="2">
        <v>2</v>
      </c>
      <c r="D1216" s="2">
        <v>8</v>
      </c>
      <c r="E1216" s="2"/>
      <c r="F1216" s="2"/>
      <c r="G1216" s="2"/>
      <c r="H1216" s="15" t="str">
        <f>CONCATENATE(,A1216," ",B1216,,C1216,"x",D1216,)</f>
        <v>Vis TCL Bombé Torx M2x8</v>
      </c>
      <c r="J1216" s="2" t="s">
        <v>105</v>
      </c>
      <c r="K1216" s="19" t="str">
        <f>9&amp;INDEX(Matière!$B$2:$B$140,MATCH(J1216,Matière!$A$2:$A$140,0))&amp;"-"&amp;TEXT(COUNTA($J$2:J1216),"000000")</f>
        <v>922-001215</v>
      </c>
    </row>
    <row r="1217" spans="1:11" s="15" customFormat="1" x14ac:dyDescent="0.25">
      <c r="A1217" s="2" t="s">
        <v>113</v>
      </c>
      <c r="B1217" s="2" t="s">
        <v>6</v>
      </c>
      <c r="C1217" s="2">
        <v>2</v>
      </c>
      <c r="D1217" s="2">
        <v>10</v>
      </c>
      <c r="E1217" s="2"/>
      <c r="F1217" s="2"/>
      <c r="G1217" s="2"/>
      <c r="H1217" s="15" t="str">
        <f>CONCATENATE(,A1217," ",B1217,,C1217,"x",D1217,)</f>
        <v>Vis TCL Bombé Torx M2x10</v>
      </c>
      <c r="J1217" s="2" t="s">
        <v>105</v>
      </c>
      <c r="K1217" s="19" t="str">
        <f>9&amp;INDEX(Matière!$B$2:$B$140,MATCH(J1217,Matière!$A$2:$A$140,0))&amp;"-"&amp;TEXT(COUNTA($J$2:J1217),"000000")</f>
        <v>922-001216</v>
      </c>
    </row>
    <row r="1218" spans="1:11" s="15" customFormat="1" x14ac:dyDescent="0.25">
      <c r="A1218" s="2" t="s">
        <v>113</v>
      </c>
      <c r="B1218" s="2" t="s">
        <v>6</v>
      </c>
      <c r="C1218" s="2">
        <v>2</v>
      </c>
      <c r="D1218" s="2">
        <v>12</v>
      </c>
      <c r="E1218" s="2"/>
      <c r="F1218" s="2"/>
      <c r="G1218" s="2"/>
      <c r="H1218" s="15" t="str">
        <f t="shared" ref="H1218:H1255" si="22">CONCATENATE(,A1218," ",B1218,,C1218,"x",D1218,)</f>
        <v>Vis TCL Bombé Torx M2x12</v>
      </c>
      <c r="J1218" s="2" t="s">
        <v>105</v>
      </c>
      <c r="K1218" s="19" t="str">
        <f>9&amp;INDEX(Matière!$B$2:$B$140,MATCH(J1218,Matière!$A$2:$A$140,0))&amp;"-"&amp;TEXT(COUNTA($J$2:J1218),"000000")</f>
        <v>922-001217</v>
      </c>
    </row>
    <row r="1219" spans="1:11" s="15" customFormat="1" x14ac:dyDescent="0.25">
      <c r="A1219" s="2" t="s">
        <v>113</v>
      </c>
      <c r="B1219" s="2" t="s">
        <v>6</v>
      </c>
      <c r="C1219" s="2">
        <v>2</v>
      </c>
      <c r="D1219" s="2">
        <v>16</v>
      </c>
      <c r="E1219" s="2"/>
      <c r="F1219" s="2"/>
      <c r="G1219" s="2"/>
      <c r="H1219" s="15" t="str">
        <f t="shared" si="22"/>
        <v>Vis TCL Bombé Torx M2x16</v>
      </c>
      <c r="J1219" s="2" t="s">
        <v>105</v>
      </c>
      <c r="K1219" s="19" t="str">
        <f>9&amp;INDEX(Matière!$B$2:$B$140,MATCH(J1219,Matière!$A$2:$A$140,0))&amp;"-"&amp;TEXT(COUNTA($J$2:J1219),"000000")</f>
        <v>922-001218</v>
      </c>
    </row>
    <row r="1220" spans="1:11" s="15" customFormat="1" x14ac:dyDescent="0.25">
      <c r="A1220" s="2" t="s">
        <v>113</v>
      </c>
      <c r="B1220" s="2" t="s">
        <v>6</v>
      </c>
      <c r="C1220" s="2">
        <v>2</v>
      </c>
      <c r="D1220" s="2">
        <v>18</v>
      </c>
      <c r="E1220" s="2"/>
      <c r="F1220" s="2"/>
      <c r="G1220" s="2"/>
      <c r="H1220" s="15" t="str">
        <f t="shared" si="22"/>
        <v>Vis TCL Bombé Torx M2x18</v>
      </c>
      <c r="J1220" s="2" t="s">
        <v>105</v>
      </c>
      <c r="K1220" s="19" t="str">
        <f>9&amp;INDEX(Matière!$B$2:$B$140,MATCH(J1220,Matière!$A$2:$A$140,0))&amp;"-"&amp;TEXT(COUNTA($J$2:J1220),"000000")</f>
        <v>922-001219</v>
      </c>
    </row>
    <row r="1221" spans="1:11" s="15" customFormat="1" x14ac:dyDescent="0.25">
      <c r="A1221" s="2" t="s">
        <v>113</v>
      </c>
      <c r="B1221" s="2" t="s">
        <v>6</v>
      </c>
      <c r="C1221" s="2">
        <v>2</v>
      </c>
      <c r="D1221" s="2">
        <v>20</v>
      </c>
      <c r="E1221" s="2"/>
      <c r="F1221" s="2"/>
      <c r="G1221" s="2"/>
      <c r="H1221" s="15" t="str">
        <f t="shared" si="22"/>
        <v>Vis TCL Bombé Torx M2x20</v>
      </c>
      <c r="J1221" s="2" t="s">
        <v>105</v>
      </c>
      <c r="K1221" s="19" t="str">
        <f>9&amp;INDEX(Matière!$B$2:$B$140,MATCH(J1221,Matière!$A$2:$A$140,0))&amp;"-"&amp;TEXT(COUNTA($J$2:J1221),"000000")</f>
        <v>922-001220</v>
      </c>
    </row>
    <row r="1222" spans="1:11" s="15" customFormat="1" x14ac:dyDescent="0.25">
      <c r="A1222" s="2" t="s">
        <v>113</v>
      </c>
      <c r="B1222" s="2" t="s">
        <v>6</v>
      </c>
      <c r="C1222" s="2">
        <v>3</v>
      </c>
      <c r="D1222" s="2">
        <v>4</v>
      </c>
      <c r="E1222" s="2"/>
      <c r="F1222" s="2"/>
      <c r="G1222" s="2"/>
      <c r="H1222" s="15" t="str">
        <f t="shared" si="22"/>
        <v>Vis TCL Bombé Torx M3x4</v>
      </c>
      <c r="J1222" s="2" t="s">
        <v>105</v>
      </c>
      <c r="K1222" s="19" t="str">
        <f>9&amp;INDEX(Matière!$B$2:$B$140,MATCH(J1222,Matière!$A$2:$A$140,0))&amp;"-"&amp;TEXT(COUNTA($J$2:J1222),"000000")</f>
        <v>922-001221</v>
      </c>
    </row>
    <row r="1223" spans="1:11" s="15" customFormat="1" x14ac:dyDescent="0.25">
      <c r="A1223" s="2" t="s">
        <v>113</v>
      </c>
      <c r="B1223" s="2" t="s">
        <v>6</v>
      </c>
      <c r="C1223" s="2">
        <v>3</v>
      </c>
      <c r="D1223" s="2">
        <v>5</v>
      </c>
      <c r="E1223" s="2"/>
      <c r="F1223" s="2"/>
      <c r="G1223" s="2"/>
      <c r="H1223" s="15" t="str">
        <f t="shared" si="22"/>
        <v>Vis TCL Bombé Torx M3x5</v>
      </c>
      <c r="J1223" s="2" t="s">
        <v>105</v>
      </c>
      <c r="K1223" s="19" t="str">
        <f>9&amp;INDEX(Matière!$B$2:$B$140,MATCH(J1223,Matière!$A$2:$A$140,0))&amp;"-"&amp;TEXT(COUNTA($J$2:J1223),"000000")</f>
        <v>922-001222</v>
      </c>
    </row>
    <row r="1224" spans="1:11" s="15" customFormat="1" x14ac:dyDescent="0.25">
      <c r="A1224" s="2" t="s">
        <v>113</v>
      </c>
      <c r="B1224" s="2" t="s">
        <v>6</v>
      </c>
      <c r="C1224" s="2">
        <v>3</v>
      </c>
      <c r="D1224" s="2">
        <v>6</v>
      </c>
      <c r="E1224" s="2"/>
      <c r="F1224" s="2"/>
      <c r="G1224" s="2"/>
      <c r="H1224" s="15" t="str">
        <f t="shared" si="22"/>
        <v>Vis TCL Bombé Torx M3x6</v>
      </c>
      <c r="J1224" s="2" t="s">
        <v>105</v>
      </c>
      <c r="K1224" s="19" t="str">
        <f>9&amp;INDEX(Matière!$B$2:$B$140,MATCH(J1224,Matière!$A$2:$A$140,0))&amp;"-"&amp;TEXT(COUNTA($J$2:J1224),"000000")</f>
        <v>922-001223</v>
      </c>
    </row>
    <row r="1225" spans="1:11" s="15" customFormat="1" x14ac:dyDescent="0.25">
      <c r="A1225" s="2" t="s">
        <v>113</v>
      </c>
      <c r="B1225" s="2" t="s">
        <v>6</v>
      </c>
      <c r="C1225" s="2">
        <v>3</v>
      </c>
      <c r="D1225" s="2">
        <v>8</v>
      </c>
      <c r="E1225" s="2"/>
      <c r="F1225" s="2"/>
      <c r="G1225" s="2"/>
      <c r="H1225" s="15" t="str">
        <f t="shared" si="22"/>
        <v>Vis TCL Bombé Torx M3x8</v>
      </c>
      <c r="J1225" s="2" t="s">
        <v>105</v>
      </c>
      <c r="K1225" s="19" t="str">
        <f>9&amp;INDEX(Matière!$B$2:$B$140,MATCH(J1225,Matière!$A$2:$A$140,0))&amp;"-"&amp;TEXT(COUNTA($J$2:J1225),"000000")</f>
        <v>922-001224</v>
      </c>
    </row>
    <row r="1226" spans="1:11" s="15" customFormat="1" x14ac:dyDescent="0.25">
      <c r="A1226" s="2" t="s">
        <v>113</v>
      </c>
      <c r="B1226" s="2" t="s">
        <v>6</v>
      </c>
      <c r="C1226" s="2">
        <v>3</v>
      </c>
      <c r="D1226" s="2">
        <v>10</v>
      </c>
      <c r="E1226" s="2"/>
      <c r="F1226" s="2"/>
      <c r="G1226" s="2"/>
      <c r="H1226" s="15" t="str">
        <f t="shared" si="22"/>
        <v>Vis TCL Bombé Torx M3x10</v>
      </c>
      <c r="J1226" s="2" t="s">
        <v>105</v>
      </c>
      <c r="K1226" s="19" t="str">
        <f>9&amp;INDEX(Matière!$B$2:$B$140,MATCH(J1226,Matière!$A$2:$A$140,0))&amp;"-"&amp;TEXT(COUNTA($J$2:J1226),"000000")</f>
        <v>922-001225</v>
      </c>
    </row>
    <row r="1227" spans="1:11" s="15" customFormat="1" x14ac:dyDescent="0.25">
      <c r="A1227" s="2" t="s">
        <v>113</v>
      </c>
      <c r="B1227" s="2" t="s">
        <v>6</v>
      </c>
      <c r="C1227" s="2">
        <v>3</v>
      </c>
      <c r="D1227" s="2">
        <v>12</v>
      </c>
      <c r="E1227" s="2"/>
      <c r="F1227" s="2"/>
      <c r="G1227" s="2"/>
      <c r="H1227" s="15" t="str">
        <f t="shared" si="22"/>
        <v>Vis TCL Bombé Torx M3x12</v>
      </c>
      <c r="J1227" s="2" t="s">
        <v>105</v>
      </c>
      <c r="K1227" s="19" t="str">
        <f>9&amp;INDEX(Matière!$B$2:$B$140,MATCH(J1227,Matière!$A$2:$A$140,0))&amp;"-"&amp;TEXT(COUNTA($J$2:J1227),"000000")</f>
        <v>922-001226</v>
      </c>
    </row>
    <row r="1228" spans="1:11" s="15" customFormat="1" x14ac:dyDescent="0.25">
      <c r="A1228" s="2" t="s">
        <v>113</v>
      </c>
      <c r="B1228" s="2" t="s">
        <v>6</v>
      </c>
      <c r="C1228" s="2">
        <v>3</v>
      </c>
      <c r="D1228" s="2">
        <v>16</v>
      </c>
      <c r="E1228" s="2"/>
      <c r="F1228" s="2"/>
      <c r="G1228" s="2"/>
      <c r="H1228" s="15" t="str">
        <f t="shared" si="22"/>
        <v>Vis TCL Bombé Torx M3x16</v>
      </c>
      <c r="J1228" s="2" t="s">
        <v>105</v>
      </c>
      <c r="K1228" s="19" t="str">
        <f>9&amp;INDEX(Matière!$B$2:$B$140,MATCH(J1228,Matière!$A$2:$A$140,0))&amp;"-"&amp;TEXT(COUNTA($J$2:J1228),"000000")</f>
        <v>922-001227</v>
      </c>
    </row>
    <row r="1229" spans="1:11" s="15" customFormat="1" x14ac:dyDescent="0.25">
      <c r="A1229" s="2" t="s">
        <v>113</v>
      </c>
      <c r="B1229" s="2" t="s">
        <v>6</v>
      </c>
      <c r="C1229" s="2">
        <v>3</v>
      </c>
      <c r="D1229" s="2">
        <v>18</v>
      </c>
      <c r="E1229" s="2"/>
      <c r="F1229" s="2"/>
      <c r="G1229" s="2"/>
      <c r="H1229" s="15" t="str">
        <f t="shared" si="22"/>
        <v>Vis TCL Bombé Torx M3x18</v>
      </c>
      <c r="J1229" s="2" t="s">
        <v>105</v>
      </c>
      <c r="K1229" s="19" t="str">
        <f>9&amp;INDEX(Matière!$B$2:$B$140,MATCH(J1229,Matière!$A$2:$A$140,0))&amp;"-"&amp;TEXT(COUNTA($J$2:J1229),"000000")</f>
        <v>922-001228</v>
      </c>
    </row>
    <row r="1230" spans="1:11" s="15" customFormat="1" x14ac:dyDescent="0.25">
      <c r="A1230" s="2" t="s">
        <v>113</v>
      </c>
      <c r="B1230" s="2" t="s">
        <v>6</v>
      </c>
      <c r="C1230" s="2">
        <v>3</v>
      </c>
      <c r="D1230" s="2">
        <v>20</v>
      </c>
      <c r="E1230" s="2"/>
      <c r="F1230" s="2"/>
      <c r="G1230" s="2"/>
      <c r="H1230" s="15" t="str">
        <f t="shared" si="22"/>
        <v>Vis TCL Bombé Torx M3x20</v>
      </c>
      <c r="J1230" s="2" t="s">
        <v>105</v>
      </c>
      <c r="K1230" s="19" t="str">
        <f>9&amp;INDEX(Matière!$B$2:$B$140,MATCH(J1230,Matière!$A$2:$A$140,0))&amp;"-"&amp;TEXT(COUNTA($J$2:J1230),"000000")</f>
        <v>922-001229</v>
      </c>
    </row>
    <row r="1231" spans="1:11" s="15" customFormat="1" x14ac:dyDescent="0.25">
      <c r="A1231" s="2" t="s">
        <v>113</v>
      </c>
      <c r="B1231" s="2" t="s">
        <v>6</v>
      </c>
      <c r="C1231" s="2">
        <v>4</v>
      </c>
      <c r="D1231" s="2">
        <v>4</v>
      </c>
      <c r="E1231" s="2"/>
      <c r="F1231" s="2"/>
      <c r="G1231" s="2"/>
      <c r="H1231" s="15" t="str">
        <f t="shared" si="22"/>
        <v>Vis TCL Bombé Torx M4x4</v>
      </c>
      <c r="J1231" s="2" t="s">
        <v>105</v>
      </c>
      <c r="K1231" s="19" t="str">
        <f>9&amp;INDEX(Matière!$B$2:$B$140,MATCH(J1231,Matière!$A$2:$A$140,0))&amp;"-"&amp;TEXT(COUNTA($J$2:J1231),"000000")</f>
        <v>922-001230</v>
      </c>
    </row>
    <row r="1232" spans="1:11" s="15" customFormat="1" x14ac:dyDescent="0.25">
      <c r="A1232" s="2" t="s">
        <v>113</v>
      </c>
      <c r="B1232" s="2" t="s">
        <v>6</v>
      </c>
      <c r="C1232" s="2">
        <v>4</v>
      </c>
      <c r="D1232" s="2">
        <v>5</v>
      </c>
      <c r="E1232" s="2"/>
      <c r="F1232" s="2"/>
      <c r="G1232" s="2"/>
      <c r="H1232" s="15" t="str">
        <f t="shared" si="22"/>
        <v>Vis TCL Bombé Torx M4x5</v>
      </c>
      <c r="J1232" s="2" t="s">
        <v>105</v>
      </c>
      <c r="K1232" s="19" t="str">
        <f>9&amp;INDEX(Matière!$B$2:$B$140,MATCH(J1232,Matière!$A$2:$A$140,0))&amp;"-"&amp;TEXT(COUNTA($J$2:J1232),"000000")</f>
        <v>922-001231</v>
      </c>
    </row>
    <row r="1233" spans="1:11" s="15" customFormat="1" x14ac:dyDescent="0.25">
      <c r="A1233" s="2" t="s">
        <v>113</v>
      </c>
      <c r="B1233" s="2" t="s">
        <v>6</v>
      </c>
      <c r="C1233" s="2">
        <v>4</v>
      </c>
      <c r="D1233" s="2">
        <v>6</v>
      </c>
      <c r="E1233" s="2"/>
      <c r="F1233" s="2"/>
      <c r="G1233" s="2"/>
      <c r="H1233" s="15" t="str">
        <f t="shared" si="22"/>
        <v>Vis TCL Bombé Torx M4x6</v>
      </c>
      <c r="J1233" s="2" t="s">
        <v>105</v>
      </c>
      <c r="K1233" s="19" t="str">
        <f>9&amp;INDEX(Matière!$B$2:$B$140,MATCH(J1233,Matière!$A$2:$A$140,0))&amp;"-"&amp;TEXT(COUNTA($J$2:J1233),"000000")</f>
        <v>922-001232</v>
      </c>
    </row>
    <row r="1234" spans="1:11" x14ac:dyDescent="0.25">
      <c r="A1234" s="2" t="s">
        <v>113</v>
      </c>
      <c r="B1234" s="2" t="s">
        <v>6</v>
      </c>
      <c r="C1234" s="2">
        <v>4</v>
      </c>
      <c r="D1234" s="2">
        <v>8</v>
      </c>
      <c r="H1234" s="15" t="str">
        <f t="shared" si="22"/>
        <v>Vis TCL Bombé Torx M4x8</v>
      </c>
      <c r="I1234" s="15"/>
      <c r="J1234" s="2" t="s">
        <v>105</v>
      </c>
      <c r="K1234" s="19" t="str">
        <f>9&amp;INDEX(Matière!$B$2:$B$140,MATCH(J1234,Matière!$A$2:$A$140,0))&amp;"-"&amp;TEXT(COUNTA($J$2:J1234),"000000")</f>
        <v>922-001233</v>
      </c>
    </row>
    <row r="1235" spans="1:11" s="16" customFormat="1" x14ac:dyDescent="0.25">
      <c r="A1235" s="2" t="s">
        <v>113</v>
      </c>
      <c r="B1235" s="2" t="s">
        <v>6</v>
      </c>
      <c r="C1235" s="2">
        <v>4</v>
      </c>
      <c r="D1235" s="2">
        <v>10</v>
      </c>
      <c r="E1235" s="2"/>
      <c r="F1235" s="2"/>
      <c r="G1235" s="2"/>
      <c r="H1235" s="15" t="str">
        <f t="shared" si="22"/>
        <v>Vis TCL Bombé Torx M4x10</v>
      </c>
      <c r="I1235" s="15"/>
      <c r="J1235" s="2" t="s">
        <v>105</v>
      </c>
      <c r="K1235" s="19" t="str">
        <f>9&amp;INDEX(Matière!$B$2:$B$140,MATCH(J1235,Matière!$A$2:$A$140,0))&amp;"-"&amp;TEXT(COUNTA($J$2:J1235),"000000")</f>
        <v>922-001234</v>
      </c>
    </row>
    <row r="1236" spans="1:11" s="16" customFormat="1" x14ac:dyDescent="0.25">
      <c r="A1236" s="2" t="s">
        <v>113</v>
      </c>
      <c r="B1236" s="2" t="s">
        <v>6</v>
      </c>
      <c r="C1236" s="2">
        <v>4</v>
      </c>
      <c r="D1236" s="2">
        <v>12</v>
      </c>
      <c r="E1236" s="2"/>
      <c r="F1236" s="2"/>
      <c r="G1236" s="2"/>
      <c r="H1236" s="15" t="str">
        <f t="shared" si="22"/>
        <v>Vis TCL Bombé Torx M4x12</v>
      </c>
      <c r="I1236" s="15"/>
      <c r="J1236" s="2" t="s">
        <v>105</v>
      </c>
      <c r="K1236" s="19" t="str">
        <f>9&amp;INDEX(Matière!$B$2:$B$140,MATCH(J1236,Matière!$A$2:$A$140,0))&amp;"-"&amp;TEXT(COUNTA($J$2:J1236),"000000")</f>
        <v>922-001235</v>
      </c>
    </row>
    <row r="1237" spans="1:11" s="16" customFormat="1" x14ac:dyDescent="0.25">
      <c r="A1237" s="2" t="s">
        <v>113</v>
      </c>
      <c r="B1237" s="2" t="s">
        <v>6</v>
      </c>
      <c r="C1237" s="2">
        <v>4</v>
      </c>
      <c r="D1237" s="2">
        <v>16</v>
      </c>
      <c r="E1237" s="2"/>
      <c r="F1237" s="2"/>
      <c r="G1237" s="2"/>
      <c r="H1237" s="15" t="str">
        <f t="shared" si="22"/>
        <v>Vis TCL Bombé Torx M4x16</v>
      </c>
      <c r="I1237" s="15"/>
      <c r="J1237" s="2" t="s">
        <v>105</v>
      </c>
      <c r="K1237" s="19" t="str">
        <f>9&amp;INDEX(Matière!$B$2:$B$140,MATCH(J1237,Matière!$A$2:$A$140,0))&amp;"-"&amp;TEXT(COUNTA($J$2:J1237),"000000")</f>
        <v>922-001236</v>
      </c>
    </row>
    <row r="1238" spans="1:11" s="16" customFormat="1" x14ac:dyDescent="0.25">
      <c r="A1238" s="2" t="s">
        <v>113</v>
      </c>
      <c r="B1238" s="2" t="s">
        <v>6</v>
      </c>
      <c r="C1238" s="2">
        <v>4</v>
      </c>
      <c r="D1238" s="2">
        <v>18</v>
      </c>
      <c r="E1238" s="2"/>
      <c r="F1238" s="2"/>
      <c r="G1238" s="2"/>
      <c r="H1238" s="15" t="str">
        <f t="shared" si="22"/>
        <v>Vis TCL Bombé Torx M4x18</v>
      </c>
      <c r="I1238" s="15"/>
      <c r="J1238" s="2" t="s">
        <v>105</v>
      </c>
      <c r="K1238" s="19" t="str">
        <f>9&amp;INDEX(Matière!$B$2:$B$140,MATCH(J1238,Matière!$A$2:$A$140,0))&amp;"-"&amp;TEXT(COUNTA($J$2:J1238),"000000")</f>
        <v>922-001237</v>
      </c>
    </row>
    <row r="1239" spans="1:11" s="16" customFormat="1" x14ac:dyDescent="0.25">
      <c r="A1239" s="2" t="s">
        <v>113</v>
      </c>
      <c r="B1239" s="2" t="s">
        <v>6</v>
      </c>
      <c r="C1239" s="2">
        <v>4</v>
      </c>
      <c r="D1239" s="2">
        <v>20</v>
      </c>
      <c r="E1239" s="2"/>
      <c r="F1239" s="2"/>
      <c r="G1239" s="2"/>
      <c r="H1239" s="15" t="str">
        <f t="shared" si="22"/>
        <v>Vis TCL Bombé Torx M4x20</v>
      </c>
      <c r="I1239" s="15"/>
      <c r="J1239" s="2" t="s">
        <v>105</v>
      </c>
      <c r="K1239" s="19" t="str">
        <f>9&amp;INDEX(Matière!$B$2:$B$140,MATCH(J1239,Matière!$A$2:$A$140,0))&amp;"-"&amp;TEXT(COUNTA($J$2:J1239),"000000")</f>
        <v>922-001238</v>
      </c>
    </row>
    <row r="1240" spans="1:11" s="16" customFormat="1" x14ac:dyDescent="0.25">
      <c r="A1240" s="2" t="s">
        <v>113</v>
      </c>
      <c r="B1240" s="2" t="s">
        <v>6</v>
      </c>
      <c r="C1240" s="2">
        <v>5</v>
      </c>
      <c r="D1240" s="2">
        <v>5</v>
      </c>
      <c r="E1240" s="2"/>
      <c r="F1240" s="2"/>
      <c r="G1240" s="2"/>
      <c r="H1240" s="15" t="str">
        <f t="shared" si="22"/>
        <v>Vis TCL Bombé Torx M5x5</v>
      </c>
      <c r="I1240" s="15"/>
      <c r="J1240" s="2" t="s">
        <v>105</v>
      </c>
      <c r="K1240" s="19" t="str">
        <f>9&amp;INDEX(Matière!$B$2:$B$140,MATCH(J1240,Matière!$A$2:$A$140,0))&amp;"-"&amp;TEXT(COUNTA($J$2:J1240),"000000")</f>
        <v>922-001239</v>
      </c>
    </row>
    <row r="1241" spans="1:11" s="16" customFormat="1" x14ac:dyDescent="0.25">
      <c r="A1241" s="2" t="s">
        <v>113</v>
      </c>
      <c r="B1241" s="2" t="s">
        <v>6</v>
      </c>
      <c r="C1241" s="2">
        <v>5</v>
      </c>
      <c r="D1241" s="2">
        <v>6</v>
      </c>
      <c r="E1241" s="2"/>
      <c r="F1241" s="2"/>
      <c r="G1241" s="2"/>
      <c r="H1241" s="15" t="str">
        <f t="shared" si="22"/>
        <v>Vis TCL Bombé Torx M5x6</v>
      </c>
      <c r="I1241" s="15"/>
      <c r="J1241" s="2" t="s">
        <v>105</v>
      </c>
      <c r="K1241" s="19" t="str">
        <f>9&amp;INDEX(Matière!$B$2:$B$140,MATCH(J1241,Matière!$A$2:$A$140,0))&amp;"-"&amp;TEXT(COUNTA($J$2:J1241),"000000")</f>
        <v>922-001240</v>
      </c>
    </row>
    <row r="1242" spans="1:11" s="16" customFormat="1" x14ac:dyDescent="0.25">
      <c r="A1242" s="2" t="s">
        <v>113</v>
      </c>
      <c r="B1242" s="2" t="s">
        <v>6</v>
      </c>
      <c r="C1242" s="2">
        <v>5</v>
      </c>
      <c r="D1242" s="2">
        <v>8</v>
      </c>
      <c r="E1242" s="2"/>
      <c r="F1242" s="2"/>
      <c r="G1242" s="2"/>
      <c r="H1242" s="15" t="str">
        <f t="shared" si="22"/>
        <v>Vis TCL Bombé Torx M5x8</v>
      </c>
      <c r="I1242" s="15"/>
      <c r="J1242" s="2" t="s">
        <v>105</v>
      </c>
      <c r="K1242" s="19" t="str">
        <f>9&amp;INDEX(Matière!$B$2:$B$140,MATCH(J1242,Matière!$A$2:$A$140,0))&amp;"-"&amp;TEXT(COUNTA($J$2:J1242),"000000")</f>
        <v>922-001241</v>
      </c>
    </row>
    <row r="1243" spans="1:11" s="16" customFormat="1" x14ac:dyDescent="0.25">
      <c r="A1243" s="2" t="s">
        <v>113</v>
      </c>
      <c r="B1243" s="2" t="s">
        <v>6</v>
      </c>
      <c r="C1243" s="2">
        <v>5</v>
      </c>
      <c r="D1243" s="2">
        <v>10</v>
      </c>
      <c r="E1243" s="2"/>
      <c r="F1243" s="2"/>
      <c r="G1243" s="2"/>
      <c r="H1243" s="15" t="str">
        <f t="shared" si="22"/>
        <v>Vis TCL Bombé Torx M5x10</v>
      </c>
      <c r="I1243" s="15"/>
      <c r="J1243" s="2" t="s">
        <v>105</v>
      </c>
      <c r="K1243" s="19" t="str">
        <f>9&amp;INDEX(Matière!$B$2:$B$140,MATCH(J1243,Matière!$A$2:$A$140,0))&amp;"-"&amp;TEXT(COUNTA($J$2:J1243),"000000")</f>
        <v>922-001242</v>
      </c>
    </row>
    <row r="1244" spans="1:11" s="16" customFormat="1" x14ac:dyDescent="0.25">
      <c r="A1244" s="2" t="s">
        <v>113</v>
      </c>
      <c r="B1244" s="2" t="s">
        <v>6</v>
      </c>
      <c r="C1244" s="2">
        <v>5</v>
      </c>
      <c r="D1244" s="2">
        <v>12</v>
      </c>
      <c r="E1244" s="2"/>
      <c r="F1244" s="2"/>
      <c r="G1244" s="2"/>
      <c r="H1244" s="15" t="str">
        <f t="shared" si="22"/>
        <v>Vis TCL Bombé Torx M5x12</v>
      </c>
      <c r="I1244" s="15"/>
      <c r="J1244" s="2" t="s">
        <v>105</v>
      </c>
      <c r="K1244" s="19" t="str">
        <f>9&amp;INDEX(Matière!$B$2:$B$140,MATCH(J1244,Matière!$A$2:$A$140,0))&amp;"-"&amp;TEXT(COUNTA($J$2:J1244),"000000")</f>
        <v>922-001243</v>
      </c>
    </row>
    <row r="1245" spans="1:11" s="16" customFormat="1" x14ac:dyDescent="0.25">
      <c r="A1245" s="2" t="s">
        <v>113</v>
      </c>
      <c r="B1245" s="2" t="s">
        <v>6</v>
      </c>
      <c r="C1245" s="2">
        <v>5</v>
      </c>
      <c r="D1245" s="2">
        <v>16</v>
      </c>
      <c r="E1245" s="2"/>
      <c r="F1245" s="2"/>
      <c r="G1245" s="2"/>
      <c r="H1245" s="15" t="str">
        <f t="shared" si="22"/>
        <v>Vis TCL Bombé Torx M5x16</v>
      </c>
      <c r="I1245" s="15"/>
      <c r="J1245" s="2" t="s">
        <v>105</v>
      </c>
      <c r="K1245" s="19" t="str">
        <f>9&amp;INDEX(Matière!$B$2:$B$140,MATCH(J1245,Matière!$A$2:$A$140,0))&amp;"-"&amp;TEXT(COUNTA($J$2:J1245),"000000")</f>
        <v>922-001244</v>
      </c>
    </row>
    <row r="1246" spans="1:11" s="16" customFormat="1" x14ac:dyDescent="0.25">
      <c r="A1246" s="2" t="s">
        <v>113</v>
      </c>
      <c r="B1246" s="2" t="s">
        <v>6</v>
      </c>
      <c r="C1246" s="2">
        <v>5</v>
      </c>
      <c r="D1246" s="2">
        <v>18</v>
      </c>
      <c r="E1246" s="2"/>
      <c r="F1246" s="2"/>
      <c r="G1246" s="2"/>
      <c r="H1246" s="15" t="str">
        <f t="shared" si="22"/>
        <v>Vis TCL Bombé Torx M5x18</v>
      </c>
      <c r="I1246" s="15"/>
      <c r="J1246" s="2" t="s">
        <v>105</v>
      </c>
      <c r="K1246" s="19" t="str">
        <f>9&amp;INDEX(Matière!$B$2:$B$140,MATCH(J1246,Matière!$A$2:$A$140,0))&amp;"-"&amp;TEXT(COUNTA($J$2:J1246),"000000")</f>
        <v>922-001245</v>
      </c>
    </row>
    <row r="1247" spans="1:11" s="16" customFormat="1" x14ac:dyDescent="0.25">
      <c r="A1247" s="2" t="s">
        <v>113</v>
      </c>
      <c r="B1247" s="2" t="s">
        <v>6</v>
      </c>
      <c r="C1247" s="2">
        <v>5</v>
      </c>
      <c r="D1247" s="2">
        <v>20</v>
      </c>
      <c r="E1247" s="2"/>
      <c r="F1247" s="2"/>
      <c r="G1247" s="2"/>
      <c r="H1247" s="15" t="str">
        <f t="shared" si="22"/>
        <v>Vis TCL Bombé Torx M5x20</v>
      </c>
      <c r="I1247" s="15"/>
      <c r="J1247" s="2" t="s">
        <v>105</v>
      </c>
      <c r="K1247" s="19" t="str">
        <f>9&amp;INDEX(Matière!$B$2:$B$140,MATCH(J1247,Matière!$A$2:$A$140,0))&amp;"-"&amp;TEXT(COUNTA($J$2:J1247),"000000")</f>
        <v>922-001246</v>
      </c>
    </row>
    <row r="1248" spans="1:11" s="16" customFormat="1" x14ac:dyDescent="0.25">
      <c r="A1248" s="2" t="s">
        <v>113</v>
      </c>
      <c r="B1248" s="2" t="s">
        <v>6</v>
      </c>
      <c r="C1248" s="2">
        <v>6</v>
      </c>
      <c r="D1248" s="2">
        <v>5</v>
      </c>
      <c r="E1248" s="2"/>
      <c r="F1248" s="2"/>
      <c r="G1248" s="2"/>
      <c r="H1248" s="15" t="str">
        <f t="shared" si="22"/>
        <v>Vis TCL Bombé Torx M6x5</v>
      </c>
      <c r="I1248" s="15"/>
      <c r="J1248" s="2" t="s">
        <v>105</v>
      </c>
      <c r="K1248" s="19" t="str">
        <f>9&amp;INDEX(Matière!$B$2:$B$140,MATCH(J1248,Matière!$A$2:$A$140,0))&amp;"-"&amp;TEXT(COUNTA($J$2:J1248),"000000")</f>
        <v>922-001247</v>
      </c>
    </row>
    <row r="1249" spans="1:11" s="16" customFormat="1" x14ac:dyDescent="0.25">
      <c r="A1249" s="2" t="s">
        <v>113</v>
      </c>
      <c r="B1249" s="2" t="s">
        <v>6</v>
      </c>
      <c r="C1249" s="2">
        <v>6</v>
      </c>
      <c r="D1249" s="2">
        <v>6</v>
      </c>
      <c r="E1249" s="2"/>
      <c r="F1249" s="2"/>
      <c r="G1249" s="2"/>
      <c r="H1249" s="15" t="str">
        <f t="shared" si="22"/>
        <v>Vis TCL Bombé Torx M6x6</v>
      </c>
      <c r="I1249" s="15"/>
      <c r="J1249" s="2" t="s">
        <v>105</v>
      </c>
      <c r="K1249" s="19" t="str">
        <f>9&amp;INDEX(Matière!$B$2:$B$140,MATCH(J1249,Matière!$A$2:$A$140,0))&amp;"-"&amp;TEXT(COUNTA($J$2:J1249),"000000")</f>
        <v>922-001248</v>
      </c>
    </row>
    <row r="1250" spans="1:11" s="16" customFormat="1" x14ac:dyDescent="0.25">
      <c r="A1250" s="2" t="s">
        <v>113</v>
      </c>
      <c r="B1250" s="2" t="s">
        <v>6</v>
      </c>
      <c r="C1250" s="2">
        <v>6</v>
      </c>
      <c r="D1250" s="2">
        <v>8</v>
      </c>
      <c r="E1250" s="2"/>
      <c r="F1250" s="2"/>
      <c r="G1250" s="2"/>
      <c r="H1250" s="15" t="str">
        <f t="shared" si="22"/>
        <v>Vis TCL Bombé Torx M6x8</v>
      </c>
      <c r="I1250" s="15"/>
      <c r="J1250" s="2" t="s">
        <v>105</v>
      </c>
      <c r="K1250" s="19" t="str">
        <f>9&amp;INDEX(Matière!$B$2:$B$140,MATCH(J1250,Matière!$A$2:$A$140,0))&amp;"-"&amp;TEXT(COUNTA($J$2:J1250),"000000")</f>
        <v>922-001249</v>
      </c>
    </row>
    <row r="1251" spans="1:11" s="16" customFormat="1" x14ac:dyDescent="0.25">
      <c r="A1251" s="2" t="s">
        <v>113</v>
      </c>
      <c r="B1251" s="2" t="s">
        <v>6</v>
      </c>
      <c r="C1251" s="2">
        <v>6</v>
      </c>
      <c r="D1251" s="2">
        <v>10</v>
      </c>
      <c r="E1251" s="2"/>
      <c r="F1251" s="2"/>
      <c r="G1251" s="2"/>
      <c r="H1251" s="15" t="str">
        <f t="shared" si="22"/>
        <v>Vis TCL Bombé Torx M6x10</v>
      </c>
      <c r="I1251" s="15"/>
      <c r="J1251" s="2" t="s">
        <v>105</v>
      </c>
      <c r="K1251" s="19" t="str">
        <f>9&amp;INDEX(Matière!$B$2:$B$140,MATCH(J1251,Matière!$A$2:$A$140,0))&amp;"-"&amp;TEXT(COUNTA($J$2:J1251),"000000")</f>
        <v>922-001250</v>
      </c>
    </row>
    <row r="1252" spans="1:11" s="16" customFormat="1" x14ac:dyDescent="0.25">
      <c r="A1252" s="2" t="s">
        <v>113</v>
      </c>
      <c r="B1252" s="2" t="s">
        <v>6</v>
      </c>
      <c r="C1252" s="2">
        <v>6</v>
      </c>
      <c r="D1252" s="2">
        <v>12</v>
      </c>
      <c r="E1252" s="2"/>
      <c r="F1252" s="2"/>
      <c r="G1252" s="2"/>
      <c r="H1252" s="15" t="str">
        <f t="shared" si="22"/>
        <v>Vis TCL Bombé Torx M6x12</v>
      </c>
      <c r="I1252" s="15"/>
      <c r="J1252" s="2" t="s">
        <v>105</v>
      </c>
      <c r="K1252" s="19" t="str">
        <f>9&amp;INDEX(Matière!$B$2:$B$140,MATCH(J1252,Matière!$A$2:$A$140,0))&amp;"-"&amp;TEXT(COUNTA($J$2:J1252),"000000")</f>
        <v>922-001251</v>
      </c>
    </row>
    <row r="1253" spans="1:11" s="16" customFormat="1" x14ac:dyDescent="0.25">
      <c r="A1253" s="2" t="s">
        <v>113</v>
      </c>
      <c r="B1253" s="2" t="s">
        <v>6</v>
      </c>
      <c r="C1253" s="2">
        <v>6</v>
      </c>
      <c r="D1253" s="2">
        <v>16</v>
      </c>
      <c r="E1253" s="2"/>
      <c r="F1253" s="2"/>
      <c r="G1253" s="2"/>
      <c r="H1253" s="15" t="str">
        <f t="shared" si="22"/>
        <v>Vis TCL Bombé Torx M6x16</v>
      </c>
      <c r="I1253" s="15"/>
      <c r="J1253" s="2" t="s">
        <v>105</v>
      </c>
      <c r="K1253" s="19" t="str">
        <f>9&amp;INDEX(Matière!$B$2:$B$140,MATCH(J1253,Matière!$A$2:$A$140,0))&amp;"-"&amp;TEXT(COUNTA($J$2:J1253),"000000")</f>
        <v>922-001252</v>
      </c>
    </row>
    <row r="1254" spans="1:11" s="16" customFormat="1" x14ac:dyDescent="0.25">
      <c r="A1254" s="2" t="s">
        <v>113</v>
      </c>
      <c r="B1254" s="2" t="s">
        <v>6</v>
      </c>
      <c r="C1254" s="2">
        <v>6</v>
      </c>
      <c r="D1254" s="2">
        <v>18</v>
      </c>
      <c r="E1254" s="2"/>
      <c r="F1254" s="2"/>
      <c r="G1254" s="2"/>
      <c r="H1254" s="15" t="str">
        <f t="shared" si="22"/>
        <v>Vis TCL Bombé Torx M6x18</v>
      </c>
      <c r="I1254" s="15"/>
      <c r="J1254" s="2" t="s">
        <v>105</v>
      </c>
      <c r="K1254" s="19" t="str">
        <f>9&amp;INDEX(Matière!$B$2:$B$140,MATCH(J1254,Matière!$A$2:$A$140,0))&amp;"-"&amp;TEXT(COUNTA($J$2:J1254),"000000")</f>
        <v>922-001253</v>
      </c>
    </row>
    <row r="1255" spans="1:11" s="16" customFormat="1" x14ac:dyDescent="0.25">
      <c r="A1255" s="2" t="s">
        <v>113</v>
      </c>
      <c r="B1255" s="2" t="s">
        <v>6</v>
      </c>
      <c r="C1255" s="2">
        <v>6</v>
      </c>
      <c r="D1255" s="2">
        <v>20</v>
      </c>
      <c r="E1255" s="2"/>
      <c r="F1255" s="2"/>
      <c r="G1255" s="2"/>
      <c r="H1255" s="15" t="str">
        <f t="shared" si="22"/>
        <v>Vis TCL Bombé Torx M6x20</v>
      </c>
      <c r="I1255" s="15"/>
      <c r="J1255" s="2" t="s">
        <v>105</v>
      </c>
      <c r="K1255" s="19" t="str">
        <f>9&amp;INDEX(Matière!$B$2:$B$140,MATCH(J1255,Matière!$A$2:$A$140,0))&amp;"-"&amp;TEXT(COUNTA($J$2:J1255),"000000")</f>
        <v>922-001254</v>
      </c>
    </row>
    <row r="1256" spans="1:11" s="16" customFormat="1" x14ac:dyDescent="0.25">
      <c r="A1256" s="18" t="s">
        <v>47</v>
      </c>
      <c r="B1256" s="18" t="s">
        <v>48</v>
      </c>
      <c r="C1256" s="18">
        <v>2</v>
      </c>
      <c r="D1256" s="18" t="s">
        <v>49</v>
      </c>
      <c r="E1256" s="18">
        <v>0.5</v>
      </c>
      <c r="F1256" s="18"/>
      <c r="G1256" s="18"/>
      <c r="H1256" s="16" t="str">
        <f>CONCATENATE(,A1256," ",B1256,,C1256)</f>
        <v>Rondelle Z2</v>
      </c>
      <c r="I1256" s="15"/>
      <c r="J1256" s="18" t="s">
        <v>106</v>
      </c>
      <c r="K1256" s="19" t="str">
        <f>9&amp;INDEX(Matière!$B$2:$B$140,MATCH(J1256,Matière!$A$2:$A$140,0))&amp;"-"&amp;TEXT(COUNTA($J$2:J1256),"000000")</f>
        <v>921-001255</v>
      </c>
    </row>
    <row r="1257" spans="1:11" s="16" customFormat="1" x14ac:dyDescent="0.25">
      <c r="A1257" s="18" t="s">
        <v>47</v>
      </c>
      <c r="B1257" s="18" t="s">
        <v>48</v>
      </c>
      <c r="C1257" s="18">
        <v>2.5</v>
      </c>
      <c r="D1257" s="18" t="s">
        <v>50</v>
      </c>
      <c r="E1257" s="18">
        <v>0.5</v>
      </c>
      <c r="F1257" s="18"/>
      <c r="G1257" s="18"/>
      <c r="H1257" s="16" t="str">
        <f>CONCATENATE(,A1257," ",B1257,,C1257)</f>
        <v>Rondelle Z2,5</v>
      </c>
      <c r="I1257" s="15"/>
      <c r="J1257" s="18" t="s">
        <v>106</v>
      </c>
      <c r="K1257" s="19" t="str">
        <f>9&amp;INDEX(Matière!$B$2:$B$140,MATCH(J1257,Matière!$A$2:$A$140,0))&amp;"-"&amp;TEXT(COUNTA($J$2:J1257),"000000")</f>
        <v>921-001256</v>
      </c>
    </row>
    <row r="1258" spans="1:11" s="16" customFormat="1" x14ac:dyDescent="0.25">
      <c r="A1258" s="18" t="s">
        <v>47</v>
      </c>
      <c r="B1258" s="18" t="s">
        <v>48</v>
      </c>
      <c r="C1258" s="18">
        <v>3</v>
      </c>
      <c r="D1258" s="18" t="s">
        <v>51</v>
      </c>
      <c r="E1258" s="18">
        <v>0.8</v>
      </c>
      <c r="F1258" s="18"/>
      <c r="G1258" s="18"/>
      <c r="H1258" s="16" t="str">
        <f>CONCATENATE(,A1258," ",B1258,,C1258)</f>
        <v>Rondelle Z3</v>
      </c>
      <c r="I1258" s="15"/>
      <c r="J1258" s="18" t="s">
        <v>106</v>
      </c>
      <c r="K1258" s="19" t="str">
        <f>9&amp;INDEX(Matière!$B$2:$B$140,MATCH(J1258,Matière!$A$2:$A$140,0))&amp;"-"&amp;TEXT(COUNTA($J$2:J1258),"000000")</f>
        <v>921-001257</v>
      </c>
    </row>
    <row r="1259" spans="1:11" s="16" customFormat="1" x14ac:dyDescent="0.25">
      <c r="A1259" s="18" t="s">
        <v>47</v>
      </c>
      <c r="B1259" s="18" t="s">
        <v>48</v>
      </c>
      <c r="C1259" s="18">
        <v>4</v>
      </c>
      <c r="D1259" s="18" t="s">
        <v>52</v>
      </c>
      <c r="E1259" s="18">
        <v>0.8</v>
      </c>
      <c r="F1259" s="18"/>
      <c r="G1259" s="18"/>
      <c r="H1259" s="16" t="str">
        <f>CONCATENATE(,A1259," ",B1259,,C1259)</f>
        <v>Rondelle Z4</v>
      </c>
      <c r="I1259" s="15"/>
      <c r="J1259" s="18" t="s">
        <v>106</v>
      </c>
      <c r="K1259" s="19" t="str">
        <f>9&amp;INDEX(Matière!$B$2:$B$140,MATCH(J1259,Matière!$A$2:$A$140,0))&amp;"-"&amp;TEXT(COUNTA($J$2:J1259),"000000")</f>
        <v>921-001258</v>
      </c>
    </row>
    <row r="1260" spans="1:11" s="16" customFormat="1" x14ac:dyDescent="0.25">
      <c r="A1260" s="18" t="s">
        <v>47</v>
      </c>
      <c r="B1260" s="18" t="s">
        <v>48</v>
      </c>
      <c r="C1260" s="18">
        <v>5</v>
      </c>
      <c r="D1260" s="18" t="s">
        <v>53</v>
      </c>
      <c r="E1260" s="18">
        <v>1</v>
      </c>
      <c r="F1260" s="18"/>
      <c r="G1260" s="18"/>
      <c r="H1260" s="16" t="str">
        <f>CONCATENATE(,A1260," ",B1260,,C1260)</f>
        <v>Rondelle Z5</v>
      </c>
      <c r="I1260" s="15"/>
      <c r="J1260" s="18" t="s">
        <v>106</v>
      </c>
      <c r="K1260" s="19" t="str">
        <f>9&amp;INDEX(Matière!$B$2:$B$140,MATCH(J1260,Matière!$A$2:$A$140,0))&amp;"-"&amp;TEXT(COUNTA($J$2:J1260),"000000")</f>
        <v>921-001259</v>
      </c>
    </row>
    <row r="1261" spans="1:11" s="16" customFormat="1" x14ac:dyDescent="0.25">
      <c r="A1261" s="18" t="s">
        <v>47</v>
      </c>
      <c r="B1261" s="18" t="s">
        <v>48</v>
      </c>
      <c r="C1261" s="18">
        <v>6</v>
      </c>
      <c r="D1261" s="18" t="s">
        <v>54</v>
      </c>
      <c r="E1261" s="18">
        <v>1.2</v>
      </c>
      <c r="F1261" s="18"/>
      <c r="G1261" s="18"/>
      <c r="H1261" s="16" t="str">
        <f>CONCATENATE(,A1261," ",B1261,,C1261)</f>
        <v>Rondelle Z6</v>
      </c>
      <c r="I1261" s="15"/>
      <c r="J1261" s="18" t="s">
        <v>106</v>
      </c>
      <c r="K1261" s="19" t="str">
        <f>9&amp;INDEX(Matière!$B$2:$B$140,MATCH(J1261,Matière!$A$2:$A$140,0))&amp;"-"&amp;TEXT(COUNTA($J$2:J1261),"000000")</f>
        <v>921-001260</v>
      </c>
    </row>
    <row r="1262" spans="1:11" s="16" customFormat="1" x14ac:dyDescent="0.25">
      <c r="A1262" s="18" t="s">
        <v>47</v>
      </c>
      <c r="B1262" s="18" t="s">
        <v>48</v>
      </c>
      <c r="C1262" s="18">
        <v>8</v>
      </c>
      <c r="D1262" s="18" t="s">
        <v>55</v>
      </c>
      <c r="E1262" s="18">
        <v>1.5</v>
      </c>
      <c r="F1262" s="18"/>
      <c r="G1262" s="18"/>
      <c r="H1262" s="16" t="str">
        <f>CONCATENATE(,A1262," ",B1262,,C1262)</f>
        <v>Rondelle Z8</v>
      </c>
      <c r="I1262" s="15"/>
      <c r="J1262" s="18" t="s">
        <v>106</v>
      </c>
      <c r="K1262" s="19" t="str">
        <f>9&amp;INDEX(Matière!$B$2:$B$140,MATCH(J1262,Matière!$A$2:$A$140,0))&amp;"-"&amp;TEXT(COUNTA($J$2:J1262),"000000")</f>
        <v>921-001261</v>
      </c>
    </row>
    <row r="1263" spans="1:11" s="16" customFormat="1" x14ac:dyDescent="0.25">
      <c r="A1263" s="18" t="s">
        <v>47</v>
      </c>
      <c r="B1263" s="18" t="s">
        <v>48</v>
      </c>
      <c r="C1263" s="18">
        <v>10</v>
      </c>
      <c r="D1263" s="18" t="s">
        <v>56</v>
      </c>
      <c r="E1263" s="18">
        <v>2</v>
      </c>
      <c r="F1263" s="18"/>
      <c r="G1263" s="18"/>
      <c r="H1263" s="16" t="str">
        <f>CONCATENATE(,A1263," ",B1263,,C1263)</f>
        <v>Rondelle Z10</v>
      </c>
      <c r="I1263" s="15"/>
      <c r="J1263" s="18" t="s">
        <v>106</v>
      </c>
      <c r="K1263" s="19" t="str">
        <f>9&amp;INDEX(Matière!$B$2:$B$140,MATCH(J1263,Matière!$A$2:$A$140,0))&amp;"-"&amp;TEXT(COUNTA($J$2:J1263),"000000")</f>
        <v>921-001262</v>
      </c>
    </row>
    <row r="1264" spans="1:11" s="16" customFormat="1" x14ac:dyDescent="0.25">
      <c r="A1264" s="18" t="s">
        <v>47</v>
      </c>
      <c r="B1264" s="18" t="s">
        <v>48</v>
      </c>
      <c r="C1264" s="18">
        <v>12</v>
      </c>
      <c r="D1264" s="18" t="s">
        <v>57</v>
      </c>
      <c r="E1264" s="18">
        <v>2.5</v>
      </c>
      <c r="F1264" s="18"/>
      <c r="G1264" s="18"/>
      <c r="H1264" s="16" t="str">
        <f>CONCATENATE(,A1264," ",B1264,,C1264)</f>
        <v>Rondelle Z12</v>
      </c>
      <c r="I1264" s="15"/>
      <c r="J1264" s="18" t="s">
        <v>106</v>
      </c>
      <c r="K1264" s="19" t="str">
        <f>9&amp;INDEX(Matière!$B$2:$B$140,MATCH(J1264,Matière!$A$2:$A$140,0))&amp;"-"&amp;TEXT(COUNTA($J$2:J1264),"000000")</f>
        <v>921-001263</v>
      </c>
    </row>
    <row r="1265" spans="1:11" s="16" customFormat="1" x14ac:dyDescent="0.25">
      <c r="A1265" s="18" t="s">
        <v>47</v>
      </c>
      <c r="B1265" s="18" t="s">
        <v>48</v>
      </c>
      <c r="C1265" s="18">
        <v>14</v>
      </c>
      <c r="D1265" s="18" t="s">
        <v>58</v>
      </c>
      <c r="E1265" s="18">
        <v>2.5</v>
      </c>
      <c r="F1265" s="18"/>
      <c r="G1265" s="18"/>
      <c r="H1265" s="16" t="str">
        <f>CONCATENATE(,A1265," ",B1265,,C1265)</f>
        <v>Rondelle Z14</v>
      </c>
      <c r="I1265" s="15"/>
      <c r="J1265" s="18" t="s">
        <v>106</v>
      </c>
      <c r="K1265" s="19" t="str">
        <f>9&amp;INDEX(Matière!$B$2:$B$140,MATCH(J1265,Matière!$A$2:$A$140,0))&amp;"-"&amp;TEXT(COUNTA($J$2:J1265),"000000")</f>
        <v>921-001264</v>
      </c>
    </row>
    <row r="1266" spans="1:11" s="16" customFormat="1" x14ac:dyDescent="0.25">
      <c r="A1266" s="18" t="s">
        <v>47</v>
      </c>
      <c r="B1266" s="18" t="s">
        <v>48</v>
      </c>
      <c r="C1266" s="18">
        <v>16</v>
      </c>
      <c r="D1266" s="18" t="s">
        <v>59</v>
      </c>
      <c r="E1266" s="18">
        <v>3</v>
      </c>
      <c r="F1266" s="18"/>
      <c r="G1266" s="18"/>
      <c r="H1266" s="16" t="str">
        <f>CONCATENATE(,A1266," ",B1266,,C1266)</f>
        <v>Rondelle Z16</v>
      </c>
      <c r="I1266" s="15"/>
      <c r="J1266" s="18" t="s">
        <v>106</v>
      </c>
      <c r="K1266" s="19" t="str">
        <f>9&amp;INDEX(Matière!$B$2:$B$140,MATCH(J1266,Matière!$A$2:$A$140,0))&amp;"-"&amp;TEXT(COUNTA($J$2:J1266),"000000")</f>
        <v>921-001265</v>
      </c>
    </row>
    <row r="1267" spans="1:11" s="16" customFormat="1" x14ac:dyDescent="0.25">
      <c r="A1267" s="18" t="s">
        <v>47</v>
      </c>
      <c r="B1267" s="18" t="s">
        <v>48</v>
      </c>
      <c r="C1267" s="18">
        <v>18</v>
      </c>
      <c r="D1267" s="18" t="s">
        <v>60</v>
      </c>
      <c r="E1267" s="18">
        <v>3</v>
      </c>
      <c r="F1267" s="18"/>
      <c r="G1267" s="18"/>
      <c r="H1267" s="16" t="str">
        <f>CONCATENATE(,A1267," ",B1267,,C1267)</f>
        <v>Rondelle Z18</v>
      </c>
      <c r="I1267" s="15"/>
      <c r="J1267" s="18" t="s">
        <v>106</v>
      </c>
      <c r="K1267" s="19" t="str">
        <f>9&amp;INDEX(Matière!$B$2:$B$140,MATCH(J1267,Matière!$A$2:$A$140,0))&amp;"-"&amp;TEXT(COUNTA($J$2:J1267),"000000")</f>
        <v>921-001266</v>
      </c>
    </row>
    <row r="1268" spans="1:11" s="16" customFormat="1" x14ac:dyDescent="0.25">
      <c r="A1268" s="18" t="s">
        <v>47</v>
      </c>
      <c r="B1268" s="18" t="s">
        <v>48</v>
      </c>
      <c r="C1268" s="18">
        <v>20</v>
      </c>
      <c r="D1268" s="18" t="s">
        <v>61</v>
      </c>
      <c r="E1268" s="18">
        <v>3</v>
      </c>
      <c r="F1268" s="18"/>
      <c r="G1268" s="18"/>
      <c r="H1268" s="16" t="str">
        <f>CONCATENATE(,A1268," ",B1268,,C1268)</f>
        <v>Rondelle Z20</v>
      </c>
      <c r="I1268" s="15"/>
      <c r="J1268" s="18" t="s">
        <v>106</v>
      </c>
      <c r="K1268" s="19" t="str">
        <f>9&amp;INDEX(Matière!$B$2:$B$140,MATCH(J1268,Matière!$A$2:$A$140,0))&amp;"-"&amp;TEXT(COUNTA($J$2:J1268),"000000")</f>
        <v>921-001267</v>
      </c>
    </row>
    <row r="1269" spans="1:11" s="16" customFormat="1" x14ac:dyDescent="0.25">
      <c r="A1269" s="18" t="s">
        <v>47</v>
      </c>
      <c r="B1269" s="18" t="s">
        <v>48</v>
      </c>
      <c r="C1269" s="18">
        <v>2</v>
      </c>
      <c r="D1269" s="18" t="s">
        <v>49</v>
      </c>
      <c r="E1269" s="18">
        <v>0.5</v>
      </c>
      <c r="F1269" s="18"/>
      <c r="G1269" s="18"/>
      <c r="H1269" s="16" t="str">
        <f>CONCATENATE(,A1269," ",B1269,,C1269)</f>
        <v>Rondelle Z2</v>
      </c>
      <c r="I1269" s="15"/>
      <c r="J1269" s="18" t="s">
        <v>105</v>
      </c>
      <c r="K1269" s="19" t="str">
        <f>9&amp;INDEX(Matière!$B$2:$B$140,MATCH(J1269,Matière!$A$2:$A$140,0))&amp;"-"&amp;TEXT(COUNTA($J$2:J1269),"000000")</f>
        <v>922-001268</v>
      </c>
    </row>
    <row r="1270" spans="1:11" s="16" customFormat="1" x14ac:dyDescent="0.25">
      <c r="A1270" s="18" t="s">
        <v>47</v>
      </c>
      <c r="B1270" s="18" t="s">
        <v>48</v>
      </c>
      <c r="C1270" s="18">
        <v>2.5</v>
      </c>
      <c r="D1270" s="18" t="s">
        <v>50</v>
      </c>
      <c r="E1270" s="18">
        <v>0.5</v>
      </c>
      <c r="F1270" s="18"/>
      <c r="G1270" s="18"/>
      <c r="H1270" s="16" t="str">
        <f>CONCATENATE(,A1270," ",B1270,,C1270)</f>
        <v>Rondelle Z2,5</v>
      </c>
      <c r="I1270" s="15"/>
      <c r="J1270" s="18" t="s">
        <v>105</v>
      </c>
      <c r="K1270" s="19" t="str">
        <f>9&amp;INDEX(Matière!$B$2:$B$140,MATCH(J1270,Matière!$A$2:$A$140,0))&amp;"-"&amp;TEXT(COUNTA($J$2:J1270),"000000")</f>
        <v>922-001269</v>
      </c>
    </row>
    <row r="1271" spans="1:11" s="16" customFormat="1" x14ac:dyDescent="0.25">
      <c r="A1271" s="18" t="s">
        <v>47</v>
      </c>
      <c r="B1271" s="18" t="s">
        <v>48</v>
      </c>
      <c r="C1271" s="18">
        <v>3</v>
      </c>
      <c r="D1271" s="18" t="s">
        <v>51</v>
      </c>
      <c r="E1271" s="18">
        <v>0.8</v>
      </c>
      <c r="F1271" s="18"/>
      <c r="G1271" s="18"/>
      <c r="H1271" s="16" t="str">
        <f>CONCATENATE(,A1271," ",B1271,,C1271)</f>
        <v>Rondelle Z3</v>
      </c>
      <c r="I1271" s="15"/>
      <c r="J1271" s="18" t="s">
        <v>105</v>
      </c>
      <c r="K1271" s="19" t="str">
        <f>9&amp;INDEX(Matière!$B$2:$B$140,MATCH(J1271,Matière!$A$2:$A$140,0))&amp;"-"&amp;TEXT(COUNTA($J$2:J1271),"000000")</f>
        <v>922-001270</v>
      </c>
    </row>
    <row r="1272" spans="1:11" s="16" customFormat="1" x14ac:dyDescent="0.25">
      <c r="A1272" s="18" t="s">
        <v>47</v>
      </c>
      <c r="B1272" s="18" t="s">
        <v>48</v>
      </c>
      <c r="C1272" s="18">
        <v>4</v>
      </c>
      <c r="D1272" s="18" t="s">
        <v>52</v>
      </c>
      <c r="E1272" s="18">
        <v>0.8</v>
      </c>
      <c r="F1272" s="18"/>
      <c r="G1272" s="18"/>
      <c r="H1272" s="16" t="str">
        <f>CONCATENATE(,A1272," ",B1272,,C1272)</f>
        <v>Rondelle Z4</v>
      </c>
      <c r="I1272" s="15"/>
      <c r="J1272" s="18" t="s">
        <v>105</v>
      </c>
      <c r="K1272" s="19" t="str">
        <f>9&amp;INDEX(Matière!$B$2:$B$140,MATCH(J1272,Matière!$A$2:$A$140,0))&amp;"-"&amp;TEXT(COUNTA($J$2:J1272),"000000")</f>
        <v>922-001271</v>
      </c>
    </row>
    <row r="1273" spans="1:11" s="16" customFormat="1" x14ac:dyDescent="0.25">
      <c r="A1273" s="18" t="s">
        <v>47</v>
      </c>
      <c r="B1273" s="18" t="s">
        <v>48</v>
      </c>
      <c r="C1273" s="18">
        <v>5</v>
      </c>
      <c r="D1273" s="18" t="s">
        <v>53</v>
      </c>
      <c r="E1273" s="18">
        <v>1</v>
      </c>
      <c r="F1273" s="18"/>
      <c r="G1273" s="18"/>
      <c r="H1273" s="16" t="str">
        <f>CONCATENATE(,A1273," ",B1273,,C1273)</f>
        <v>Rondelle Z5</v>
      </c>
      <c r="I1273" s="15"/>
      <c r="J1273" s="18" t="s">
        <v>105</v>
      </c>
      <c r="K1273" s="19" t="str">
        <f>9&amp;INDEX(Matière!$B$2:$B$140,MATCH(J1273,Matière!$A$2:$A$140,0))&amp;"-"&amp;TEXT(COUNTA($J$2:J1273),"000000")</f>
        <v>922-001272</v>
      </c>
    </row>
    <row r="1274" spans="1:11" s="16" customFormat="1" x14ac:dyDescent="0.25">
      <c r="A1274" s="18" t="s">
        <v>47</v>
      </c>
      <c r="B1274" s="18" t="s">
        <v>48</v>
      </c>
      <c r="C1274" s="18">
        <v>6</v>
      </c>
      <c r="D1274" s="18" t="s">
        <v>54</v>
      </c>
      <c r="E1274" s="18">
        <v>1.2</v>
      </c>
      <c r="F1274" s="18"/>
      <c r="G1274" s="18"/>
      <c r="H1274" s="16" t="str">
        <f>CONCATENATE(,A1274," ",B1274,,C1274)</f>
        <v>Rondelle Z6</v>
      </c>
      <c r="I1274" s="15"/>
      <c r="J1274" s="18" t="s">
        <v>105</v>
      </c>
      <c r="K1274" s="19" t="str">
        <f>9&amp;INDEX(Matière!$B$2:$B$140,MATCH(J1274,Matière!$A$2:$A$140,0))&amp;"-"&amp;TEXT(COUNTA($J$2:J1274),"000000")</f>
        <v>922-001273</v>
      </c>
    </row>
    <row r="1275" spans="1:11" s="16" customFormat="1" x14ac:dyDescent="0.25">
      <c r="A1275" s="18" t="s">
        <v>47</v>
      </c>
      <c r="B1275" s="18" t="s">
        <v>48</v>
      </c>
      <c r="C1275" s="18">
        <v>8</v>
      </c>
      <c r="D1275" s="18" t="s">
        <v>55</v>
      </c>
      <c r="E1275" s="18">
        <v>1.5</v>
      </c>
      <c r="F1275" s="18"/>
      <c r="G1275" s="18"/>
      <c r="H1275" s="16" t="str">
        <f>CONCATENATE(,A1275," ",B1275,,C1275)</f>
        <v>Rondelle Z8</v>
      </c>
      <c r="I1275" s="15"/>
      <c r="J1275" s="18" t="s">
        <v>105</v>
      </c>
      <c r="K1275" s="19" t="str">
        <f>9&amp;INDEX(Matière!$B$2:$B$140,MATCH(J1275,Matière!$A$2:$A$140,0))&amp;"-"&amp;TEXT(COUNTA($J$2:J1275),"000000")</f>
        <v>922-001274</v>
      </c>
    </row>
    <row r="1276" spans="1:11" s="16" customFormat="1" x14ac:dyDescent="0.25">
      <c r="A1276" s="18" t="s">
        <v>47</v>
      </c>
      <c r="B1276" s="18" t="s">
        <v>48</v>
      </c>
      <c r="C1276" s="18">
        <v>10</v>
      </c>
      <c r="D1276" s="18" t="s">
        <v>56</v>
      </c>
      <c r="E1276" s="18">
        <v>2</v>
      </c>
      <c r="F1276" s="18"/>
      <c r="G1276" s="18"/>
      <c r="H1276" s="16" t="str">
        <f>CONCATENATE(,A1276," ",B1276,,C1276)</f>
        <v>Rondelle Z10</v>
      </c>
      <c r="I1276" s="15"/>
      <c r="J1276" s="18" t="s">
        <v>105</v>
      </c>
      <c r="K1276" s="19" t="str">
        <f>9&amp;INDEX(Matière!$B$2:$B$140,MATCH(J1276,Matière!$A$2:$A$140,0))&amp;"-"&amp;TEXT(COUNTA($J$2:J1276),"000000")</f>
        <v>922-001275</v>
      </c>
    </row>
    <row r="1277" spans="1:11" s="16" customFormat="1" x14ac:dyDescent="0.25">
      <c r="A1277" s="18" t="s">
        <v>47</v>
      </c>
      <c r="B1277" s="18" t="s">
        <v>48</v>
      </c>
      <c r="C1277" s="18">
        <v>12</v>
      </c>
      <c r="D1277" s="18" t="s">
        <v>57</v>
      </c>
      <c r="E1277" s="18">
        <v>2.5</v>
      </c>
      <c r="F1277" s="18"/>
      <c r="G1277" s="18"/>
      <c r="H1277" s="16" t="str">
        <f>CONCATENATE(,A1277," ",B1277,,C1277)</f>
        <v>Rondelle Z12</v>
      </c>
      <c r="I1277" s="15"/>
      <c r="J1277" s="18" t="s">
        <v>105</v>
      </c>
      <c r="K1277" s="19" t="str">
        <f>9&amp;INDEX(Matière!$B$2:$B$140,MATCH(J1277,Matière!$A$2:$A$140,0))&amp;"-"&amp;TEXT(COUNTA($J$2:J1277),"000000")</f>
        <v>922-001276</v>
      </c>
    </row>
    <row r="1278" spans="1:11" s="16" customFormat="1" x14ac:dyDescent="0.25">
      <c r="A1278" s="18" t="s">
        <v>47</v>
      </c>
      <c r="B1278" s="18" t="s">
        <v>48</v>
      </c>
      <c r="C1278" s="18">
        <v>14</v>
      </c>
      <c r="D1278" s="18" t="s">
        <v>58</v>
      </c>
      <c r="E1278" s="18">
        <v>2.5</v>
      </c>
      <c r="F1278" s="18"/>
      <c r="G1278" s="18"/>
      <c r="H1278" s="16" t="str">
        <f>CONCATENATE(,A1278," ",B1278,,C1278)</f>
        <v>Rondelle Z14</v>
      </c>
      <c r="I1278" s="15"/>
      <c r="J1278" s="18" t="s">
        <v>105</v>
      </c>
      <c r="K1278" s="19" t="str">
        <f>9&amp;INDEX(Matière!$B$2:$B$140,MATCH(J1278,Matière!$A$2:$A$140,0))&amp;"-"&amp;TEXT(COUNTA($J$2:J1278),"000000")</f>
        <v>922-001277</v>
      </c>
    </row>
    <row r="1279" spans="1:11" s="16" customFormat="1" x14ac:dyDescent="0.25">
      <c r="A1279" s="18" t="s">
        <v>47</v>
      </c>
      <c r="B1279" s="18" t="s">
        <v>48</v>
      </c>
      <c r="C1279" s="18">
        <v>16</v>
      </c>
      <c r="D1279" s="18" t="s">
        <v>59</v>
      </c>
      <c r="E1279" s="18">
        <v>3</v>
      </c>
      <c r="F1279" s="18"/>
      <c r="G1279" s="18"/>
      <c r="H1279" s="16" t="str">
        <f>CONCATENATE(,A1279," ",B1279,,C1279)</f>
        <v>Rondelle Z16</v>
      </c>
      <c r="I1279" s="15"/>
      <c r="J1279" s="18" t="s">
        <v>105</v>
      </c>
      <c r="K1279" s="19" t="str">
        <f>9&amp;INDEX(Matière!$B$2:$B$140,MATCH(J1279,Matière!$A$2:$A$140,0))&amp;"-"&amp;TEXT(COUNTA($J$2:J1279),"000000")</f>
        <v>922-001278</v>
      </c>
    </row>
    <row r="1280" spans="1:11" s="16" customFormat="1" x14ac:dyDescent="0.25">
      <c r="A1280" s="18" t="s">
        <v>47</v>
      </c>
      <c r="B1280" s="18" t="s">
        <v>48</v>
      </c>
      <c r="C1280" s="18">
        <v>18</v>
      </c>
      <c r="D1280" s="18" t="s">
        <v>60</v>
      </c>
      <c r="E1280" s="18">
        <v>3</v>
      </c>
      <c r="F1280" s="18"/>
      <c r="G1280" s="18"/>
      <c r="H1280" s="16" t="str">
        <f>CONCATENATE(,A1280," ",B1280,,C1280)</f>
        <v>Rondelle Z18</v>
      </c>
      <c r="I1280" s="15"/>
      <c r="J1280" s="18" t="s">
        <v>105</v>
      </c>
      <c r="K1280" s="19" t="str">
        <f>9&amp;INDEX(Matière!$B$2:$B$140,MATCH(J1280,Matière!$A$2:$A$140,0))&amp;"-"&amp;TEXT(COUNTA($J$2:J1280),"000000")</f>
        <v>922-001279</v>
      </c>
    </row>
    <row r="1281" spans="1:11" s="16" customFormat="1" x14ac:dyDescent="0.25">
      <c r="A1281" s="18" t="s">
        <v>47</v>
      </c>
      <c r="B1281" s="18" t="s">
        <v>48</v>
      </c>
      <c r="C1281" s="18">
        <v>20</v>
      </c>
      <c r="D1281" s="18" t="s">
        <v>61</v>
      </c>
      <c r="E1281" s="18">
        <v>3</v>
      </c>
      <c r="F1281" s="18"/>
      <c r="G1281" s="18"/>
      <c r="H1281" s="16" t="str">
        <f>CONCATENATE(,A1281," ",B1281,,C1281)</f>
        <v>Rondelle Z20</v>
      </c>
      <c r="I1281" s="15"/>
      <c r="J1281" s="18" t="s">
        <v>105</v>
      </c>
      <c r="K1281" s="19" t="str">
        <f>9&amp;INDEX(Matière!$B$2:$B$140,MATCH(J1281,Matière!$A$2:$A$140,0))&amp;"-"&amp;TEXT(COUNTA($J$2:J1281),"000000")</f>
        <v>922-001280</v>
      </c>
    </row>
    <row r="1282" spans="1:11" s="16" customFormat="1" x14ac:dyDescent="0.25">
      <c r="A1282" s="18" t="s">
        <v>47</v>
      </c>
      <c r="B1282" s="18" t="s">
        <v>6</v>
      </c>
      <c r="C1282" s="18">
        <v>1.6</v>
      </c>
      <c r="D1282" s="18" t="s">
        <v>62</v>
      </c>
      <c r="E1282" s="18">
        <v>0.5</v>
      </c>
      <c r="F1282" s="18"/>
      <c r="G1282" s="18"/>
      <c r="H1282" s="16" t="str">
        <f>CONCATENATE(,A1282," ",B1282,,C1282)</f>
        <v>Rondelle M1,6</v>
      </c>
      <c r="I1282" s="15"/>
      <c r="J1282" s="18" t="s">
        <v>106</v>
      </c>
      <c r="K1282" s="19" t="str">
        <f>9&amp;INDEX(Matière!$B$2:$B$140,MATCH(J1282,Matière!$A$2:$A$140,0))&amp;"-"&amp;TEXT(COUNTA($J$2:J1282),"000000")</f>
        <v>921-001281</v>
      </c>
    </row>
    <row r="1283" spans="1:11" s="16" customFormat="1" x14ac:dyDescent="0.25">
      <c r="A1283" s="18" t="s">
        <v>47</v>
      </c>
      <c r="B1283" s="18" t="s">
        <v>6</v>
      </c>
      <c r="C1283" s="18">
        <v>2</v>
      </c>
      <c r="D1283" s="18" t="s">
        <v>63</v>
      </c>
      <c r="E1283" s="18">
        <v>0.5</v>
      </c>
      <c r="F1283" s="18"/>
      <c r="G1283" s="18"/>
      <c r="H1283" s="16" t="str">
        <f>CONCATENATE(,A1283," ",B1283,,C1283)</f>
        <v>Rondelle M2</v>
      </c>
      <c r="I1283" s="15"/>
      <c r="J1283" s="18" t="s">
        <v>106</v>
      </c>
      <c r="K1283" s="19" t="str">
        <f>9&amp;INDEX(Matière!$B$2:$B$140,MATCH(J1283,Matière!$A$2:$A$140,0))&amp;"-"&amp;TEXT(COUNTA($J$2:J1283),"000000")</f>
        <v>921-001282</v>
      </c>
    </row>
    <row r="1284" spans="1:11" s="16" customFormat="1" x14ac:dyDescent="0.25">
      <c r="A1284" s="18" t="s">
        <v>47</v>
      </c>
      <c r="B1284" s="18" t="s">
        <v>6</v>
      </c>
      <c r="C1284" s="18">
        <v>2.5</v>
      </c>
      <c r="D1284" s="18" t="s">
        <v>64</v>
      </c>
      <c r="E1284" s="18">
        <v>0.5</v>
      </c>
      <c r="F1284" s="18"/>
      <c r="G1284" s="18"/>
      <c r="H1284" s="16" t="str">
        <f>CONCATENATE(,A1284," ",B1284,,C1284)</f>
        <v>Rondelle M2,5</v>
      </c>
      <c r="I1284" s="15"/>
      <c r="J1284" s="18" t="s">
        <v>106</v>
      </c>
      <c r="K1284" s="19" t="str">
        <f>9&amp;INDEX(Matière!$B$2:$B$140,MATCH(J1284,Matière!$A$2:$A$140,0))&amp;"-"&amp;TEXT(COUNTA($J$2:J1284),"000000")</f>
        <v>921-001283</v>
      </c>
    </row>
    <row r="1285" spans="1:11" s="16" customFormat="1" x14ac:dyDescent="0.25">
      <c r="A1285" s="18" t="s">
        <v>47</v>
      </c>
      <c r="B1285" s="18" t="s">
        <v>6</v>
      </c>
      <c r="C1285" s="18">
        <v>3</v>
      </c>
      <c r="D1285" s="18" t="s">
        <v>65</v>
      </c>
      <c r="E1285" s="18">
        <v>0.8</v>
      </c>
      <c r="F1285" s="18"/>
      <c r="G1285" s="18"/>
      <c r="H1285" s="16" t="str">
        <f>CONCATENATE(,A1285," ",B1285,,C1285)</f>
        <v>Rondelle M3</v>
      </c>
      <c r="I1285" s="15"/>
      <c r="J1285" s="18" t="s">
        <v>106</v>
      </c>
      <c r="K1285" s="19" t="str">
        <f>9&amp;INDEX(Matière!$B$2:$B$140,MATCH(J1285,Matière!$A$2:$A$140,0))&amp;"-"&amp;TEXT(COUNTA($J$2:J1285),"000000")</f>
        <v>921-001284</v>
      </c>
    </row>
    <row r="1286" spans="1:11" s="16" customFormat="1" x14ac:dyDescent="0.25">
      <c r="A1286" s="18" t="s">
        <v>47</v>
      </c>
      <c r="B1286" s="18" t="s">
        <v>6</v>
      </c>
      <c r="C1286" s="18">
        <v>4</v>
      </c>
      <c r="D1286" s="18" t="s">
        <v>66</v>
      </c>
      <c r="E1286" s="18">
        <v>0.8</v>
      </c>
      <c r="F1286" s="18"/>
      <c r="G1286" s="18"/>
      <c r="H1286" s="16" t="str">
        <f>CONCATENATE(,A1286," ",B1286,,C1286)</f>
        <v>Rondelle M4</v>
      </c>
      <c r="I1286" s="15"/>
      <c r="J1286" s="18" t="s">
        <v>106</v>
      </c>
      <c r="K1286" s="19" t="str">
        <f>9&amp;INDEX(Matière!$B$2:$B$140,MATCH(J1286,Matière!$A$2:$A$140,0))&amp;"-"&amp;TEXT(COUNTA($J$2:J1286),"000000")</f>
        <v>921-001285</v>
      </c>
    </row>
    <row r="1287" spans="1:11" s="16" customFormat="1" x14ac:dyDescent="0.25">
      <c r="A1287" s="18" t="s">
        <v>47</v>
      </c>
      <c r="B1287" s="18" t="s">
        <v>6</v>
      </c>
      <c r="C1287" s="18">
        <v>5</v>
      </c>
      <c r="D1287" s="18" t="s">
        <v>67</v>
      </c>
      <c r="E1287" s="18">
        <v>1</v>
      </c>
      <c r="F1287" s="18"/>
      <c r="G1287" s="18"/>
      <c r="H1287" s="16" t="str">
        <f>CONCATENATE(,A1287," ",B1287,,C1287)</f>
        <v>Rondelle M5</v>
      </c>
      <c r="I1287" s="15"/>
      <c r="J1287" s="18" t="s">
        <v>106</v>
      </c>
      <c r="K1287" s="19" t="str">
        <f>9&amp;INDEX(Matière!$B$2:$B$140,MATCH(J1287,Matière!$A$2:$A$140,0))&amp;"-"&amp;TEXT(COUNTA($J$2:J1287),"000000")</f>
        <v>921-001286</v>
      </c>
    </row>
    <row r="1288" spans="1:11" s="16" customFormat="1" x14ac:dyDescent="0.25">
      <c r="A1288" s="18" t="s">
        <v>47</v>
      </c>
      <c r="B1288" s="18" t="s">
        <v>6</v>
      </c>
      <c r="C1288" s="18">
        <v>6</v>
      </c>
      <c r="D1288" s="18" t="s">
        <v>68</v>
      </c>
      <c r="E1288" s="18">
        <v>1.2</v>
      </c>
      <c r="F1288" s="18"/>
      <c r="G1288" s="18"/>
      <c r="H1288" s="16" t="str">
        <f>CONCATENATE(,A1288," ",B1288,,C1288)</f>
        <v>Rondelle M6</v>
      </c>
      <c r="I1288" s="15"/>
      <c r="J1288" s="18" t="s">
        <v>106</v>
      </c>
      <c r="K1288" s="19" t="str">
        <f>9&amp;INDEX(Matière!$B$2:$B$140,MATCH(J1288,Matière!$A$2:$A$140,0))&amp;"-"&amp;TEXT(COUNTA($J$2:J1288),"000000")</f>
        <v>921-001287</v>
      </c>
    </row>
    <row r="1289" spans="1:11" s="16" customFormat="1" x14ac:dyDescent="0.25">
      <c r="A1289" s="18" t="s">
        <v>47</v>
      </c>
      <c r="B1289" s="18" t="s">
        <v>6</v>
      </c>
      <c r="C1289" s="18">
        <v>7</v>
      </c>
      <c r="D1289" s="18" t="s">
        <v>69</v>
      </c>
      <c r="E1289" s="18">
        <v>1.5</v>
      </c>
      <c r="F1289" s="18"/>
      <c r="G1289" s="18"/>
      <c r="H1289" s="16" t="str">
        <f>CONCATENATE(,A1289," ",B1289,,C1289)</f>
        <v>Rondelle M7</v>
      </c>
      <c r="I1289" s="15"/>
      <c r="J1289" s="18" t="s">
        <v>106</v>
      </c>
      <c r="K1289" s="19" t="str">
        <f>9&amp;INDEX(Matière!$B$2:$B$140,MATCH(J1289,Matière!$A$2:$A$140,0))&amp;"-"&amp;TEXT(COUNTA($J$2:J1289),"000000")</f>
        <v>921-001288</v>
      </c>
    </row>
    <row r="1290" spans="1:11" s="16" customFormat="1" x14ac:dyDescent="0.25">
      <c r="A1290" s="18" t="s">
        <v>47</v>
      </c>
      <c r="B1290" s="18" t="s">
        <v>6</v>
      </c>
      <c r="C1290" s="18">
        <v>8</v>
      </c>
      <c r="D1290" s="18" t="s">
        <v>70</v>
      </c>
      <c r="E1290" s="18">
        <v>1.5</v>
      </c>
      <c r="F1290" s="18"/>
      <c r="G1290" s="18"/>
      <c r="H1290" s="16" t="str">
        <f>CONCATENATE(,A1290," ",B1290,,C1290)</f>
        <v>Rondelle M8</v>
      </c>
      <c r="I1290" s="15"/>
      <c r="J1290" s="18" t="s">
        <v>106</v>
      </c>
      <c r="K1290" s="19" t="str">
        <f>9&amp;INDEX(Matière!$B$2:$B$140,MATCH(J1290,Matière!$A$2:$A$140,0))&amp;"-"&amp;TEXT(COUNTA($J$2:J1290),"000000")</f>
        <v>921-001289</v>
      </c>
    </row>
    <row r="1291" spans="1:11" s="16" customFormat="1" x14ac:dyDescent="0.25">
      <c r="A1291" s="18" t="s">
        <v>47</v>
      </c>
      <c r="B1291" s="18" t="s">
        <v>6</v>
      </c>
      <c r="C1291" s="18">
        <v>10</v>
      </c>
      <c r="D1291" s="18" t="s">
        <v>71</v>
      </c>
      <c r="E1291" s="18">
        <v>2</v>
      </c>
      <c r="F1291" s="18"/>
      <c r="G1291" s="18"/>
      <c r="H1291" s="16" t="str">
        <f>CONCATENATE(,A1291," ",B1291,,C1291)</f>
        <v>Rondelle M10</v>
      </c>
      <c r="I1291" s="15"/>
      <c r="J1291" s="18" t="s">
        <v>106</v>
      </c>
      <c r="K1291" s="19" t="str">
        <f>9&amp;INDEX(Matière!$B$2:$B$140,MATCH(J1291,Matière!$A$2:$A$140,0))&amp;"-"&amp;TEXT(COUNTA($J$2:J1291),"000000")</f>
        <v>921-001290</v>
      </c>
    </row>
    <row r="1292" spans="1:11" s="16" customFormat="1" x14ac:dyDescent="0.25">
      <c r="A1292" s="18" t="s">
        <v>47</v>
      </c>
      <c r="B1292" s="18" t="s">
        <v>6</v>
      </c>
      <c r="C1292" s="18">
        <v>12</v>
      </c>
      <c r="D1292" s="18" t="s">
        <v>72</v>
      </c>
      <c r="E1292" s="18">
        <v>2.5</v>
      </c>
      <c r="F1292" s="18"/>
      <c r="G1292" s="18"/>
      <c r="H1292" s="16" t="str">
        <f>CONCATENATE(,A1292," ",B1292,,C1292)</f>
        <v>Rondelle M12</v>
      </c>
      <c r="I1292" s="15"/>
      <c r="J1292" s="18" t="s">
        <v>106</v>
      </c>
      <c r="K1292" s="19" t="str">
        <f>9&amp;INDEX(Matière!$B$2:$B$140,MATCH(J1292,Matière!$A$2:$A$140,0))&amp;"-"&amp;TEXT(COUNTA($J$2:J1292),"000000")</f>
        <v>921-001291</v>
      </c>
    </row>
    <row r="1293" spans="1:11" s="16" customFormat="1" x14ac:dyDescent="0.25">
      <c r="A1293" s="18" t="s">
        <v>47</v>
      </c>
      <c r="B1293" s="18" t="s">
        <v>6</v>
      </c>
      <c r="C1293" s="18">
        <v>14</v>
      </c>
      <c r="D1293" s="18" t="s">
        <v>73</v>
      </c>
      <c r="E1293" s="18">
        <v>2.5</v>
      </c>
      <c r="F1293" s="18"/>
      <c r="G1293" s="18"/>
      <c r="H1293" s="16" t="str">
        <f>CONCATENATE(,A1293," ",B1293,,C1293)</f>
        <v>Rondelle M14</v>
      </c>
      <c r="I1293" s="15"/>
      <c r="J1293" s="18" t="s">
        <v>106</v>
      </c>
      <c r="K1293" s="19" t="str">
        <f>9&amp;INDEX(Matière!$B$2:$B$140,MATCH(J1293,Matière!$A$2:$A$140,0))&amp;"-"&amp;TEXT(COUNTA($J$2:J1293),"000000")</f>
        <v>921-001292</v>
      </c>
    </row>
    <row r="1294" spans="1:11" s="16" customFormat="1" x14ac:dyDescent="0.25">
      <c r="A1294" s="18" t="s">
        <v>47</v>
      </c>
      <c r="B1294" s="18" t="s">
        <v>6</v>
      </c>
      <c r="C1294" s="18">
        <v>16</v>
      </c>
      <c r="D1294" s="18" t="s">
        <v>74</v>
      </c>
      <c r="E1294" s="18">
        <v>3</v>
      </c>
      <c r="F1294" s="18"/>
      <c r="G1294" s="18"/>
      <c r="H1294" s="16" t="str">
        <f>CONCATENATE(,A1294," ",B1294,,C1294)</f>
        <v>Rondelle M16</v>
      </c>
      <c r="I1294" s="15"/>
      <c r="J1294" s="18" t="s">
        <v>106</v>
      </c>
      <c r="K1294" s="19" t="str">
        <f>9&amp;INDEX(Matière!$B$2:$B$140,MATCH(J1294,Matière!$A$2:$A$140,0))&amp;"-"&amp;TEXT(COUNTA($J$2:J1294),"000000")</f>
        <v>921-001293</v>
      </c>
    </row>
    <row r="1295" spans="1:11" s="16" customFormat="1" x14ac:dyDescent="0.25">
      <c r="A1295" s="18" t="s">
        <v>47</v>
      </c>
      <c r="B1295" s="18" t="s">
        <v>6</v>
      </c>
      <c r="C1295" s="18">
        <v>18</v>
      </c>
      <c r="D1295" s="18" t="s">
        <v>75</v>
      </c>
      <c r="E1295" s="18">
        <v>3</v>
      </c>
      <c r="F1295" s="18"/>
      <c r="G1295" s="18"/>
      <c r="H1295" s="16" t="str">
        <f>CONCATENATE(,A1295," ",B1295,,C1295)</f>
        <v>Rondelle M18</v>
      </c>
      <c r="I1295" s="15"/>
      <c r="J1295" s="18" t="s">
        <v>106</v>
      </c>
      <c r="K1295" s="19" t="str">
        <f>9&amp;INDEX(Matière!$B$2:$B$140,MATCH(J1295,Matière!$A$2:$A$140,0))&amp;"-"&amp;TEXT(COUNTA($J$2:J1295),"000000")</f>
        <v>921-001294</v>
      </c>
    </row>
    <row r="1296" spans="1:11" s="16" customFormat="1" x14ac:dyDescent="0.25">
      <c r="A1296" s="18" t="s">
        <v>47</v>
      </c>
      <c r="B1296" s="18" t="s">
        <v>6</v>
      </c>
      <c r="C1296" s="18">
        <v>20</v>
      </c>
      <c r="D1296" s="18" t="s">
        <v>76</v>
      </c>
      <c r="E1296" s="18">
        <v>3</v>
      </c>
      <c r="F1296" s="18"/>
      <c r="G1296" s="18"/>
      <c r="H1296" s="16" t="str">
        <f>CONCATENATE(,A1296," ",B1296,,C1296)</f>
        <v>Rondelle M20</v>
      </c>
      <c r="I1296" s="15"/>
      <c r="J1296" s="18" t="s">
        <v>106</v>
      </c>
      <c r="K1296" s="19" t="str">
        <f>9&amp;INDEX(Matière!$B$2:$B$140,MATCH(J1296,Matière!$A$2:$A$140,0))&amp;"-"&amp;TEXT(COUNTA($J$2:J1296),"000000")</f>
        <v>921-001295</v>
      </c>
    </row>
    <row r="1297" spans="1:11" s="16" customFormat="1" x14ac:dyDescent="0.25">
      <c r="A1297" s="18" t="s">
        <v>47</v>
      </c>
      <c r="B1297" s="18" t="s">
        <v>6</v>
      </c>
      <c r="C1297" s="18">
        <v>1.6</v>
      </c>
      <c r="D1297" s="18" t="s">
        <v>62</v>
      </c>
      <c r="E1297" s="18">
        <v>0.5</v>
      </c>
      <c r="F1297" s="18"/>
      <c r="G1297" s="18"/>
      <c r="H1297" s="16" t="str">
        <f>CONCATENATE(,A1297," ",B1297,,C1297)</f>
        <v>Rondelle M1,6</v>
      </c>
      <c r="I1297" s="15"/>
      <c r="J1297" s="18" t="s">
        <v>105</v>
      </c>
      <c r="K1297" s="19" t="str">
        <f>9&amp;INDEX(Matière!$B$2:$B$140,MATCH(J1297,Matière!$A$2:$A$140,0))&amp;"-"&amp;TEXT(COUNTA($J$2:J1297),"000000")</f>
        <v>922-001296</v>
      </c>
    </row>
    <row r="1298" spans="1:11" s="16" customFormat="1" x14ac:dyDescent="0.25">
      <c r="A1298" s="18" t="s">
        <v>47</v>
      </c>
      <c r="B1298" s="18" t="s">
        <v>6</v>
      </c>
      <c r="C1298" s="18">
        <v>2</v>
      </c>
      <c r="D1298" s="18" t="s">
        <v>63</v>
      </c>
      <c r="E1298" s="18">
        <v>0.5</v>
      </c>
      <c r="F1298" s="18"/>
      <c r="G1298" s="18"/>
      <c r="H1298" s="16" t="str">
        <f>CONCATENATE(,A1298," ",B1298,,C1298)</f>
        <v>Rondelle M2</v>
      </c>
      <c r="I1298" s="15"/>
      <c r="J1298" s="18" t="s">
        <v>105</v>
      </c>
      <c r="K1298" s="19" t="str">
        <f>9&amp;INDEX(Matière!$B$2:$B$140,MATCH(J1298,Matière!$A$2:$A$140,0))&amp;"-"&amp;TEXT(COUNTA($J$2:J1298),"000000")</f>
        <v>922-001297</v>
      </c>
    </row>
    <row r="1299" spans="1:11" s="16" customFormat="1" x14ac:dyDescent="0.25">
      <c r="A1299" s="18" t="s">
        <v>47</v>
      </c>
      <c r="B1299" s="18" t="s">
        <v>6</v>
      </c>
      <c r="C1299" s="18">
        <v>2.5</v>
      </c>
      <c r="D1299" s="18" t="s">
        <v>64</v>
      </c>
      <c r="E1299" s="18">
        <v>0.5</v>
      </c>
      <c r="F1299" s="18"/>
      <c r="G1299" s="18"/>
      <c r="H1299" s="16" t="str">
        <f>CONCATENATE(,A1299," ",B1299,,C1299)</f>
        <v>Rondelle M2,5</v>
      </c>
      <c r="I1299" s="15"/>
      <c r="J1299" s="18" t="s">
        <v>105</v>
      </c>
      <c r="K1299" s="19" t="str">
        <f>9&amp;INDEX(Matière!$B$2:$B$140,MATCH(J1299,Matière!$A$2:$A$140,0))&amp;"-"&amp;TEXT(COUNTA($J$2:J1299),"000000")</f>
        <v>922-001298</v>
      </c>
    </row>
    <row r="1300" spans="1:11" s="16" customFormat="1" x14ac:dyDescent="0.25">
      <c r="A1300" s="18" t="s">
        <v>47</v>
      </c>
      <c r="B1300" s="18" t="s">
        <v>6</v>
      </c>
      <c r="C1300" s="18">
        <v>3</v>
      </c>
      <c r="D1300" s="18" t="s">
        <v>65</v>
      </c>
      <c r="E1300" s="18">
        <v>0.8</v>
      </c>
      <c r="F1300" s="18"/>
      <c r="G1300" s="18"/>
      <c r="H1300" s="16" t="str">
        <f>CONCATENATE(,A1300," ",B1300,,C1300)</f>
        <v>Rondelle M3</v>
      </c>
      <c r="I1300" s="15"/>
      <c r="J1300" s="18" t="s">
        <v>105</v>
      </c>
      <c r="K1300" s="19" t="str">
        <f>9&amp;INDEX(Matière!$B$2:$B$140,MATCH(J1300,Matière!$A$2:$A$140,0))&amp;"-"&amp;TEXT(COUNTA($J$2:J1300),"000000")</f>
        <v>922-001299</v>
      </c>
    </row>
    <row r="1301" spans="1:11" s="16" customFormat="1" x14ac:dyDescent="0.25">
      <c r="A1301" s="18" t="s">
        <v>47</v>
      </c>
      <c r="B1301" s="18" t="s">
        <v>6</v>
      </c>
      <c r="C1301" s="18">
        <v>4</v>
      </c>
      <c r="D1301" s="18" t="s">
        <v>66</v>
      </c>
      <c r="E1301" s="18">
        <v>0.8</v>
      </c>
      <c r="F1301" s="18"/>
      <c r="G1301" s="18"/>
      <c r="H1301" s="16" t="str">
        <f>CONCATENATE(,A1301," ",B1301,,C1301)</f>
        <v>Rondelle M4</v>
      </c>
      <c r="I1301" s="15"/>
      <c r="J1301" s="18" t="s">
        <v>105</v>
      </c>
      <c r="K1301" s="19" t="str">
        <f>9&amp;INDEX(Matière!$B$2:$B$140,MATCH(J1301,Matière!$A$2:$A$140,0))&amp;"-"&amp;TEXT(COUNTA($J$2:J1301),"000000")</f>
        <v>922-001300</v>
      </c>
    </row>
    <row r="1302" spans="1:11" s="16" customFormat="1" x14ac:dyDescent="0.25">
      <c r="A1302" s="18" t="s">
        <v>47</v>
      </c>
      <c r="B1302" s="18" t="s">
        <v>6</v>
      </c>
      <c r="C1302" s="18">
        <v>5</v>
      </c>
      <c r="D1302" s="18" t="s">
        <v>67</v>
      </c>
      <c r="E1302" s="18">
        <v>1</v>
      </c>
      <c r="F1302" s="18"/>
      <c r="G1302" s="18"/>
      <c r="H1302" s="16" t="str">
        <f>CONCATENATE(,A1302," ",B1302,,C1302)</f>
        <v>Rondelle M5</v>
      </c>
      <c r="I1302" s="15"/>
      <c r="J1302" s="18" t="s">
        <v>105</v>
      </c>
      <c r="K1302" s="19" t="str">
        <f>9&amp;INDEX(Matière!$B$2:$B$140,MATCH(J1302,Matière!$A$2:$A$140,0))&amp;"-"&amp;TEXT(COUNTA($J$2:J1302),"000000")</f>
        <v>922-001301</v>
      </c>
    </row>
    <row r="1303" spans="1:11" s="16" customFormat="1" x14ac:dyDescent="0.25">
      <c r="A1303" s="18" t="s">
        <v>47</v>
      </c>
      <c r="B1303" s="18" t="s">
        <v>6</v>
      </c>
      <c r="C1303" s="18">
        <v>6</v>
      </c>
      <c r="D1303" s="18" t="s">
        <v>68</v>
      </c>
      <c r="E1303" s="18">
        <v>1.2</v>
      </c>
      <c r="F1303" s="18"/>
      <c r="G1303" s="18"/>
      <c r="H1303" s="16" t="str">
        <f>CONCATENATE(,A1303," ",B1303,,C1303)</f>
        <v>Rondelle M6</v>
      </c>
      <c r="I1303" s="15"/>
      <c r="J1303" s="18" t="s">
        <v>105</v>
      </c>
      <c r="K1303" s="19" t="str">
        <f>9&amp;INDEX(Matière!$B$2:$B$140,MATCH(J1303,Matière!$A$2:$A$140,0))&amp;"-"&amp;TEXT(COUNTA($J$2:J1303),"000000")</f>
        <v>922-001302</v>
      </c>
    </row>
    <row r="1304" spans="1:11" s="16" customFormat="1" x14ac:dyDescent="0.25">
      <c r="A1304" s="18" t="s">
        <v>47</v>
      </c>
      <c r="B1304" s="18" t="s">
        <v>6</v>
      </c>
      <c r="C1304" s="18">
        <v>7</v>
      </c>
      <c r="D1304" s="18" t="s">
        <v>69</v>
      </c>
      <c r="E1304" s="18">
        <v>1.5</v>
      </c>
      <c r="F1304" s="18"/>
      <c r="G1304" s="18"/>
      <c r="H1304" s="16" t="str">
        <f>CONCATENATE(,A1304," ",B1304,,C1304)</f>
        <v>Rondelle M7</v>
      </c>
      <c r="I1304" s="15"/>
      <c r="J1304" s="18" t="s">
        <v>105</v>
      </c>
      <c r="K1304" s="19" t="str">
        <f>9&amp;INDEX(Matière!$B$2:$B$140,MATCH(J1304,Matière!$A$2:$A$140,0))&amp;"-"&amp;TEXT(COUNTA($J$2:J1304),"000000")</f>
        <v>922-001303</v>
      </c>
    </row>
    <row r="1305" spans="1:11" s="16" customFormat="1" x14ac:dyDescent="0.25">
      <c r="A1305" s="18" t="s">
        <v>47</v>
      </c>
      <c r="B1305" s="18" t="s">
        <v>6</v>
      </c>
      <c r="C1305" s="18">
        <v>8</v>
      </c>
      <c r="D1305" s="18" t="s">
        <v>70</v>
      </c>
      <c r="E1305" s="18">
        <v>1.5</v>
      </c>
      <c r="F1305" s="18"/>
      <c r="G1305" s="18"/>
      <c r="H1305" s="16" t="str">
        <f>CONCATENATE(,A1305," ",B1305,,C1305)</f>
        <v>Rondelle M8</v>
      </c>
      <c r="I1305" s="15"/>
      <c r="J1305" s="18" t="s">
        <v>105</v>
      </c>
      <c r="K1305" s="19" t="str">
        <f>9&amp;INDEX(Matière!$B$2:$B$140,MATCH(J1305,Matière!$A$2:$A$140,0))&amp;"-"&amp;TEXT(COUNTA($J$2:J1305),"000000")</f>
        <v>922-001304</v>
      </c>
    </row>
    <row r="1306" spans="1:11" s="16" customFormat="1" x14ac:dyDescent="0.25">
      <c r="A1306" s="18" t="s">
        <v>47</v>
      </c>
      <c r="B1306" s="18" t="s">
        <v>6</v>
      </c>
      <c r="C1306" s="18">
        <v>10</v>
      </c>
      <c r="D1306" s="18" t="s">
        <v>71</v>
      </c>
      <c r="E1306" s="18">
        <v>2</v>
      </c>
      <c r="F1306" s="18"/>
      <c r="G1306" s="18"/>
      <c r="H1306" s="16" t="str">
        <f>CONCATENATE(,A1306," ",B1306,,C1306)</f>
        <v>Rondelle M10</v>
      </c>
      <c r="I1306" s="15"/>
      <c r="J1306" s="18" t="s">
        <v>105</v>
      </c>
      <c r="K1306" s="19" t="str">
        <f>9&amp;INDEX(Matière!$B$2:$B$140,MATCH(J1306,Matière!$A$2:$A$140,0))&amp;"-"&amp;TEXT(COUNTA($J$2:J1306),"000000")</f>
        <v>922-001305</v>
      </c>
    </row>
    <row r="1307" spans="1:11" s="16" customFormat="1" x14ac:dyDescent="0.25">
      <c r="A1307" s="18" t="s">
        <v>47</v>
      </c>
      <c r="B1307" s="18" t="s">
        <v>6</v>
      </c>
      <c r="C1307" s="18">
        <v>12</v>
      </c>
      <c r="D1307" s="18" t="s">
        <v>72</v>
      </c>
      <c r="E1307" s="18">
        <v>2.5</v>
      </c>
      <c r="F1307" s="18"/>
      <c r="G1307" s="18"/>
      <c r="H1307" s="16" t="str">
        <f>CONCATENATE(,A1307," ",B1307,,C1307)</f>
        <v>Rondelle M12</v>
      </c>
      <c r="I1307" s="15"/>
      <c r="J1307" s="18" t="s">
        <v>105</v>
      </c>
      <c r="K1307" s="19" t="str">
        <f>9&amp;INDEX(Matière!$B$2:$B$140,MATCH(J1307,Matière!$A$2:$A$140,0))&amp;"-"&amp;TEXT(COUNTA($J$2:J1307),"000000")</f>
        <v>922-001306</v>
      </c>
    </row>
    <row r="1308" spans="1:11" s="16" customFormat="1" x14ac:dyDescent="0.25">
      <c r="A1308" s="18" t="s">
        <v>47</v>
      </c>
      <c r="B1308" s="18" t="s">
        <v>6</v>
      </c>
      <c r="C1308" s="18">
        <v>14</v>
      </c>
      <c r="D1308" s="18" t="s">
        <v>73</v>
      </c>
      <c r="E1308" s="18">
        <v>2.5</v>
      </c>
      <c r="F1308" s="18"/>
      <c r="G1308" s="18"/>
      <c r="H1308" s="16" t="str">
        <f>CONCATENATE(,A1308," ",B1308,,C1308)</f>
        <v>Rondelle M14</v>
      </c>
      <c r="I1308" s="15"/>
      <c r="J1308" s="18" t="s">
        <v>105</v>
      </c>
      <c r="K1308" s="19" t="str">
        <f>9&amp;INDEX(Matière!$B$2:$B$140,MATCH(J1308,Matière!$A$2:$A$140,0))&amp;"-"&amp;TEXT(COUNTA($J$2:J1308),"000000")</f>
        <v>922-001307</v>
      </c>
    </row>
    <row r="1309" spans="1:11" s="16" customFormat="1" x14ac:dyDescent="0.25">
      <c r="A1309" s="18" t="s">
        <v>47</v>
      </c>
      <c r="B1309" s="18" t="s">
        <v>6</v>
      </c>
      <c r="C1309" s="18">
        <v>16</v>
      </c>
      <c r="D1309" s="18" t="s">
        <v>74</v>
      </c>
      <c r="E1309" s="18">
        <v>3</v>
      </c>
      <c r="F1309" s="18"/>
      <c r="G1309" s="18"/>
      <c r="H1309" s="16" t="str">
        <f>CONCATENATE(,A1309," ",B1309,,C1309)</f>
        <v>Rondelle M16</v>
      </c>
      <c r="I1309" s="15"/>
      <c r="J1309" s="18" t="s">
        <v>105</v>
      </c>
      <c r="K1309" s="19" t="str">
        <f>9&amp;INDEX(Matière!$B$2:$B$140,MATCH(J1309,Matière!$A$2:$A$140,0))&amp;"-"&amp;TEXT(COUNTA($J$2:J1309),"000000")</f>
        <v>922-001308</v>
      </c>
    </row>
    <row r="1310" spans="1:11" s="16" customFormat="1" x14ac:dyDescent="0.25">
      <c r="A1310" s="18" t="s">
        <v>47</v>
      </c>
      <c r="B1310" s="18" t="s">
        <v>6</v>
      </c>
      <c r="C1310" s="18">
        <v>18</v>
      </c>
      <c r="D1310" s="18" t="s">
        <v>75</v>
      </c>
      <c r="E1310" s="18">
        <v>3</v>
      </c>
      <c r="F1310" s="18"/>
      <c r="G1310" s="18"/>
      <c r="H1310" s="16" t="str">
        <f>CONCATENATE(,A1310," ",B1310,,C1310)</f>
        <v>Rondelle M18</v>
      </c>
      <c r="I1310" s="15"/>
      <c r="J1310" s="18" t="s">
        <v>105</v>
      </c>
      <c r="K1310" s="19" t="str">
        <f>9&amp;INDEX(Matière!$B$2:$B$140,MATCH(J1310,Matière!$A$2:$A$140,0))&amp;"-"&amp;TEXT(COUNTA($J$2:J1310),"000000")</f>
        <v>922-001309</v>
      </c>
    </row>
    <row r="1311" spans="1:11" s="16" customFormat="1" x14ac:dyDescent="0.25">
      <c r="A1311" s="18" t="s">
        <v>47</v>
      </c>
      <c r="B1311" s="18" t="s">
        <v>6</v>
      </c>
      <c r="C1311" s="18">
        <v>20</v>
      </c>
      <c r="D1311" s="18" t="s">
        <v>76</v>
      </c>
      <c r="E1311" s="18">
        <v>3</v>
      </c>
      <c r="F1311" s="18"/>
      <c r="G1311" s="18"/>
      <c r="H1311" s="16" t="str">
        <f>CONCATENATE(,A1311," ",B1311,,C1311)</f>
        <v>Rondelle M20</v>
      </c>
      <c r="I1311" s="15"/>
      <c r="J1311" s="18" t="s">
        <v>105</v>
      </c>
      <c r="K1311" s="19" t="str">
        <f>9&amp;INDEX(Matière!$B$2:$B$140,MATCH(J1311,Matière!$A$2:$A$140,0))&amp;"-"&amp;TEXT(COUNTA($J$2:J1311),"000000")</f>
        <v>922-001310</v>
      </c>
    </row>
    <row r="1312" spans="1:11" s="16" customFormat="1" x14ac:dyDescent="0.25">
      <c r="A1312" s="18" t="s">
        <v>47</v>
      </c>
      <c r="B1312" s="18" t="s">
        <v>77</v>
      </c>
      <c r="C1312" s="18">
        <v>3</v>
      </c>
      <c r="D1312" s="18" t="s">
        <v>78</v>
      </c>
      <c r="E1312" s="18">
        <v>0.8</v>
      </c>
      <c r="F1312" s="18"/>
      <c r="G1312" s="18"/>
      <c r="H1312" s="16" t="str">
        <f>CONCATENATE(,A1312," ",B1312,,C1312)</f>
        <v>Rondelle L3</v>
      </c>
      <c r="I1312" s="15"/>
      <c r="J1312" s="18" t="s">
        <v>106</v>
      </c>
      <c r="K1312" s="19" t="str">
        <f>9&amp;INDEX(Matière!$B$2:$B$140,MATCH(J1312,Matière!$A$2:$A$140,0))&amp;"-"&amp;TEXT(COUNTA($J$2:J1312),"000000")</f>
        <v>921-001311</v>
      </c>
    </row>
    <row r="1313" spans="1:11" x14ac:dyDescent="0.25">
      <c r="A1313" s="18" t="s">
        <v>47</v>
      </c>
      <c r="B1313" s="18" t="s">
        <v>77</v>
      </c>
      <c r="C1313" s="18">
        <v>4</v>
      </c>
      <c r="D1313" s="18" t="s">
        <v>79</v>
      </c>
      <c r="E1313" s="18">
        <v>0.8</v>
      </c>
      <c r="F1313" s="18"/>
      <c r="G1313" s="18"/>
      <c r="H1313" s="16" t="str">
        <f>CONCATENATE(,A1313," ",B1313,,C1313)</f>
        <v>Rondelle L4</v>
      </c>
      <c r="I1313" s="15"/>
      <c r="J1313" s="18" t="s">
        <v>106</v>
      </c>
      <c r="K1313" s="19" t="str">
        <f>9&amp;INDEX(Matière!$B$2:$B$140,MATCH(J1313,Matière!$A$2:$A$140,0))&amp;"-"&amp;TEXT(COUNTA($J$2:J1313),"000000")</f>
        <v>921-001312</v>
      </c>
    </row>
    <row r="1314" spans="1:11" x14ac:dyDescent="0.25">
      <c r="A1314" s="18" t="s">
        <v>47</v>
      </c>
      <c r="B1314" s="18" t="s">
        <v>77</v>
      </c>
      <c r="C1314" s="18">
        <v>5</v>
      </c>
      <c r="D1314" s="18" t="s">
        <v>80</v>
      </c>
      <c r="E1314" s="18">
        <v>1</v>
      </c>
      <c r="F1314" s="18"/>
      <c r="G1314" s="18"/>
      <c r="H1314" s="16" t="str">
        <f>CONCATENATE(,A1314," ",B1314,,C1314)</f>
        <v>Rondelle L5</v>
      </c>
      <c r="I1314" s="15"/>
      <c r="J1314" s="18" t="s">
        <v>106</v>
      </c>
      <c r="K1314" s="19" t="str">
        <f>9&amp;INDEX(Matière!$B$2:$B$140,MATCH(J1314,Matière!$A$2:$A$140,0))&amp;"-"&amp;TEXT(COUNTA($J$2:J1314),"000000")</f>
        <v>921-001313</v>
      </c>
    </row>
    <row r="1315" spans="1:11" x14ac:dyDescent="0.25">
      <c r="A1315" s="18" t="s">
        <v>47</v>
      </c>
      <c r="B1315" s="18" t="s">
        <v>77</v>
      </c>
      <c r="C1315" s="18">
        <v>6</v>
      </c>
      <c r="D1315" s="18" t="s">
        <v>81</v>
      </c>
      <c r="E1315" s="18">
        <v>1.2</v>
      </c>
      <c r="F1315" s="18"/>
      <c r="G1315" s="18"/>
      <c r="H1315" s="16" t="str">
        <f>CONCATENATE(,A1315," ",B1315,,C1315)</f>
        <v>Rondelle L6</v>
      </c>
      <c r="I1315" s="15"/>
      <c r="J1315" s="18" t="s">
        <v>106</v>
      </c>
      <c r="K1315" s="19" t="str">
        <f>9&amp;INDEX(Matière!$B$2:$B$140,MATCH(J1315,Matière!$A$2:$A$140,0))&amp;"-"&amp;TEXT(COUNTA($J$2:J1315),"000000")</f>
        <v>921-001314</v>
      </c>
    </row>
    <row r="1316" spans="1:11" x14ac:dyDescent="0.25">
      <c r="A1316" s="18" t="s">
        <v>47</v>
      </c>
      <c r="B1316" s="18" t="s">
        <v>77</v>
      </c>
      <c r="C1316" s="18">
        <v>8</v>
      </c>
      <c r="D1316" s="18" t="s">
        <v>82</v>
      </c>
      <c r="E1316" s="18">
        <v>1.5</v>
      </c>
      <c r="F1316" s="18"/>
      <c r="G1316" s="18"/>
      <c r="H1316" s="16" t="str">
        <f>CONCATENATE(,A1316," ",B1316,,C1316)</f>
        <v>Rondelle L8</v>
      </c>
      <c r="I1316" s="15"/>
      <c r="J1316" s="18" t="s">
        <v>106</v>
      </c>
      <c r="K1316" s="19" t="str">
        <f>9&amp;INDEX(Matière!$B$2:$B$140,MATCH(J1316,Matière!$A$2:$A$140,0))&amp;"-"&amp;TEXT(COUNTA($J$2:J1316),"000000")</f>
        <v>921-001315</v>
      </c>
    </row>
    <row r="1317" spans="1:11" x14ac:dyDescent="0.25">
      <c r="A1317" s="18" t="s">
        <v>47</v>
      </c>
      <c r="B1317" s="18" t="s">
        <v>77</v>
      </c>
      <c r="C1317" s="18">
        <v>10</v>
      </c>
      <c r="D1317" s="18" t="s">
        <v>83</v>
      </c>
      <c r="E1317" s="18">
        <v>2</v>
      </c>
      <c r="F1317" s="18"/>
      <c r="G1317" s="18"/>
      <c r="H1317" s="16" t="str">
        <f>CONCATENATE(,A1317," ",B1317,,C1317)</f>
        <v>Rondelle L10</v>
      </c>
      <c r="I1317" s="15"/>
      <c r="J1317" s="18" t="s">
        <v>106</v>
      </c>
      <c r="K1317" s="19" t="str">
        <f>9&amp;INDEX(Matière!$B$2:$B$140,MATCH(J1317,Matière!$A$2:$A$140,0))&amp;"-"&amp;TEXT(COUNTA($J$2:J1317),"000000")</f>
        <v>921-001316</v>
      </c>
    </row>
    <row r="1318" spans="1:11" x14ac:dyDescent="0.25">
      <c r="A1318" s="18" t="s">
        <v>47</v>
      </c>
      <c r="B1318" s="18" t="s">
        <v>77</v>
      </c>
      <c r="C1318" s="18">
        <v>12</v>
      </c>
      <c r="D1318" s="18" t="s">
        <v>84</v>
      </c>
      <c r="E1318" s="18">
        <v>2.5</v>
      </c>
      <c r="F1318" s="18"/>
      <c r="G1318" s="18"/>
      <c r="H1318" s="16" t="str">
        <f>CONCATENATE(,A1318," ",B1318,,C1318)</f>
        <v>Rondelle L12</v>
      </c>
      <c r="I1318" s="15"/>
      <c r="J1318" s="18" t="s">
        <v>106</v>
      </c>
      <c r="K1318" s="19" t="str">
        <f>9&amp;INDEX(Matière!$B$2:$B$140,MATCH(J1318,Matière!$A$2:$A$140,0))&amp;"-"&amp;TEXT(COUNTA($J$2:J1318),"000000")</f>
        <v>921-001317</v>
      </c>
    </row>
    <row r="1319" spans="1:11" x14ac:dyDescent="0.25">
      <c r="A1319" s="18" t="s">
        <v>47</v>
      </c>
      <c r="B1319" s="18" t="s">
        <v>77</v>
      </c>
      <c r="C1319" s="18">
        <v>14</v>
      </c>
      <c r="D1319" s="18" t="s">
        <v>85</v>
      </c>
      <c r="E1319" s="18">
        <v>2.5</v>
      </c>
      <c r="F1319" s="18"/>
      <c r="G1319" s="18"/>
      <c r="H1319" s="16" t="str">
        <f>CONCATENATE(,A1319," ",B1319,,C1319)</f>
        <v>Rondelle L14</v>
      </c>
      <c r="I1319" s="15"/>
      <c r="J1319" s="18" t="s">
        <v>106</v>
      </c>
      <c r="K1319" s="19" t="str">
        <f>9&amp;INDEX(Matière!$B$2:$B$140,MATCH(J1319,Matière!$A$2:$A$140,0))&amp;"-"&amp;TEXT(COUNTA($J$2:J1319),"000000")</f>
        <v>921-001318</v>
      </c>
    </row>
    <row r="1320" spans="1:11" x14ac:dyDescent="0.25">
      <c r="A1320" s="18" t="s">
        <v>47</v>
      </c>
      <c r="B1320" s="18" t="s">
        <v>77</v>
      </c>
      <c r="C1320" s="18">
        <v>16</v>
      </c>
      <c r="D1320" s="18" t="s">
        <v>86</v>
      </c>
      <c r="E1320" s="18">
        <v>3</v>
      </c>
      <c r="F1320" s="18"/>
      <c r="G1320" s="18"/>
      <c r="H1320" s="16" t="str">
        <f>CONCATENATE(,A1320," ",B1320,,C1320)</f>
        <v>Rondelle L16</v>
      </c>
      <c r="I1320" s="15"/>
      <c r="J1320" s="18" t="s">
        <v>106</v>
      </c>
      <c r="K1320" s="19" t="str">
        <f>9&amp;INDEX(Matière!$B$2:$B$140,MATCH(J1320,Matière!$A$2:$A$140,0))&amp;"-"&amp;TEXT(COUNTA($J$2:J1320),"000000")</f>
        <v>921-001319</v>
      </c>
    </row>
    <row r="1321" spans="1:11" x14ac:dyDescent="0.25">
      <c r="A1321" s="18" t="s">
        <v>47</v>
      </c>
      <c r="B1321" s="18" t="s">
        <v>77</v>
      </c>
      <c r="C1321" s="18">
        <v>18</v>
      </c>
      <c r="D1321" s="18" t="s">
        <v>87</v>
      </c>
      <c r="E1321" s="18">
        <v>3</v>
      </c>
      <c r="F1321" s="18"/>
      <c r="G1321" s="18"/>
      <c r="H1321" s="16" t="str">
        <f>CONCATENATE(,A1321," ",B1321,,C1321)</f>
        <v>Rondelle L18</v>
      </c>
      <c r="I1321" s="15"/>
      <c r="J1321" s="18" t="s">
        <v>106</v>
      </c>
      <c r="K1321" s="19" t="str">
        <f>9&amp;INDEX(Matière!$B$2:$B$140,MATCH(J1321,Matière!$A$2:$A$140,0))&amp;"-"&amp;TEXT(COUNTA($J$2:J1321),"000000")</f>
        <v>921-001320</v>
      </c>
    </row>
    <row r="1322" spans="1:11" x14ac:dyDescent="0.25">
      <c r="A1322" s="18" t="s">
        <v>47</v>
      </c>
      <c r="B1322" s="18" t="s">
        <v>77</v>
      </c>
      <c r="C1322" s="18">
        <v>20</v>
      </c>
      <c r="D1322" s="18" t="s">
        <v>88</v>
      </c>
      <c r="E1322" s="18">
        <v>3</v>
      </c>
      <c r="F1322" s="18"/>
      <c r="G1322" s="18"/>
      <c r="H1322" s="16" t="str">
        <f>CONCATENATE(,A1322," ",B1322,,C1322)</f>
        <v>Rondelle L20</v>
      </c>
      <c r="I1322" s="15"/>
      <c r="J1322" s="18" t="s">
        <v>106</v>
      </c>
      <c r="K1322" s="19" t="str">
        <f>9&amp;INDEX(Matière!$B$2:$B$140,MATCH(J1322,Matière!$A$2:$A$140,0))&amp;"-"&amp;TEXT(COUNTA($J$2:J1322),"000000")</f>
        <v>921-001321</v>
      </c>
    </row>
    <row r="1323" spans="1:11" s="16" customFormat="1" x14ac:dyDescent="0.25">
      <c r="A1323" s="18" t="s">
        <v>47</v>
      </c>
      <c r="B1323" s="18" t="s">
        <v>77</v>
      </c>
      <c r="C1323" s="18">
        <v>3</v>
      </c>
      <c r="D1323" s="18" t="s">
        <v>78</v>
      </c>
      <c r="E1323" s="18">
        <v>0.8</v>
      </c>
      <c r="F1323" s="18"/>
      <c r="G1323" s="18"/>
      <c r="H1323" s="16" t="str">
        <f>CONCATENATE(,A1323," ",B1323,,C1323)</f>
        <v>Rondelle L3</v>
      </c>
      <c r="I1323" s="15"/>
      <c r="J1323" s="18" t="s">
        <v>105</v>
      </c>
      <c r="K1323" s="19" t="str">
        <f>9&amp;INDEX(Matière!$B$2:$B$140,MATCH(J1323,Matière!$A$2:$A$140,0))&amp;"-"&amp;TEXT(COUNTA($J$2:J1323),"000000")</f>
        <v>922-001322</v>
      </c>
    </row>
    <row r="1324" spans="1:11" s="15" customFormat="1" x14ac:dyDescent="0.25">
      <c r="A1324" s="18" t="s">
        <v>47</v>
      </c>
      <c r="B1324" s="18" t="s">
        <v>77</v>
      </c>
      <c r="C1324" s="18">
        <v>4</v>
      </c>
      <c r="D1324" s="18" t="s">
        <v>79</v>
      </c>
      <c r="E1324" s="18">
        <v>0.8</v>
      </c>
      <c r="F1324" s="18"/>
      <c r="G1324" s="18"/>
      <c r="H1324" s="16" t="str">
        <f>CONCATENATE(,A1324," ",B1324,,C1324)</f>
        <v>Rondelle L4</v>
      </c>
      <c r="J1324" s="18" t="s">
        <v>105</v>
      </c>
      <c r="K1324" s="19" t="str">
        <f>9&amp;INDEX(Matière!$B$2:$B$140,MATCH(J1324,Matière!$A$2:$A$140,0))&amp;"-"&amp;TEXT(COUNTA($J$2:J1324),"000000")</f>
        <v>922-001323</v>
      </c>
    </row>
    <row r="1325" spans="1:11" s="15" customFormat="1" x14ac:dyDescent="0.25">
      <c r="A1325" s="18" t="s">
        <v>47</v>
      </c>
      <c r="B1325" s="18" t="s">
        <v>77</v>
      </c>
      <c r="C1325" s="18">
        <v>5</v>
      </c>
      <c r="D1325" s="18" t="s">
        <v>80</v>
      </c>
      <c r="E1325" s="18">
        <v>1</v>
      </c>
      <c r="F1325" s="18"/>
      <c r="G1325" s="18"/>
      <c r="H1325" s="16" t="str">
        <f>CONCATENATE(,A1325," ",B1325,,C1325)</f>
        <v>Rondelle L5</v>
      </c>
      <c r="J1325" s="18" t="s">
        <v>105</v>
      </c>
      <c r="K1325" s="19" t="str">
        <f>9&amp;INDEX(Matière!$B$2:$B$140,MATCH(J1325,Matière!$A$2:$A$140,0))&amp;"-"&amp;TEXT(COUNTA($J$2:J1325),"000000")</f>
        <v>922-001324</v>
      </c>
    </row>
    <row r="1326" spans="1:11" s="15" customFormat="1" x14ac:dyDescent="0.25">
      <c r="A1326" s="18" t="s">
        <v>47</v>
      </c>
      <c r="B1326" s="18" t="s">
        <v>77</v>
      </c>
      <c r="C1326" s="18">
        <v>6</v>
      </c>
      <c r="D1326" s="18" t="s">
        <v>81</v>
      </c>
      <c r="E1326" s="18">
        <v>1.2</v>
      </c>
      <c r="F1326" s="18"/>
      <c r="G1326" s="18"/>
      <c r="H1326" s="16" t="str">
        <f>CONCATENATE(,A1326," ",B1326,,C1326)</f>
        <v>Rondelle L6</v>
      </c>
      <c r="J1326" s="18" t="s">
        <v>105</v>
      </c>
      <c r="K1326" s="19" t="str">
        <f>9&amp;INDEX(Matière!$B$2:$B$140,MATCH(J1326,Matière!$A$2:$A$140,0))&amp;"-"&amp;TEXT(COUNTA($J$2:J1326),"000000")</f>
        <v>922-001325</v>
      </c>
    </row>
    <row r="1327" spans="1:11" s="15" customFormat="1" x14ac:dyDescent="0.25">
      <c r="A1327" s="18" t="s">
        <v>47</v>
      </c>
      <c r="B1327" s="18" t="s">
        <v>77</v>
      </c>
      <c r="C1327" s="18">
        <v>8</v>
      </c>
      <c r="D1327" s="18" t="s">
        <v>82</v>
      </c>
      <c r="E1327" s="18">
        <v>1.5</v>
      </c>
      <c r="F1327" s="18"/>
      <c r="G1327" s="18"/>
      <c r="H1327" s="16" t="str">
        <f>CONCATENATE(,A1327," ",B1327,,C1327)</f>
        <v>Rondelle L8</v>
      </c>
      <c r="J1327" s="18" t="s">
        <v>105</v>
      </c>
      <c r="K1327" s="19" t="str">
        <f>9&amp;INDEX(Matière!$B$2:$B$140,MATCH(J1327,Matière!$A$2:$A$140,0))&amp;"-"&amp;TEXT(COUNTA($J$2:J1327),"000000")</f>
        <v>922-001326</v>
      </c>
    </row>
    <row r="1328" spans="1:11" s="15" customFormat="1" x14ac:dyDescent="0.25">
      <c r="A1328" s="18" t="s">
        <v>47</v>
      </c>
      <c r="B1328" s="18" t="s">
        <v>77</v>
      </c>
      <c r="C1328" s="18">
        <v>10</v>
      </c>
      <c r="D1328" s="18" t="s">
        <v>83</v>
      </c>
      <c r="E1328" s="18">
        <v>2</v>
      </c>
      <c r="F1328" s="18"/>
      <c r="G1328" s="18"/>
      <c r="H1328" s="16" t="str">
        <f>CONCATENATE(,A1328," ",B1328,,C1328)</f>
        <v>Rondelle L10</v>
      </c>
      <c r="J1328" s="18" t="s">
        <v>105</v>
      </c>
      <c r="K1328" s="19" t="str">
        <f>9&amp;INDEX(Matière!$B$2:$B$140,MATCH(J1328,Matière!$A$2:$A$140,0))&amp;"-"&amp;TEXT(COUNTA($J$2:J1328),"000000")</f>
        <v>922-001327</v>
      </c>
    </row>
    <row r="1329" spans="1:11" s="15" customFormat="1" x14ac:dyDescent="0.25">
      <c r="A1329" s="18" t="s">
        <v>47</v>
      </c>
      <c r="B1329" s="18" t="s">
        <v>77</v>
      </c>
      <c r="C1329" s="18">
        <v>12</v>
      </c>
      <c r="D1329" s="18" t="s">
        <v>84</v>
      </c>
      <c r="E1329" s="18">
        <v>2.5</v>
      </c>
      <c r="F1329" s="18"/>
      <c r="G1329" s="18"/>
      <c r="H1329" s="16" t="str">
        <f>CONCATENATE(,A1329," ",B1329,,C1329)</f>
        <v>Rondelle L12</v>
      </c>
      <c r="J1329" s="18" t="s">
        <v>105</v>
      </c>
      <c r="K1329" s="19" t="str">
        <f>9&amp;INDEX(Matière!$B$2:$B$140,MATCH(J1329,Matière!$A$2:$A$140,0))&amp;"-"&amp;TEXT(COUNTA($J$2:J1329),"000000")</f>
        <v>922-001328</v>
      </c>
    </row>
    <row r="1330" spans="1:11" s="15" customFormat="1" x14ac:dyDescent="0.25">
      <c r="A1330" s="18" t="s">
        <v>47</v>
      </c>
      <c r="B1330" s="18" t="s">
        <v>77</v>
      </c>
      <c r="C1330" s="18">
        <v>14</v>
      </c>
      <c r="D1330" s="18" t="s">
        <v>85</v>
      </c>
      <c r="E1330" s="18">
        <v>2.5</v>
      </c>
      <c r="F1330" s="18"/>
      <c r="G1330" s="18"/>
      <c r="H1330" s="16" t="str">
        <f>CONCATENATE(,A1330," ",B1330,,C1330)</f>
        <v>Rondelle L14</v>
      </c>
      <c r="J1330" s="18" t="s">
        <v>105</v>
      </c>
      <c r="K1330" s="19" t="str">
        <f>9&amp;INDEX(Matière!$B$2:$B$140,MATCH(J1330,Matière!$A$2:$A$140,0))&amp;"-"&amp;TEXT(COUNTA($J$2:J1330),"000000")</f>
        <v>922-001329</v>
      </c>
    </row>
    <row r="1331" spans="1:11" s="15" customFormat="1" x14ac:dyDescent="0.25">
      <c r="A1331" s="18" t="s">
        <v>47</v>
      </c>
      <c r="B1331" s="18" t="s">
        <v>77</v>
      </c>
      <c r="C1331" s="18">
        <v>16</v>
      </c>
      <c r="D1331" s="18" t="s">
        <v>86</v>
      </c>
      <c r="E1331" s="18">
        <v>3</v>
      </c>
      <c r="F1331" s="18"/>
      <c r="G1331" s="18"/>
      <c r="H1331" s="16" t="str">
        <f>CONCATENATE(,A1331," ",B1331,,C1331)</f>
        <v>Rondelle L16</v>
      </c>
      <c r="J1331" s="18" t="s">
        <v>105</v>
      </c>
      <c r="K1331" s="19" t="str">
        <f>9&amp;INDEX(Matière!$B$2:$B$140,MATCH(J1331,Matière!$A$2:$A$140,0))&amp;"-"&amp;TEXT(COUNTA($J$2:J1331),"000000")</f>
        <v>922-001330</v>
      </c>
    </row>
    <row r="1332" spans="1:11" s="15" customFormat="1" x14ac:dyDescent="0.25">
      <c r="A1332" s="18" t="s">
        <v>47</v>
      </c>
      <c r="B1332" s="18" t="s">
        <v>77</v>
      </c>
      <c r="C1332" s="18">
        <v>18</v>
      </c>
      <c r="D1332" s="18" t="s">
        <v>87</v>
      </c>
      <c r="E1332" s="18">
        <v>3</v>
      </c>
      <c r="F1332" s="18"/>
      <c r="G1332" s="18"/>
      <c r="H1332" s="16" t="str">
        <f>CONCATENATE(,A1332," ",B1332,,C1332)</f>
        <v>Rondelle L18</v>
      </c>
      <c r="J1332" s="18" t="s">
        <v>105</v>
      </c>
      <c r="K1332" s="19" t="str">
        <f>9&amp;INDEX(Matière!$B$2:$B$140,MATCH(J1332,Matière!$A$2:$A$140,0))&amp;"-"&amp;TEXT(COUNTA($J$2:J1332),"000000")</f>
        <v>922-001331</v>
      </c>
    </row>
    <row r="1333" spans="1:11" s="15" customFormat="1" x14ac:dyDescent="0.25">
      <c r="A1333" s="18" t="s">
        <v>47</v>
      </c>
      <c r="B1333" s="18" t="s">
        <v>77</v>
      </c>
      <c r="C1333" s="18">
        <v>20</v>
      </c>
      <c r="D1333" s="18" t="s">
        <v>88</v>
      </c>
      <c r="E1333" s="18">
        <v>3</v>
      </c>
      <c r="F1333" s="18"/>
      <c r="G1333" s="18"/>
      <c r="H1333" s="16" t="str">
        <f>CONCATENATE(,A1333," ",B1333,,C1333)</f>
        <v>Rondelle L20</v>
      </c>
      <c r="J1333" s="18" t="s">
        <v>105</v>
      </c>
      <c r="K1333" s="19" t="str">
        <f>9&amp;INDEX(Matière!$B$2:$B$140,MATCH(J1333,Matière!$A$2:$A$140,0))&amp;"-"&amp;TEXT(COUNTA($J$2:J1333),"000000")</f>
        <v>922-001332</v>
      </c>
    </row>
    <row r="1334" spans="1:11" x14ac:dyDescent="0.25">
      <c r="A1334" s="18" t="s">
        <v>47</v>
      </c>
      <c r="B1334" s="18" t="s">
        <v>89</v>
      </c>
      <c r="C1334" s="18">
        <v>3</v>
      </c>
      <c r="D1334" s="18" t="s">
        <v>90</v>
      </c>
      <c r="E1334" s="18">
        <v>0.8</v>
      </c>
      <c r="F1334" s="18"/>
      <c r="G1334" s="18"/>
      <c r="H1334" s="16" t="str">
        <f>CONCATENATE(,A1334," ",B1334,,C1334)</f>
        <v>Rondelle LL3</v>
      </c>
      <c r="I1334" s="15"/>
      <c r="J1334" s="18" t="s">
        <v>106</v>
      </c>
      <c r="K1334" s="19" t="str">
        <f>9&amp;INDEX(Matière!$B$2:$B$140,MATCH(J1334,Matière!$A$2:$A$140,0))&amp;"-"&amp;TEXT(COUNTA($J$2:J1334),"000000")</f>
        <v>921-001333</v>
      </c>
    </row>
    <row r="1335" spans="1:11" x14ac:dyDescent="0.25">
      <c r="A1335" s="18" t="s">
        <v>47</v>
      </c>
      <c r="B1335" s="18" t="s">
        <v>89</v>
      </c>
      <c r="C1335" s="18">
        <v>4</v>
      </c>
      <c r="D1335" s="18" t="s">
        <v>91</v>
      </c>
      <c r="E1335" s="18">
        <v>0.8</v>
      </c>
      <c r="F1335" s="18"/>
      <c r="G1335" s="18"/>
      <c r="H1335" s="16" t="str">
        <f>CONCATENATE(,A1335," ",B1335,,C1335)</f>
        <v>Rondelle LL4</v>
      </c>
      <c r="I1335" s="15"/>
      <c r="J1335" s="18" t="s">
        <v>106</v>
      </c>
      <c r="K1335" s="19" t="str">
        <f>9&amp;INDEX(Matière!$B$2:$B$140,MATCH(J1335,Matière!$A$2:$A$140,0))&amp;"-"&amp;TEXT(COUNTA($J$2:J1335),"000000")</f>
        <v>921-001334</v>
      </c>
    </row>
    <row r="1336" spans="1:11" x14ac:dyDescent="0.25">
      <c r="A1336" s="18" t="s">
        <v>47</v>
      </c>
      <c r="B1336" s="18" t="s">
        <v>89</v>
      </c>
      <c r="C1336" s="18">
        <v>5</v>
      </c>
      <c r="D1336" s="18" t="s">
        <v>99</v>
      </c>
      <c r="E1336" s="18">
        <v>1</v>
      </c>
      <c r="F1336" s="18"/>
      <c r="G1336" s="18"/>
      <c r="H1336" s="16" t="str">
        <f>CONCATENATE(,A1336," ",B1336,,C1336)</f>
        <v>Rondelle LL5</v>
      </c>
      <c r="I1336" s="15"/>
      <c r="J1336" s="18" t="s">
        <v>106</v>
      </c>
      <c r="K1336" s="19" t="str">
        <f>9&amp;INDEX(Matière!$B$2:$B$140,MATCH(J1336,Matière!$A$2:$A$140,0))&amp;"-"&amp;TEXT(COUNTA($J$2:J1336),"000000")</f>
        <v>921-001335</v>
      </c>
    </row>
    <row r="1337" spans="1:11" x14ac:dyDescent="0.25">
      <c r="A1337" s="18" t="s">
        <v>47</v>
      </c>
      <c r="B1337" s="18" t="s">
        <v>89</v>
      </c>
      <c r="C1337" s="18">
        <v>6</v>
      </c>
      <c r="D1337" s="18" t="s">
        <v>100</v>
      </c>
      <c r="E1337" s="18">
        <v>1.2</v>
      </c>
      <c r="F1337" s="18"/>
      <c r="G1337" s="18"/>
      <c r="H1337" s="16" t="str">
        <f>CONCATENATE(,A1337," ",B1337,,C1337)</f>
        <v>Rondelle LL6</v>
      </c>
      <c r="I1337" s="15"/>
      <c r="J1337" s="18" t="s">
        <v>106</v>
      </c>
      <c r="K1337" s="19" t="str">
        <f>9&amp;INDEX(Matière!$B$2:$B$140,MATCH(J1337,Matière!$A$2:$A$140,0))&amp;"-"&amp;TEXT(COUNTA($J$2:J1337),"000000")</f>
        <v>921-001336</v>
      </c>
    </row>
    <row r="1338" spans="1:11" x14ac:dyDescent="0.25">
      <c r="A1338" s="18" t="s">
        <v>47</v>
      </c>
      <c r="B1338" s="18" t="s">
        <v>89</v>
      </c>
      <c r="C1338" s="18">
        <v>8</v>
      </c>
      <c r="D1338" s="18" t="s">
        <v>92</v>
      </c>
      <c r="E1338" s="18">
        <v>1.5</v>
      </c>
      <c r="F1338" s="18"/>
      <c r="G1338" s="18"/>
      <c r="H1338" s="16" t="str">
        <f>CONCATENATE(,A1338," ",B1338,,C1338)</f>
        <v>Rondelle LL8</v>
      </c>
      <c r="I1338" s="15"/>
      <c r="J1338" s="18" t="s">
        <v>106</v>
      </c>
      <c r="K1338" s="19" t="str">
        <f>9&amp;INDEX(Matière!$B$2:$B$140,MATCH(J1338,Matière!$A$2:$A$140,0))&amp;"-"&amp;TEXT(COUNTA($J$2:J1338),"000000")</f>
        <v>921-001337</v>
      </c>
    </row>
    <row r="1339" spans="1:11" x14ac:dyDescent="0.25">
      <c r="A1339" s="18" t="s">
        <v>47</v>
      </c>
      <c r="B1339" s="18" t="s">
        <v>89</v>
      </c>
      <c r="C1339" s="18">
        <v>10</v>
      </c>
      <c r="D1339" s="18" t="s">
        <v>93</v>
      </c>
      <c r="E1339" s="18">
        <v>2</v>
      </c>
      <c r="F1339" s="18"/>
      <c r="G1339" s="18"/>
      <c r="H1339" s="16" t="str">
        <f>CONCATENATE(,A1339," ",B1339,,C1339)</f>
        <v>Rondelle LL10</v>
      </c>
      <c r="I1339" s="15"/>
      <c r="J1339" s="18" t="s">
        <v>106</v>
      </c>
      <c r="K1339" s="19" t="str">
        <f>9&amp;INDEX(Matière!$B$2:$B$140,MATCH(J1339,Matière!$A$2:$A$140,0))&amp;"-"&amp;TEXT(COUNTA($J$2:J1339),"000000")</f>
        <v>921-001338</v>
      </c>
    </row>
    <row r="1340" spans="1:11" x14ac:dyDescent="0.25">
      <c r="A1340" s="18" t="s">
        <v>47</v>
      </c>
      <c r="B1340" s="18" t="s">
        <v>89</v>
      </c>
      <c r="C1340" s="18">
        <v>12</v>
      </c>
      <c r="D1340" s="18" t="s">
        <v>94</v>
      </c>
      <c r="E1340" s="18">
        <v>2.5</v>
      </c>
      <c r="F1340" s="18"/>
      <c r="G1340" s="18"/>
      <c r="H1340" s="16" t="str">
        <f>CONCATENATE(,A1340," ",B1340,,C1340)</f>
        <v>Rondelle LL12</v>
      </c>
      <c r="I1340" s="15"/>
      <c r="J1340" s="18" t="s">
        <v>106</v>
      </c>
      <c r="K1340" s="19" t="str">
        <f>9&amp;INDEX(Matière!$B$2:$B$140,MATCH(J1340,Matière!$A$2:$A$140,0))&amp;"-"&amp;TEXT(COUNTA($J$2:J1340),"000000")</f>
        <v>921-001339</v>
      </c>
    </row>
    <row r="1341" spans="1:11" x14ac:dyDescent="0.25">
      <c r="A1341" s="18" t="s">
        <v>47</v>
      </c>
      <c r="B1341" s="18" t="s">
        <v>89</v>
      </c>
      <c r="C1341" s="18">
        <v>14</v>
      </c>
      <c r="D1341" s="18" t="s">
        <v>95</v>
      </c>
      <c r="E1341" s="18">
        <v>2.5</v>
      </c>
      <c r="F1341" s="18"/>
      <c r="G1341" s="18"/>
      <c r="H1341" s="16" t="str">
        <f>CONCATENATE(,A1341," ",B1341,,C1341)</f>
        <v>Rondelle LL14</v>
      </c>
      <c r="I1341" s="15"/>
      <c r="J1341" s="18" t="s">
        <v>106</v>
      </c>
      <c r="K1341" s="19" t="str">
        <f>9&amp;INDEX(Matière!$B$2:$B$140,MATCH(J1341,Matière!$A$2:$A$140,0))&amp;"-"&amp;TEXT(COUNTA($J$2:J1341),"000000")</f>
        <v>921-001340</v>
      </c>
    </row>
    <row r="1342" spans="1:11" x14ac:dyDescent="0.25">
      <c r="A1342" s="18" t="s">
        <v>47</v>
      </c>
      <c r="B1342" s="18" t="s">
        <v>89</v>
      </c>
      <c r="C1342" s="18">
        <v>16</v>
      </c>
      <c r="D1342" s="18" t="s">
        <v>96</v>
      </c>
      <c r="E1342" s="18">
        <v>3</v>
      </c>
      <c r="F1342" s="18"/>
      <c r="G1342" s="18"/>
      <c r="H1342" s="16" t="str">
        <f>CONCATENATE(,A1342," ",B1342,,C1342)</f>
        <v>Rondelle LL16</v>
      </c>
      <c r="I1342" s="15"/>
      <c r="J1342" s="18" t="s">
        <v>106</v>
      </c>
      <c r="K1342" s="19" t="str">
        <f>9&amp;INDEX(Matière!$B$2:$B$140,MATCH(J1342,Matière!$A$2:$A$140,0))&amp;"-"&amp;TEXT(COUNTA($J$2:J1342),"000000")</f>
        <v>921-001341</v>
      </c>
    </row>
    <row r="1343" spans="1:11" x14ac:dyDescent="0.25">
      <c r="A1343" s="18" t="s">
        <v>47</v>
      </c>
      <c r="B1343" s="18" t="s">
        <v>89</v>
      </c>
      <c r="C1343" s="18">
        <v>18</v>
      </c>
      <c r="D1343" s="18" t="s">
        <v>97</v>
      </c>
      <c r="E1343" s="18">
        <v>3</v>
      </c>
      <c r="F1343" s="18"/>
      <c r="G1343" s="18"/>
      <c r="H1343" s="16" t="str">
        <f>CONCATENATE(,A1343," ",B1343,,C1343)</f>
        <v>Rondelle LL18</v>
      </c>
      <c r="I1343" s="15"/>
      <c r="J1343" s="18" t="s">
        <v>106</v>
      </c>
      <c r="K1343" s="19" t="str">
        <f>9&amp;INDEX(Matière!$B$2:$B$140,MATCH(J1343,Matière!$A$2:$A$140,0))&amp;"-"&amp;TEXT(COUNTA($J$2:J1343),"000000")</f>
        <v>921-001342</v>
      </c>
    </row>
    <row r="1344" spans="1:11" x14ac:dyDescent="0.25">
      <c r="A1344" s="18" t="s">
        <v>47</v>
      </c>
      <c r="B1344" s="18" t="s">
        <v>89</v>
      </c>
      <c r="C1344" s="18">
        <v>20</v>
      </c>
      <c r="D1344" s="18" t="s">
        <v>98</v>
      </c>
      <c r="E1344" s="18">
        <v>3</v>
      </c>
      <c r="F1344" s="18"/>
      <c r="G1344" s="18"/>
      <c r="H1344" s="16" t="str">
        <f>CONCATENATE(,A1344," ",B1344,,C1344)</f>
        <v>Rondelle LL20</v>
      </c>
      <c r="I1344" s="15"/>
      <c r="J1344" s="18" t="s">
        <v>106</v>
      </c>
      <c r="K1344" s="19" t="str">
        <f>9&amp;INDEX(Matière!$B$2:$B$140,MATCH(J1344,Matière!$A$2:$A$140,0))&amp;"-"&amp;TEXT(COUNTA($J$2:J1344),"000000")</f>
        <v>921-001343</v>
      </c>
    </row>
    <row r="1345" spans="1:11" s="15" customFormat="1" x14ac:dyDescent="0.25">
      <c r="A1345" s="18" t="s">
        <v>47</v>
      </c>
      <c r="B1345" s="18" t="s">
        <v>89</v>
      </c>
      <c r="C1345" s="18">
        <v>3</v>
      </c>
      <c r="D1345" s="18" t="s">
        <v>90</v>
      </c>
      <c r="E1345" s="18">
        <v>0.8</v>
      </c>
      <c r="F1345" s="18"/>
      <c r="G1345" s="18"/>
      <c r="H1345" s="16" t="str">
        <f>CONCATENATE(,A1345," ",B1345,,C1345)</f>
        <v>Rondelle LL3</v>
      </c>
      <c r="J1345" s="18" t="s">
        <v>105</v>
      </c>
      <c r="K1345" s="19" t="str">
        <f>9&amp;INDEX(Matière!$B$2:$B$140,MATCH(J1345,Matière!$A$2:$A$140,0))&amp;"-"&amp;TEXT(COUNTA($J$2:J1345),"000000")</f>
        <v>922-001344</v>
      </c>
    </row>
    <row r="1346" spans="1:11" s="15" customFormat="1" x14ac:dyDescent="0.25">
      <c r="A1346" s="18" t="s">
        <v>47</v>
      </c>
      <c r="B1346" s="18" t="s">
        <v>89</v>
      </c>
      <c r="C1346" s="18">
        <v>4</v>
      </c>
      <c r="D1346" s="18" t="s">
        <v>91</v>
      </c>
      <c r="E1346" s="18">
        <v>0.8</v>
      </c>
      <c r="F1346" s="18"/>
      <c r="G1346" s="18"/>
      <c r="H1346" s="16" t="str">
        <f>CONCATENATE(,A1346," ",B1346,,C1346)</f>
        <v>Rondelle LL4</v>
      </c>
      <c r="J1346" s="18" t="s">
        <v>105</v>
      </c>
      <c r="K1346" s="19" t="str">
        <f>9&amp;INDEX(Matière!$B$2:$B$140,MATCH(J1346,Matière!$A$2:$A$140,0))&amp;"-"&amp;TEXT(COUNTA($J$2:J1346),"000000")</f>
        <v>922-001345</v>
      </c>
    </row>
    <row r="1347" spans="1:11" s="15" customFormat="1" x14ac:dyDescent="0.25">
      <c r="A1347" s="18" t="s">
        <v>47</v>
      </c>
      <c r="B1347" s="18" t="s">
        <v>89</v>
      </c>
      <c r="C1347" s="18">
        <v>5</v>
      </c>
      <c r="D1347" s="18" t="s">
        <v>99</v>
      </c>
      <c r="E1347" s="18">
        <v>1</v>
      </c>
      <c r="F1347" s="18"/>
      <c r="G1347" s="18"/>
      <c r="H1347" s="16" t="str">
        <f>CONCATENATE(,A1347," ",B1347,,C1347)</f>
        <v>Rondelle LL5</v>
      </c>
      <c r="J1347" s="18" t="s">
        <v>105</v>
      </c>
      <c r="K1347" s="19" t="str">
        <f>9&amp;INDEX(Matière!$B$2:$B$140,MATCH(J1347,Matière!$A$2:$A$140,0))&amp;"-"&amp;TEXT(COUNTA($J$2:J1347),"000000")</f>
        <v>922-001346</v>
      </c>
    </row>
    <row r="1348" spans="1:11" s="15" customFormat="1" x14ac:dyDescent="0.25">
      <c r="A1348" s="18" t="s">
        <v>47</v>
      </c>
      <c r="B1348" s="18" t="s">
        <v>89</v>
      </c>
      <c r="C1348" s="18">
        <v>6</v>
      </c>
      <c r="D1348" s="18" t="s">
        <v>100</v>
      </c>
      <c r="E1348" s="18">
        <v>1.2</v>
      </c>
      <c r="F1348" s="18"/>
      <c r="G1348" s="18"/>
      <c r="H1348" s="16" t="str">
        <f>CONCATENATE(,A1348," ",B1348,,C1348)</f>
        <v>Rondelle LL6</v>
      </c>
      <c r="J1348" s="18" t="s">
        <v>105</v>
      </c>
      <c r="K1348" s="19" t="str">
        <f>9&amp;INDEX(Matière!$B$2:$B$140,MATCH(J1348,Matière!$A$2:$A$140,0))&amp;"-"&amp;TEXT(COUNTA($J$2:J1348),"000000")</f>
        <v>922-001347</v>
      </c>
    </row>
    <row r="1349" spans="1:11" s="15" customFormat="1" x14ac:dyDescent="0.25">
      <c r="A1349" s="18" t="s">
        <v>47</v>
      </c>
      <c r="B1349" s="18" t="s">
        <v>89</v>
      </c>
      <c r="C1349" s="18">
        <v>8</v>
      </c>
      <c r="D1349" s="18" t="s">
        <v>92</v>
      </c>
      <c r="E1349" s="18">
        <v>1.5</v>
      </c>
      <c r="F1349" s="18"/>
      <c r="G1349" s="18"/>
      <c r="H1349" s="16" t="str">
        <f>CONCATENATE(,A1349," ",B1349,,C1349)</f>
        <v>Rondelle LL8</v>
      </c>
      <c r="J1349" s="18" t="s">
        <v>105</v>
      </c>
      <c r="K1349" s="19" t="str">
        <f>9&amp;INDEX(Matière!$B$2:$B$140,MATCH(J1349,Matière!$A$2:$A$140,0))&amp;"-"&amp;TEXT(COUNTA($J$2:J1349),"000000")</f>
        <v>922-001348</v>
      </c>
    </row>
    <row r="1350" spans="1:11" s="15" customFormat="1" x14ac:dyDescent="0.25">
      <c r="A1350" s="18" t="s">
        <v>47</v>
      </c>
      <c r="B1350" s="18" t="s">
        <v>89</v>
      </c>
      <c r="C1350" s="18">
        <v>10</v>
      </c>
      <c r="D1350" s="18" t="s">
        <v>93</v>
      </c>
      <c r="E1350" s="18">
        <v>2</v>
      </c>
      <c r="F1350" s="18"/>
      <c r="G1350" s="18"/>
      <c r="H1350" s="16" t="str">
        <f>CONCATENATE(,A1350," ",B1350,,C1350)</f>
        <v>Rondelle LL10</v>
      </c>
      <c r="J1350" s="18" t="s">
        <v>105</v>
      </c>
      <c r="K1350" s="19" t="str">
        <f>9&amp;INDEX(Matière!$B$2:$B$140,MATCH(J1350,Matière!$A$2:$A$140,0))&amp;"-"&amp;TEXT(COUNTA($J$2:J1350),"000000")</f>
        <v>922-001349</v>
      </c>
    </row>
    <row r="1351" spans="1:11" s="15" customFormat="1" x14ac:dyDescent="0.25">
      <c r="A1351" s="18" t="s">
        <v>47</v>
      </c>
      <c r="B1351" s="18" t="s">
        <v>89</v>
      </c>
      <c r="C1351" s="18">
        <v>12</v>
      </c>
      <c r="D1351" s="18" t="s">
        <v>94</v>
      </c>
      <c r="E1351" s="18">
        <v>2.5</v>
      </c>
      <c r="F1351" s="18"/>
      <c r="G1351" s="18"/>
      <c r="H1351" s="16" t="str">
        <f>CONCATENATE(,A1351," ",B1351,,C1351)</f>
        <v>Rondelle LL12</v>
      </c>
      <c r="J1351" s="18" t="s">
        <v>105</v>
      </c>
      <c r="K1351" s="19" t="str">
        <f>9&amp;INDEX(Matière!$B$2:$B$140,MATCH(J1351,Matière!$A$2:$A$140,0))&amp;"-"&amp;TEXT(COUNTA($J$2:J1351),"000000")</f>
        <v>922-001350</v>
      </c>
    </row>
    <row r="1352" spans="1:11" s="15" customFormat="1" x14ac:dyDescent="0.25">
      <c r="A1352" s="18" t="s">
        <v>47</v>
      </c>
      <c r="B1352" s="18" t="s">
        <v>89</v>
      </c>
      <c r="C1352" s="18">
        <v>14</v>
      </c>
      <c r="D1352" s="18" t="s">
        <v>95</v>
      </c>
      <c r="E1352" s="18">
        <v>2.5</v>
      </c>
      <c r="F1352" s="18"/>
      <c r="G1352" s="18"/>
      <c r="H1352" s="16" t="str">
        <f>CONCATENATE(,A1352," ",B1352,,C1352)</f>
        <v>Rondelle LL14</v>
      </c>
      <c r="J1352" s="18" t="s">
        <v>105</v>
      </c>
      <c r="K1352" s="19" t="str">
        <f>9&amp;INDEX(Matière!$B$2:$B$140,MATCH(J1352,Matière!$A$2:$A$140,0))&amp;"-"&amp;TEXT(COUNTA($J$2:J1352),"000000")</f>
        <v>922-001351</v>
      </c>
    </row>
    <row r="1353" spans="1:11" s="15" customFormat="1" x14ac:dyDescent="0.25">
      <c r="A1353" s="18" t="s">
        <v>47</v>
      </c>
      <c r="B1353" s="18" t="s">
        <v>89</v>
      </c>
      <c r="C1353" s="18">
        <v>16</v>
      </c>
      <c r="D1353" s="18" t="s">
        <v>96</v>
      </c>
      <c r="E1353" s="18">
        <v>3</v>
      </c>
      <c r="F1353" s="18"/>
      <c r="G1353" s="18"/>
      <c r="H1353" s="16" t="str">
        <f>CONCATENATE(,A1353," ",B1353,,C1353)</f>
        <v>Rondelle LL16</v>
      </c>
      <c r="J1353" s="18" t="s">
        <v>105</v>
      </c>
      <c r="K1353" s="19" t="str">
        <f>9&amp;INDEX(Matière!$B$2:$B$140,MATCH(J1353,Matière!$A$2:$A$140,0))&amp;"-"&amp;TEXT(COUNTA($J$2:J1353),"000000")</f>
        <v>922-001352</v>
      </c>
    </row>
    <row r="1354" spans="1:11" s="15" customFormat="1" x14ac:dyDescent="0.25">
      <c r="A1354" s="18" t="s">
        <v>47</v>
      </c>
      <c r="B1354" s="18" t="s">
        <v>89</v>
      </c>
      <c r="C1354" s="18">
        <v>18</v>
      </c>
      <c r="D1354" s="18" t="s">
        <v>97</v>
      </c>
      <c r="E1354" s="18">
        <v>3</v>
      </c>
      <c r="F1354" s="18"/>
      <c r="G1354" s="18"/>
      <c r="H1354" s="16" t="str">
        <f>CONCATENATE(,A1354," ",B1354,,C1354)</f>
        <v>Rondelle LL18</v>
      </c>
      <c r="J1354" s="18" t="s">
        <v>105</v>
      </c>
      <c r="K1354" s="19" t="str">
        <f>9&amp;INDEX(Matière!$B$2:$B$140,MATCH(J1354,Matière!$A$2:$A$140,0))&amp;"-"&amp;TEXT(COUNTA($J$2:J1354),"000000")</f>
        <v>922-001353</v>
      </c>
    </row>
    <row r="1355" spans="1:11" s="15" customFormat="1" x14ac:dyDescent="0.25">
      <c r="A1355" s="18" t="s">
        <v>47</v>
      </c>
      <c r="B1355" s="18" t="s">
        <v>89</v>
      </c>
      <c r="C1355" s="18">
        <v>20</v>
      </c>
      <c r="D1355" s="18" t="s">
        <v>98</v>
      </c>
      <c r="E1355" s="18">
        <v>3</v>
      </c>
      <c r="F1355" s="18"/>
      <c r="G1355" s="18"/>
      <c r="H1355" s="16" t="str">
        <f>CONCATENATE(,A1355," ",B1355,,C1355)</f>
        <v>Rondelle LL20</v>
      </c>
      <c r="J1355" s="18" t="s">
        <v>105</v>
      </c>
      <c r="K1355" s="19" t="str">
        <f>9&amp;INDEX(Matière!$B$2:$B$140,MATCH(J1355,Matière!$A$2:$A$140,0))&amp;"-"&amp;TEXT(COUNTA($J$2:J1355),"000000")</f>
        <v>922-001354</v>
      </c>
    </row>
    <row r="1356" spans="1:11" s="14" customFormat="1" x14ac:dyDescent="0.25">
      <c r="A1356" s="21" t="s">
        <v>116</v>
      </c>
      <c r="B1356" s="21" t="s">
        <v>115</v>
      </c>
      <c r="C1356" s="21">
        <v>3</v>
      </c>
      <c r="D1356" s="21">
        <v>5.2</v>
      </c>
      <c r="E1356" s="21">
        <v>3.5</v>
      </c>
      <c r="F1356" s="21">
        <v>1</v>
      </c>
      <c r="G1356" s="21"/>
      <c r="H1356" s="16" t="str">
        <f t="shared" ref="H1356:H1366" si="23">CONCATENATE(,A1356," ",B1356,,C1356)</f>
        <v>Rondelle Grower W3</v>
      </c>
      <c r="J1356" s="18" t="s">
        <v>106</v>
      </c>
      <c r="K1356" s="19" t="str">
        <f>9&amp;INDEX(Matière!$B$2:$B$140,MATCH(J1356,Matière!$A$2:$A$140,0))&amp;"-"&amp;TEXT(COUNTA($J$2:J1356),"000000")</f>
        <v>921-001355</v>
      </c>
    </row>
    <row r="1357" spans="1:11" s="14" customFormat="1" x14ac:dyDescent="0.25">
      <c r="A1357" s="21" t="s">
        <v>116</v>
      </c>
      <c r="B1357" s="21" t="s">
        <v>115</v>
      </c>
      <c r="C1357" s="21">
        <v>4</v>
      </c>
      <c r="D1357" s="21">
        <v>7.3</v>
      </c>
      <c r="E1357" s="21">
        <v>4.5</v>
      </c>
      <c r="F1357" s="21">
        <v>1</v>
      </c>
      <c r="G1357" s="21"/>
      <c r="H1357" s="16" t="str">
        <f t="shared" si="23"/>
        <v>Rondelle Grower W4</v>
      </c>
      <c r="J1357" s="18" t="s">
        <v>106</v>
      </c>
      <c r="K1357" s="19" t="str">
        <f>9&amp;INDEX(Matière!$B$2:$B$140,MATCH(J1357,Matière!$A$2:$A$140,0))&amp;"-"&amp;TEXT(COUNTA($J$2:J1357),"000000")</f>
        <v>921-001356</v>
      </c>
    </row>
    <row r="1358" spans="1:11" s="14" customFormat="1" x14ac:dyDescent="0.25">
      <c r="A1358" s="21" t="s">
        <v>116</v>
      </c>
      <c r="B1358" s="21" t="s">
        <v>115</v>
      </c>
      <c r="C1358" s="21">
        <v>5</v>
      </c>
      <c r="D1358" s="21">
        <v>8.3000000000000007</v>
      </c>
      <c r="E1358" s="21">
        <v>5.5</v>
      </c>
      <c r="F1358" s="21">
        <v>1.5</v>
      </c>
      <c r="G1358" s="21"/>
      <c r="H1358" s="16" t="str">
        <f t="shared" si="23"/>
        <v>Rondelle Grower W5</v>
      </c>
      <c r="J1358" s="18" t="s">
        <v>106</v>
      </c>
      <c r="K1358" s="19" t="str">
        <f>9&amp;INDEX(Matière!$B$2:$B$140,MATCH(J1358,Matière!$A$2:$A$140,0))&amp;"-"&amp;TEXT(COUNTA($J$2:J1358),"000000")</f>
        <v>921-001357</v>
      </c>
    </row>
    <row r="1359" spans="1:11" s="14" customFormat="1" x14ac:dyDescent="0.25">
      <c r="A1359" s="21" t="s">
        <v>116</v>
      </c>
      <c r="B1359" s="21" t="s">
        <v>115</v>
      </c>
      <c r="C1359" s="21">
        <v>6</v>
      </c>
      <c r="D1359" s="21">
        <v>10.4</v>
      </c>
      <c r="E1359" s="21">
        <v>6.5</v>
      </c>
      <c r="F1359" s="21">
        <v>2</v>
      </c>
      <c r="G1359" s="21"/>
      <c r="H1359" s="16" t="str">
        <f t="shared" si="23"/>
        <v>Rondelle Grower W6</v>
      </c>
      <c r="J1359" s="18" t="s">
        <v>106</v>
      </c>
      <c r="K1359" s="19" t="str">
        <f>9&amp;INDEX(Matière!$B$2:$B$140,MATCH(J1359,Matière!$A$2:$A$140,0))&amp;"-"&amp;TEXT(COUNTA($J$2:J1359),"000000")</f>
        <v>921-001358</v>
      </c>
    </row>
    <row r="1360" spans="1:11" s="14" customFormat="1" x14ac:dyDescent="0.25">
      <c r="A1360" s="21" t="s">
        <v>116</v>
      </c>
      <c r="B1360" s="21" t="s">
        <v>115</v>
      </c>
      <c r="C1360" s="21">
        <v>8</v>
      </c>
      <c r="D1360" s="21">
        <v>13.4</v>
      </c>
      <c r="E1360" s="21">
        <v>8.5</v>
      </c>
      <c r="F1360" s="21">
        <v>2.5</v>
      </c>
      <c r="G1360" s="21"/>
      <c r="H1360" s="16" t="str">
        <f t="shared" si="23"/>
        <v>Rondelle Grower W8</v>
      </c>
      <c r="J1360" s="18" t="s">
        <v>106</v>
      </c>
      <c r="K1360" s="19" t="str">
        <f>9&amp;INDEX(Matière!$B$2:$B$140,MATCH(J1360,Matière!$A$2:$A$140,0))&amp;"-"&amp;TEXT(COUNTA($J$2:J1360),"000000")</f>
        <v>921-001359</v>
      </c>
    </row>
    <row r="1361" spans="1:11" s="14" customFormat="1" x14ac:dyDescent="0.25">
      <c r="A1361" s="21" t="s">
        <v>116</v>
      </c>
      <c r="B1361" s="21" t="s">
        <v>115</v>
      </c>
      <c r="C1361" s="21">
        <v>10</v>
      </c>
      <c r="D1361" s="21">
        <v>16.5</v>
      </c>
      <c r="E1361" s="21">
        <v>10.5</v>
      </c>
      <c r="F1361" s="21">
        <v>3</v>
      </c>
      <c r="G1361" s="21"/>
      <c r="H1361" s="16" t="str">
        <f t="shared" si="23"/>
        <v>Rondelle Grower W10</v>
      </c>
      <c r="J1361" s="18" t="s">
        <v>106</v>
      </c>
      <c r="K1361" s="19" t="str">
        <f>9&amp;INDEX(Matière!$B$2:$B$140,MATCH(J1361,Matière!$A$2:$A$140,0))&amp;"-"&amp;TEXT(COUNTA($J$2:J1361),"000000")</f>
        <v>921-001360</v>
      </c>
    </row>
    <row r="1362" spans="1:11" s="14" customFormat="1" x14ac:dyDescent="0.25">
      <c r="A1362" s="21" t="s">
        <v>116</v>
      </c>
      <c r="B1362" s="21" t="s">
        <v>115</v>
      </c>
      <c r="C1362" s="21">
        <v>12</v>
      </c>
      <c r="D1362" s="21">
        <v>20</v>
      </c>
      <c r="E1362" s="21">
        <v>13</v>
      </c>
      <c r="F1362" s="21">
        <v>3.5</v>
      </c>
      <c r="G1362" s="21"/>
      <c r="H1362" s="16" t="str">
        <f t="shared" si="23"/>
        <v>Rondelle Grower W12</v>
      </c>
      <c r="J1362" s="18" t="s">
        <v>106</v>
      </c>
      <c r="K1362" s="19" t="str">
        <f>9&amp;INDEX(Matière!$B$2:$B$140,MATCH(J1362,Matière!$A$2:$A$140,0))&amp;"-"&amp;TEXT(COUNTA($J$2:J1362),"000000")</f>
        <v>921-001361</v>
      </c>
    </row>
    <row r="1363" spans="1:11" s="14" customFormat="1" x14ac:dyDescent="0.25">
      <c r="A1363" s="21" t="s">
        <v>116</v>
      </c>
      <c r="B1363" s="21" t="s">
        <v>115</v>
      </c>
      <c r="C1363" s="21">
        <v>16</v>
      </c>
      <c r="D1363" s="21">
        <v>25</v>
      </c>
      <c r="E1363" s="21">
        <v>17</v>
      </c>
      <c r="F1363" s="21">
        <v>4</v>
      </c>
      <c r="G1363" s="21"/>
      <c r="H1363" s="16" t="str">
        <f t="shared" si="23"/>
        <v>Rondelle Grower W16</v>
      </c>
      <c r="J1363" s="18" t="s">
        <v>106</v>
      </c>
      <c r="K1363" s="19" t="str">
        <f>9&amp;INDEX(Matière!$B$2:$B$140,MATCH(J1363,Matière!$A$2:$A$140,0))&amp;"-"&amp;TEXT(COUNTA($J$2:J1363),"000000")</f>
        <v>921-001362</v>
      </c>
    </row>
    <row r="1364" spans="1:11" s="14" customFormat="1" x14ac:dyDescent="0.25">
      <c r="A1364" s="21" t="s">
        <v>116</v>
      </c>
      <c r="B1364" s="21" t="s">
        <v>115</v>
      </c>
      <c r="C1364" s="21">
        <v>20</v>
      </c>
      <c r="D1364" s="21">
        <v>31</v>
      </c>
      <c r="E1364" s="21">
        <v>21</v>
      </c>
      <c r="F1364" s="21">
        <v>5</v>
      </c>
      <c r="G1364" s="21"/>
      <c r="H1364" s="16" t="str">
        <f t="shared" si="23"/>
        <v>Rondelle Grower W20</v>
      </c>
      <c r="J1364" s="18" t="s">
        <v>106</v>
      </c>
      <c r="K1364" s="19" t="str">
        <f>9&amp;INDEX(Matière!$B$2:$B$140,MATCH(J1364,Matière!$A$2:$A$140,0))&amp;"-"&amp;TEXT(COUNTA($J$2:J1364),"000000")</f>
        <v>921-001363</v>
      </c>
    </row>
    <row r="1365" spans="1:11" s="14" customFormat="1" x14ac:dyDescent="0.25">
      <c r="A1365" s="21" t="s">
        <v>116</v>
      </c>
      <c r="B1365" s="21" t="s">
        <v>115</v>
      </c>
      <c r="C1365" s="21">
        <v>24</v>
      </c>
      <c r="D1365" s="21">
        <v>25</v>
      </c>
      <c r="E1365" s="21">
        <v>37</v>
      </c>
      <c r="F1365" s="21">
        <v>6</v>
      </c>
      <c r="G1365" s="21"/>
      <c r="H1365" s="16" t="str">
        <f t="shared" si="23"/>
        <v>Rondelle Grower W24</v>
      </c>
      <c r="J1365" s="18" t="s">
        <v>106</v>
      </c>
      <c r="K1365" s="19" t="str">
        <f>9&amp;INDEX(Matière!$B$2:$B$140,MATCH(J1365,Matière!$A$2:$A$140,0))&amp;"-"&amp;TEXT(COUNTA($J$2:J1365),"000000")</f>
        <v>921-001364</v>
      </c>
    </row>
    <row r="1366" spans="1:11" s="14" customFormat="1" x14ac:dyDescent="0.25">
      <c r="A1366" s="21" t="s">
        <v>116</v>
      </c>
      <c r="B1366" s="21" t="s">
        <v>115</v>
      </c>
      <c r="C1366" s="21">
        <v>30</v>
      </c>
      <c r="D1366" s="21">
        <v>31</v>
      </c>
      <c r="E1366" s="21">
        <v>45</v>
      </c>
      <c r="F1366" s="21">
        <v>7</v>
      </c>
      <c r="G1366" s="21"/>
      <c r="H1366" s="16" t="str">
        <f t="shared" si="23"/>
        <v>Rondelle Grower W30</v>
      </c>
      <c r="J1366" s="18" t="s">
        <v>106</v>
      </c>
      <c r="K1366" s="19" t="str">
        <f>9&amp;INDEX(Matière!$B$2:$B$140,MATCH(J1366,Matière!$A$2:$A$140,0))&amp;"-"&amp;TEXT(COUNTA($J$2:J1366),"000000")</f>
        <v>921-001365</v>
      </c>
    </row>
    <row r="1367" spans="1:11" s="14" customFormat="1" x14ac:dyDescent="0.25">
      <c r="A1367" s="21" t="s">
        <v>116</v>
      </c>
      <c r="B1367" s="21" t="s">
        <v>115</v>
      </c>
      <c r="C1367" s="21">
        <v>3</v>
      </c>
      <c r="D1367" s="21">
        <v>5.2</v>
      </c>
      <c r="E1367" s="21">
        <v>3.5</v>
      </c>
      <c r="F1367" s="21">
        <v>1</v>
      </c>
      <c r="G1367" s="21"/>
      <c r="H1367" s="16" t="str">
        <f t="shared" ref="H1367:H1377" si="24">CONCATENATE(,A1367," ",B1367,,C1367)</f>
        <v>Rondelle Grower W3</v>
      </c>
      <c r="J1367" s="18" t="s">
        <v>105</v>
      </c>
      <c r="K1367" s="19" t="str">
        <f>9&amp;INDEX(Matière!$B$2:$B$140,MATCH(J1367,Matière!$A$2:$A$140,0))&amp;"-"&amp;TEXT(COUNTA($J$2:J1367),"000000")</f>
        <v>922-001366</v>
      </c>
    </row>
    <row r="1368" spans="1:11" s="14" customFormat="1" x14ac:dyDescent="0.25">
      <c r="A1368" s="21" t="s">
        <v>116</v>
      </c>
      <c r="B1368" s="21" t="s">
        <v>115</v>
      </c>
      <c r="C1368" s="21">
        <v>4</v>
      </c>
      <c r="D1368" s="21">
        <v>7.3</v>
      </c>
      <c r="E1368" s="21">
        <v>4.5</v>
      </c>
      <c r="F1368" s="21">
        <v>1</v>
      </c>
      <c r="G1368" s="21"/>
      <c r="H1368" s="16" t="str">
        <f t="shared" si="24"/>
        <v>Rondelle Grower W4</v>
      </c>
      <c r="J1368" s="18" t="s">
        <v>105</v>
      </c>
      <c r="K1368" s="19" t="str">
        <f>9&amp;INDEX(Matière!$B$2:$B$140,MATCH(J1368,Matière!$A$2:$A$140,0))&amp;"-"&amp;TEXT(COUNTA($J$2:J1368),"000000")</f>
        <v>922-001367</v>
      </c>
    </row>
    <row r="1369" spans="1:11" s="14" customFormat="1" x14ac:dyDescent="0.25">
      <c r="A1369" s="21" t="s">
        <v>116</v>
      </c>
      <c r="B1369" s="21" t="s">
        <v>115</v>
      </c>
      <c r="C1369" s="21">
        <v>5</v>
      </c>
      <c r="D1369" s="21">
        <v>8.3000000000000007</v>
      </c>
      <c r="E1369" s="21">
        <v>5.5</v>
      </c>
      <c r="F1369" s="21">
        <v>1.5</v>
      </c>
      <c r="G1369" s="21"/>
      <c r="H1369" s="16" t="str">
        <f t="shared" si="24"/>
        <v>Rondelle Grower W5</v>
      </c>
      <c r="J1369" s="18" t="s">
        <v>105</v>
      </c>
      <c r="K1369" s="19" t="str">
        <f>9&amp;INDEX(Matière!$B$2:$B$140,MATCH(J1369,Matière!$A$2:$A$140,0))&amp;"-"&amp;TEXT(COUNTA($J$2:J1369),"000000")</f>
        <v>922-001368</v>
      </c>
    </row>
    <row r="1370" spans="1:11" s="14" customFormat="1" x14ac:dyDescent="0.25">
      <c r="A1370" s="21" t="s">
        <v>116</v>
      </c>
      <c r="B1370" s="21" t="s">
        <v>115</v>
      </c>
      <c r="C1370" s="21">
        <v>6</v>
      </c>
      <c r="D1370" s="21">
        <v>10.4</v>
      </c>
      <c r="E1370" s="21">
        <v>6.5</v>
      </c>
      <c r="F1370" s="21">
        <v>2</v>
      </c>
      <c r="G1370" s="21"/>
      <c r="H1370" s="16" t="str">
        <f t="shared" si="24"/>
        <v>Rondelle Grower W6</v>
      </c>
      <c r="J1370" s="18" t="s">
        <v>105</v>
      </c>
      <c r="K1370" s="19" t="str">
        <f>9&amp;INDEX(Matière!$B$2:$B$140,MATCH(J1370,Matière!$A$2:$A$140,0))&amp;"-"&amp;TEXT(COUNTA($J$2:J1370),"000000")</f>
        <v>922-001369</v>
      </c>
    </row>
    <row r="1371" spans="1:11" s="14" customFormat="1" x14ac:dyDescent="0.25">
      <c r="A1371" s="21" t="s">
        <v>116</v>
      </c>
      <c r="B1371" s="21" t="s">
        <v>115</v>
      </c>
      <c r="C1371" s="21">
        <v>8</v>
      </c>
      <c r="D1371" s="21">
        <v>13.4</v>
      </c>
      <c r="E1371" s="21">
        <v>8.5</v>
      </c>
      <c r="F1371" s="21">
        <v>2.5</v>
      </c>
      <c r="G1371" s="21"/>
      <c r="H1371" s="16" t="str">
        <f t="shared" si="24"/>
        <v>Rondelle Grower W8</v>
      </c>
      <c r="J1371" s="18" t="s">
        <v>105</v>
      </c>
      <c r="K1371" s="19" t="str">
        <f>9&amp;INDEX(Matière!$B$2:$B$140,MATCH(J1371,Matière!$A$2:$A$140,0))&amp;"-"&amp;TEXT(COUNTA($J$2:J1371),"000000")</f>
        <v>922-001370</v>
      </c>
    </row>
    <row r="1372" spans="1:11" s="14" customFormat="1" x14ac:dyDescent="0.25">
      <c r="A1372" s="21" t="s">
        <v>116</v>
      </c>
      <c r="B1372" s="21" t="s">
        <v>115</v>
      </c>
      <c r="C1372" s="21">
        <v>10</v>
      </c>
      <c r="D1372" s="21">
        <v>16.5</v>
      </c>
      <c r="E1372" s="21">
        <v>10.5</v>
      </c>
      <c r="F1372" s="21">
        <v>3</v>
      </c>
      <c r="G1372" s="21"/>
      <c r="H1372" s="16" t="str">
        <f t="shared" si="24"/>
        <v>Rondelle Grower W10</v>
      </c>
      <c r="J1372" s="18" t="s">
        <v>105</v>
      </c>
      <c r="K1372" s="19" t="str">
        <f>9&amp;INDEX(Matière!$B$2:$B$140,MATCH(J1372,Matière!$A$2:$A$140,0))&amp;"-"&amp;TEXT(COUNTA($J$2:J1372),"000000")</f>
        <v>922-001371</v>
      </c>
    </row>
    <row r="1373" spans="1:11" s="14" customFormat="1" x14ac:dyDescent="0.25">
      <c r="A1373" s="21" t="s">
        <v>116</v>
      </c>
      <c r="B1373" s="21" t="s">
        <v>115</v>
      </c>
      <c r="C1373" s="21">
        <v>12</v>
      </c>
      <c r="D1373" s="21">
        <v>20</v>
      </c>
      <c r="E1373" s="21">
        <v>13</v>
      </c>
      <c r="F1373" s="21">
        <v>3.5</v>
      </c>
      <c r="G1373" s="21"/>
      <c r="H1373" s="16" t="str">
        <f t="shared" si="24"/>
        <v>Rondelle Grower W12</v>
      </c>
      <c r="J1373" s="18" t="s">
        <v>105</v>
      </c>
      <c r="K1373" s="19" t="str">
        <f>9&amp;INDEX(Matière!$B$2:$B$140,MATCH(J1373,Matière!$A$2:$A$140,0))&amp;"-"&amp;TEXT(COUNTA($J$2:J1373),"000000")</f>
        <v>922-001372</v>
      </c>
    </row>
    <row r="1374" spans="1:11" s="14" customFormat="1" x14ac:dyDescent="0.25">
      <c r="A1374" s="21" t="s">
        <v>116</v>
      </c>
      <c r="B1374" s="21" t="s">
        <v>115</v>
      </c>
      <c r="C1374" s="21">
        <v>16</v>
      </c>
      <c r="D1374" s="21">
        <v>25</v>
      </c>
      <c r="E1374" s="21">
        <v>17</v>
      </c>
      <c r="F1374" s="21">
        <v>4</v>
      </c>
      <c r="G1374" s="21"/>
      <c r="H1374" s="16" t="str">
        <f t="shared" si="24"/>
        <v>Rondelle Grower W16</v>
      </c>
      <c r="J1374" s="18" t="s">
        <v>105</v>
      </c>
      <c r="K1374" s="19" t="str">
        <f>9&amp;INDEX(Matière!$B$2:$B$140,MATCH(J1374,Matière!$A$2:$A$140,0))&amp;"-"&amp;TEXT(COUNTA($J$2:J1374),"000000")</f>
        <v>922-001373</v>
      </c>
    </row>
    <row r="1375" spans="1:11" s="14" customFormat="1" x14ac:dyDescent="0.25">
      <c r="A1375" s="21" t="s">
        <v>116</v>
      </c>
      <c r="B1375" s="21" t="s">
        <v>115</v>
      </c>
      <c r="C1375" s="21">
        <v>20</v>
      </c>
      <c r="D1375" s="21">
        <v>31</v>
      </c>
      <c r="E1375" s="21">
        <v>21</v>
      </c>
      <c r="F1375" s="21">
        <v>5</v>
      </c>
      <c r="G1375" s="21"/>
      <c r="H1375" s="16" t="str">
        <f t="shared" si="24"/>
        <v>Rondelle Grower W20</v>
      </c>
      <c r="J1375" s="18" t="s">
        <v>105</v>
      </c>
      <c r="K1375" s="19" t="str">
        <f>9&amp;INDEX(Matière!$B$2:$B$140,MATCH(J1375,Matière!$A$2:$A$140,0))&amp;"-"&amp;TEXT(COUNTA($J$2:J1375),"000000")</f>
        <v>922-001374</v>
      </c>
    </row>
    <row r="1376" spans="1:11" s="14" customFormat="1" x14ac:dyDescent="0.25">
      <c r="A1376" s="21" t="s">
        <v>116</v>
      </c>
      <c r="B1376" s="21" t="s">
        <v>115</v>
      </c>
      <c r="C1376" s="21">
        <v>24</v>
      </c>
      <c r="D1376" s="21">
        <v>25</v>
      </c>
      <c r="E1376" s="21">
        <v>37</v>
      </c>
      <c r="F1376" s="21">
        <v>6</v>
      </c>
      <c r="G1376" s="21"/>
      <c r="H1376" s="16" t="str">
        <f t="shared" si="24"/>
        <v>Rondelle Grower W24</v>
      </c>
      <c r="J1376" s="18" t="s">
        <v>105</v>
      </c>
      <c r="K1376" s="19" t="str">
        <f>9&amp;INDEX(Matière!$B$2:$B$140,MATCH(J1376,Matière!$A$2:$A$140,0))&amp;"-"&amp;TEXT(COUNTA($J$2:J1376),"000000")</f>
        <v>922-001375</v>
      </c>
    </row>
    <row r="1377" spans="1:11" s="14" customFormat="1" x14ac:dyDescent="0.25">
      <c r="A1377" s="21" t="s">
        <v>116</v>
      </c>
      <c r="B1377" s="21" t="s">
        <v>115</v>
      </c>
      <c r="C1377" s="21">
        <v>30</v>
      </c>
      <c r="D1377" s="21">
        <v>31</v>
      </c>
      <c r="E1377" s="21">
        <v>45</v>
      </c>
      <c r="F1377" s="21">
        <v>7</v>
      </c>
      <c r="G1377" s="21"/>
      <c r="H1377" s="16" t="str">
        <f t="shared" si="24"/>
        <v>Rondelle Grower W30</v>
      </c>
      <c r="J1377" s="18" t="s">
        <v>105</v>
      </c>
      <c r="K1377" s="19" t="str">
        <f>9&amp;INDEX(Matière!$B$2:$B$140,MATCH(J1377,Matière!$A$2:$A$140,0))&amp;"-"&amp;TEXT(COUNTA($J$2:J1377),"000000")</f>
        <v>922-001376</v>
      </c>
    </row>
    <row r="1378" spans="1:11" x14ac:dyDescent="0.25">
      <c r="A1378" s="18" t="s">
        <v>103</v>
      </c>
      <c r="B1378" s="18" t="s">
        <v>6</v>
      </c>
      <c r="C1378" s="18">
        <v>4</v>
      </c>
      <c r="D1378" s="18">
        <v>4.2</v>
      </c>
      <c r="E1378" s="18">
        <v>8</v>
      </c>
      <c r="F1378" s="18">
        <v>0.4</v>
      </c>
      <c r="G1378" s="18">
        <v>0.6</v>
      </c>
      <c r="H1378" s="16" t="str">
        <f>CONCATENATE(,A1378," ",B1378,,C1378)</f>
        <v>Rondelle Belleville M4</v>
      </c>
      <c r="I1378" s="15"/>
      <c r="J1378" s="18" t="s">
        <v>106</v>
      </c>
      <c r="K1378" s="19" t="str">
        <f>9&amp;INDEX(Matière!$B$2:$B$140,MATCH(J1378,Matière!$A$2:$A$140,0))&amp;"-"&amp;TEXT(COUNTA($J$2:J1378),"000000")</f>
        <v>921-001377</v>
      </c>
    </row>
    <row r="1379" spans="1:11" x14ac:dyDescent="0.25">
      <c r="A1379" s="18" t="s">
        <v>103</v>
      </c>
      <c r="B1379" s="18" t="s">
        <v>6</v>
      </c>
      <c r="C1379" s="18">
        <v>5</v>
      </c>
      <c r="D1379" s="18">
        <v>5.2</v>
      </c>
      <c r="E1379" s="18">
        <v>10</v>
      </c>
      <c r="F1379" s="18">
        <v>0.5</v>
      </c>
      <c r="G1379" s="18">
        <v>0.75</v>
      </c>
      <c r="H1379" s="16" t="str">
        <f t="shared" ref="H1379:H1419" si="25">CONCATENATE(,A1379," ",B1379,,C1379)</f>
        <v>Rondelle Belleville M5</v>
      </c>
      <c r="I1379" s="15"/>
      <c r="J1379" s="18" t="s">
        <v>106</v>
      </c>
      <c r="K1379" s="19" t="str">
        <f>9&amp;INDEX(Matière!$B$2:$B$140,MATCH(J1379,Matière!$A$2:$A$140,0))&amp;"-"&amp;TEXT(COUNTA($J$2:J1379),"000000")</f>
        <v>921-001378</v>
      </c>
    </row>
    <row r="1380" spans="1:11" x14ac:dyDescent="0.25">
      <c r="A1380" s="18" t="s">
        <v>103</v>
      </c>
      <c r="B1380" s="18" t="s">
        <v>6</v>
      </c>
      <c r="C1380" s="18">
        <v>6</v>
      </c>
      <c r="D1380" s="18">
        <v>6.2</v>
      </c>
      <c r="E1380" s="18">
        <v>12.5</v>
      </c>
      <c r="F1380" s="18">
        <v>0.7</v>
      </c>
      <c r="G1380" s="18">
        <v>1</v>
      </c>
      <c r="H1380" s="16" t="str">
        <f t="shared" si="25"/>
        <v>Rondelle Belleville M6</v>
      </c>
      <c r="I1380" s="15"/>
      <c r="J1380" s="18" t="s">
        <v>106</v>
      </c>
      <c r="K1380" s="19" t="str">
        <f>9&amp;INDEX(Matière!$B$2:$B$140,MATCH(J1380,Matière!$A$2:$A$140,0))&amp;"-"&amp;TEXT(COUNTA($J$2:J1380),"000000")</f>
        <v>921-001379</v>
      </c>
    </row>
    <row r="1381" spans="1:11" x14ac:dyDescent="0.25">
      <c r="A1381" s="18" t="s">
        <v>103</v>
      </c>
      <c r="B1381" s="18" t="s">
        <v>6</v>
      </c>
      <c r="C1381" s="18">
        <v>7</v>
      </c>
      <c r="D1381" s="18">
        <v>7.2</v>
      </c>
      <c r="E1381" s="18">
        <v>14</v>
      </c>
      <c r="F1381" s="18">
        <v>0.8</v>
      </c>
      <c r="G1381" s="18">
        <v>1.1000000000000001</v>
      </c>
      <c r="H1381" s="16" t="str">
        <f t="shared" si="25"/>
        <v>Rondelle Belleville M7</v>
      </c>
      <c r="I1381" s="15"/>
      <c r="J1381" s="18" t="s">
        <v>106</v>
      </c>
      <c r="K1381" s="19" t="str">
        <f>9&amp;INDEX(Matière!$B$2:$B$140,MATCH(J1381,Matière!$A$2:$A$140,0))&amp;"-"&amp;TEXT(COUNTA($J$2:J1381),"000000")</f>
        <v>921-001380</v>
      </c>
    </row>
    <row r="1382" spans="1:11" x14ac:dyDescent="0.25">
      <c r="A1382" s="18" t="s">
        <v>103</v>
      </c>
      <c r="B1382" s="18" t="s">
        <v>6</v>
      </c>
      <c r="C1382" s="18">
        <v>8</v>
      </c>
      <c r="D1382" s="18">
        <v>8.1999999999999993</v>
      </c>
      <c r="E1382" s="18">
        <v>16</v>
      </c>
      <c r="F1382" s="18">
        <v>0.9</v>
      </c>
      <c r="G1382" s="18">
        <v>1.25</v>
      </c>
      <c r="H1382" s="16" t="str">
        <f t="shared" si="25"/>
        <v>Rondelle Belleville M8</v>
      </c>
      <c r="I1382" s="15"/>
      <c r="J1382" s="18" t="s">
        <v>106</v>
      </c>
      <c r="K1382" s="19" t="str">
        <f>9&amp;INDEX(Matière!$B$2:$B$140,MATCH(J1382,Matière!$A$2:$A$140,0))&amp;"-"&amp;TEXT(COUNTA($J$2:J1382),"000000")</f>
        <v>921-001381</v>
      </c>
    </row>
    <row r="1383" spans="1:11" x14ac:dyDescent="0.25">
      <c r="A1383" s="18" t="s">
        <v>103</v>
      </c>
      <c r="B1383" s="18" t="s">
        <v>6</v>
      </c>
      <c r="C1383" s="18">
        <v>9</v>
      </c>
      <c r="D1383" s="18">
        <v>9.1999999999999993</v>
      </c>
      <c r="E1383" s="18">
        <v>18</v>
      </c>
      <c r="F1383" s="18">
        <v>1</v>
      </c>
      <c r="G1383" s="18">
        <v>1.4</v>
      </c>
      <c r="H1383" s="16" t="str">
        <f t="shared" si="25"/>
        <v>Rondelle Belleville M9</v>
      </c>
      <c r="I1383" s="15"/>
      <c r="J1383" s="18" t="s">
        <v>106</v>
      </c>
      <c r="K1383" s="19" t="str">
        <f>9&amp;INDEX(Matière!$B$2:$B$140,MATCH(J1383,Matière!$A$2:$A$140,0))&amp;"-"&amp;TEXT(COUNTA($J$2:J1383),"000000")</f>
        <v>921-001382</v>
      </c>
    </row>
    <row r="1384" spans="1:11" x14ac:dyDescent="0.25">
      <c r="A1384" s="18" t="s">
        <v>103</v>
      </c>
      <c r="B1384" s="18" t="s">
        <v>6</v>
      </c>
      <c r="C1384" s="18">
        <v>10</v>
      </c>
      <c r="D1384" s="18">
        <v>10.199999999999999</v>
      </c>
      <c r="E1384" s="18">
        <v>20</v>
      </c>
      <c r="F1384" s="18">
        <v>1.1000000000000001</v>
      </c>
      <c r="G1384" s="18">
        <v>1.55</v>
      </c>
      <c r="H1384" s="16" t="str">
        <f t="shared" si="25"/>
        <v>Rondelle Belleville M10</v>
      </c>
      <c r="I1384" s="15"/>
      <c r="J1384" s="18" t="s">
        <v>106</v>
      </c>
      <c r="K1384" s="19" t="str">
        <f>9&amp;INDEX(Matière!$B$2:$B$140,MATCH(J1384,Matière!$A$2:$A$140,0))&amp;"-"&amp;TEXT(COUNTA($J$2:J1384),"000000")</f>
        <v>921-001383</v>
      </c>
    </row>
    <row r="1385" spans="1:11" x14ac:dyDescent="0.25">
      <c r="A1385" s="18" t="s">
        <v>103</v>
      </c>
      <c r="B1385" s="18" t="s">
        <v>6</v>
      </c>
      <c r="C1385" s="18">
        <v>11</v>
      </c>
      <c r="D1385" s="18">
        <v>11.2</v>
      </c>
      <c r="E1385" s="18">
        <v>22.5</v>
      </c>
      <c r="F1385" s="18">
        <v>1.25</v>
      </c>
      <c r="G1385" s="18">
        <v>1.75</v>
      </c>
      <c r="H1385" s="16" t="str">
        <f t="shared" si="25"/>
        <v>Rondelle Belleville M11</v>
      </c>
      <c r="I1385" s="15"/>
      <c r="J1385" s="18" t="s">
        <v>106</v>
      </c>
      <c r="K1385" s="19" t="str">
        <f>9&amp;INDEX(Matière!$B$2:$B$140,MATCH(J1385,Matière!$A$2:$A$140,0))&amp;"-"&amp;TEXT(COUNTA($J$2:J1385),"000000")</f>
        <v>921-001384</v>
      </c>
    </row>
    <row r="1386" spans="1:11" x14ac:dyDescent="0.25">
      <c r="A1386" s="18" t="s">
        <v>103</v>
      </c>
      <c r="B1386" s="18" t="s">
        <v>6</v>
      </c>
      <c r="C1386" s="18">
        <v>12</v>
      </c>
      <c r="D1386" s="18">
        <v>12.2</v>
      </c>
      <c r="E1386" s="18">
        <v>25</v>
      </c>
      <c r="F1386" s="18">
        <v>1.5</v>
      </c>
      <c r="G1386" s="18">
        <v>20.5</v>
      </c>
      <c r="H1386" s="16" t="str">
        <f t="shared" si="25"/>
        <v>Rondelle Belleville M12</v>
      </c>
      <c r="I1386" s="15"/>
      <c r="J1386" s="18" t="s">
        <v>106</v>
      </c>
      <c r="K1386" s="19" t="str">
        <f>9&amp;INDEX(Matière!$B$2:$B$140,MATCH(J1386,Matière!$A$2:$A$140,0))&amp;"-"&amp;TEXT(COUNTA($J$2:J1386),"000000")</f>
        <v>921-001385</v>
      </c>
    </row>
    <row r="1387" spans="1:11" x14ac:dyDescent="0.25">
      <c r="A1387" s="18" t="s">
        <v>103</v>
      </c>
      <c r="B1387" s="18" t="s">
        <v>6</v>
      </c>
      <c r="C1387" s="18">
        <v>14</v>
      </c>
      <c r="D1387" s="18">
        <v>14.2</v>
      </c>
      <c r="E1387" s="18">
        <v>28</v>
      </c>
      <c r="F1387" s="18">
        <v>15</v>
      </c>
      <c r="G1387" s="18">
        <v>2.15</v>
      </c>
      <c r="H1387" s="16" t="str">
        <f t="shared" si="25"/>
        <v>Rondelle Belleville M14</v>
      </c>
      <c r="I1387" s="15"/>
      <c r="J1387" s="18" t="s">
        <v>106</v>
      </c>
      <c r="K1387" s="19" t="str">
        <f>9&amp;INDEX(Matière!$B$2:$B$140,MATCH(J1387,Matière!$A$2:$A$140,0))&amp;"-"&amp;TEXT(COUNTA($J$2:J1387),"000000")</f>
        <v>921-001386</v>
      </c>
    </row>
    <row r="1388" spans="1:11" x14ac:dyDescent="0.25">
      <c r="A1388" s="18" t="s">
        <v>103</v>
      </c>
      <c r="B1388" s="18" t="s">
        <v>6</v>
      </c>
      <c r="C1388" s="18">
        <v>16</v>
      </c>
      <c r="D1388" s="18">
        <v>16.3</v>
      </c>
      <c r="E1388" s="18">
        <v>31.5</v>
      </c>
      <c r="F1388" s="18">
        <v>1.75</v>
      </c>
      <c r="G1388" s="18">
        <v>2.4500000000000002</v>
      </c>
      <c r="H1388" s="16" t="str">
        <f t="shared" si="25"/>
        <v>Rondelle Belleville M16</v>
      </c>
      <c r="I1388" s="15"/>
      <c r="J1388" s="18" t="s">
        <v>106</v>
      </c>
      <c r="K1388" s="19" t="str">
        <f>9&amp;INDEX(Matière!$B$2:$B$140,MATCH(J1388,Matière!$A$2:$A$140,0))&amp;"-"&amp;TEXT(COUNTA($J$2:J1388),"000000")</f>
        <v>921-001387</v>
      </c>
    </row>
    <row r="1389" spans="1:11" x14ac:dyDescent="0.25">
      <c r="A1389" s="18" t="s">
        <v>103</v>
      </c>
      <c r="B1389" s="18" t="s">
        <v>6</v>
      </c>
      <c r="C1389" s="18">
        <v>18</v>
      </c>
      <c r="D1389" s="18">
        <v>18.3</v>
      </c>
      <c r="E1389" s="18">
        <v>35.5</v>
      </c>
      <c r="F1389" s="18">
        <v>2</v>
      </c>
      <c r="G1389" s="18">
        <v>2.8</v>
      </c>
      <c r="H1389" s="16" t="str">
        <f t="shared" si="25"/>
        <v>Rondelle Belleville M18</v>
      </c>
      <c r="I1389" s="15"/>
      <c r="J1389" s="18" t="s">
        <v>106</v>
      </c>
      <c r="K1389" s="19" t="str">
        <f>9&amp;INDEX(Matière!$B$2:$B$140,MATCH(J1389,Matière!$A$2:$A$140,0))&amp;"-"&amp;TEXT(COUNTA($J$2:J1389),"000000")</f>
        <v>921-001388</v>
      </c>
    </row>
    <row r="1390" spans="1:11" x14ac:dyDescent="0.25">
      <c r="A1390" s="18" t="s">
        <v>103</v>
      </c>
      <c r="B1390" s="18" t="s">
        <v>6</v>
      </c>
      <c r="C1390" s="18">
        <v>20</v>
      </c>
      <c r="D1390" s="18">
        <v>20.399999999999999</v>
      </c>
      <c r="E1390" s="18">
        <v>40</v>
      </c>
      <c r="F1390" s="18">
        <v>2.25</v>
      </c>
      <c r="G1390" s="18">
        <v>3.15</v>
      </c>
      <c r="H1390" s="16" t="str">
        <f t="shared" si="25"/>
        <v>Rondelle Belleville M20</v>
      </c>
      <c r="I1390" s="15"/>
      <c r="J1390" s="18" t="s">
        <v>106</v>
      </c>
      <c r="K1390" s="19" t="str">
        <f>9&amp;INDEX(Matière!$B$2:$B$140,MATCH(J1390,Matière!$A$2:$A$140,0))&amp;"-"&amp;TEXT(COUNTA($J$2:J1390),"000000")</f>
        <v>921-001389</v>
      </c>
    </row>
    <row r="1391" spans="1:11" x14ac:dyDescent="0.25">
      <c r="A1391" s="18" t="s">
        <v>103</v>
      </c>
      <c r="B1391" s="18" t="s">
        <v>6</v>
      </c>
      <c r="C1391" s="18">
        <v>22</v>
      </c>
      <c r="D1391" s="18">
        <v>22.4</v>
      </c>
      <c r="E1391" s="18">
        <v>45</v>
      </c>
      <c r="F1391" s="18">
        <v>2.5</v>
      </c>
      <c r="G1391" s="18">
        <v>3.5</v>
      </c>
      <c r="H1391" s="16" t="str">
        <f t="shared" si="25"/>
        <v>Rondelle Belleville M22</v>
      </c>
      <c r="I1391" s="15"/>
      <c r="J1391" s="18" t="s">
        <v>106</v>
      </c>
      <c r="K1391" s="19" t="str">
        <f>9&amp;INDEX(Matière!$B$2:$B$140,MATCH(J1391,Matière!$A$2:$A$140,0))&amp;"-"&amp;TEXT(COUNTA($J$2:J1391),"000000")</f>
        <v>921-001390</v>
      </c>
    </row>
    <row r="1392" spans="1:11" x14ac:dyDescent="0.25">
      <c r="A1392" s="18" t="s">
        <v>103</v>
      </c>
      <c r="B1392" s="18" t="s">
        <v>6</v>
      </c>
      <c r="C1392" s="18">
        <v>25</v>
      </c>
      <c r="D1392" s="18">
        <v>25.4</v>
      </c>
      <c r="E1392" s="18">
        <v>50</v>
      </c>
      <c r="F1392" s="18">
        <v>3</v>
      </c>
      <c r="G1392" s="18">
        <v>4.0999999999999996</v>
      </c>
      <c r="H1392" s="16" t="str">
        <f t="shared" si="25"/>
        <v>Rondelle Belleville M25</v>
      </c>
      <c r="I1392" s="15"/>
      <c r="J1392" s="18" t="s">
        <v>106</v>
      </c>
      <c r="K1392" s="19" t="str">
        <f>9&amp;INDEX(Matière!$B$2:$B$140,MATCH(J1392,Matière!$A$2:$A$140,0))&amp;"-"&amp;TEXT(COUNTA($J$2:J1392),"000000")</f>
        <v>921-001391</v>
      </c>
    </row>
    <row r="1393" spans="1:11" x14ac:dyDescent="0.25">
      <c r="A1393" s="18" t="s">
        <v>103</v>
      </c>
      <c r="B1393" s="18" t="s">
        <v>6</v>
      </c>
      <c r="C1393" s="18">
        <v>29</v>
      </c>
      <c r="D1393" s="18">
        <v>28.5</v>
      </c>
      <c r="E1393" s="18">
        <v>56</v>
      </c>
      <c r="F1393" s="18">
        <v>3</v>
      </c>
      <c r="G1393" s="18">
        <v>4.3</v>
      </c>
      <c r="H1393" s="16" t="str">
        <f t="shared" si="25"/>
        <v>Rondelle Belleville M29</v>
      </c>
      <c r="I1393" s="15"/>
      <c r="J1393" s="18" t="s">
        <v>106</v>
      </c>
      <c r="K1393" s="19" t="str">
        <f>9&amp;INDEX(Matière!$B$2:$B$140,MATCH(J1393,Matière!$A$2:$A$140,0))&amp;"-"&amp;TEXT(COUNTA($J$2:J1393),"000000")</f>
        <v>921-001392</v>
      </c>
    </row>
    <row r="1394" spans="1:11" x14ac:dyDescent="0.25">
      <c r="A1394" s="18" t="s">
        <v>103</v>
      </c>
      <c r="B1394" s="18" t="s">
        <v>6</v>
      </c>
      <c r="C1394" s="18">
        <v>30</v>
      </c>
      <c r="D1394" s="18">
        <v>31</v>
      </c>
      <c r="E1394" s="18">
        <v>63</v>
      </c>
      <c r="F1394" s="18">
        <v>3.5</v>
      </c>
      <c r="G1394" s="18">
        <v>4.9000000000000004</v>
      </c>
      <c r="H1394" s="16" t="str">
        <f t="shared" si="25"/>
        <v>Rondelle Belleville M30</v>
      </c>
      <c r="I1394" s="15"/>
      <c r="J1394" s="18" t="s">
        <v>106</v>
      </c>
      <c r="K1394" s="19" t="str">
        <f>9&amp;INDEX(Matière!$B$2:$B$140,MATCH(J1394,Matière!$A$2:$A$140,0))&amp;"-"&amp;TEXT(COUNTA($J$2:J1394),"000000")</f>
        <v>921-001393</v>
      </c>
    </row>
    <row r="1395" spans="1:11" x14ac:dyDescent="0.25">
      <c r="A1395" s="18" t="s">
        <v>103</v>
      </c>
      <c r="B1395" s="18" t="s">
        <v>6</v>
      </c>
      <c r="C1395" s="18">
        <v>35</v>
      </c>
      <c r="D1395" s="18">
        <v>36</v>
      </c>
      <c r="E1395" s="18">
        <v>71</v>
      </c>
      <c r="F1395" s="18">
        <v>4</v>
      </c>
      <c r="G1395" s="18">
        <v>5.6</v>
      </c>
      <c r="H1395" s="16" t="str">
        <f t="shared" si="25"/>
        <v>Rondelle Belleville M35</v>
      </c>
      <c r="I1395" s="15"/>
      <c r="J1395" s="18" t="s">
        <v>106</v>
      </c>
      <c r="K1395" s="19" t="str">
        <f>9&amp;INDEX(Matière!$B$2:$B$140,MATCH(J1395,Matière!$A$2:$A$140,0))&amp;"-"&amp;TEXT(COUNTA($J$2:J1395),"000000")</f>
        <v>921-001394</v>
      </c>
    </row>
    <row r="1396" spans="1:11" x14ac:dyDescent="0.25">
      <c r="A1396" s="18" t="s">
        <v>103</v>
      </c>
      <c r="B1396" s="18" t="s">
        <v>6</v>
      </c>
      <c r="C1396" s="18">
        <v>40</v>
      </c>
      <c r="D1396" s="18">
        <v>41</v>
      </c>
      <c r="E1396" s="18">
        <v>80</v>
      </c>
      <c r="F1396" s="18">
        <v>5</v>
      </c>
      <c r="G1396" s="18">
        <v>6.7</v>
      </c>
      <c r="H1396" s="16" t="str">
        <f t="shared" si="25"/>
        <v>Rondelle Belleville M40</v>
      </c>
      <c r="I1396" s="15"/>
      <c r="J1396" s="18" t="s">
        <v>106</v>
      </c>
      <c r="K1396" s="19" t="str">
        <f>9&amp;INDEX(Matière!$B$2:$B$140,MATCH(J1396,Matière!$A$2:$A$140,0))&amp;"-"&amp;TEXT(COUNTA($J$2:J1396),"000000")</f>
        <v>921-001395</v>
      </c>
    </row>
    <row r="1397" spans="1:11" x14ac:dyDescent="0.25">
      <c r="A1397" s="18" t="s">
        <v>103</v>
      </c>
      <c r="B1397" s="18" t="s">
        <v>6</v>
      </c>
      <c r="C1397" s="18">
        <v>45</v>
      </c>
      <c r="D1397" s="18">
        <v>46</v>
      </c>
      <c r="E1397" s="18">
        <v>90</v>
      </c>
      <c r="F1397" s="18">
        <v>5</v>
      </c>
      <c r="G1397" s="18">
        <v>7</v>
      </c>
      <c r="H1397" s="16" t="str">
        <f t="shared" si="25"/>
        <v>Rondelle Belleville M45</v>
      </c>
      <c r="I1397" s="15"/>
      <c r="J1397" s="18" t="s">
        <v>106</v>
      </c>
      <c r="K1397" s="19" t="str">
        <f>9&amp;INDEX(Matière!$B$2:$B$140,MATCH(J1397,Matière!$A$2:$A$140,0))&amp;"-"&amp;TEXT(COUNTA($J$2:J1397),"000000")</f>
        <v>921-001396</v>
      </c>
    </row>
    <row r="1398" spans="1:11" s="15" customFormat="1" x14ac:dyDescent="0.25">
      <c r="A1398" s="18" t="s">
        <v>103</v>
      </c>
      <c r="B1398" s="18" t="s">
        <v>6</v>
      </c>
      <c r="C1398" s="18">
        <v>4</v>
      </c>
      <c r="D1398" s="18">
        <v>4.2</v>
      </c>
      <c r="E1398" s="18">
        <v>8</v>
      </c>
      <c r="F1398" s="18">
        <v>0.4</v>
      </c>
      <c r="G1398" s="18">
        <v>0.6</v>
      </c>
      <c r="H1398" s="16" t="str">
        <f>CONCATENATE(,A1398," ",B1398,,C1398)</f>
        <v>Rondelle Belleville M4</v>
      </c>
      <c r="J1398" s="18" t="s">
        <v>105</v>
      </c>
      <c r="K1398" s="19" t="str">
        <f>9&amp;INDEX(Matière!$B$2:$B$140,MATCH(J1398,Matière!$A$2:$A$140,0))&amp;"-"&amp;TEXT(COUNTA($J$2:J1398),"000000")</f>
        <v>922-001397</v>
      </c>
    </row>
    <row r="1399" spans="1:11" s="15" customFormat="1" x14ac:dyDescent="0.25">
      <c r="A1399" s="18" t="s">
        <v>103</v>
      </c>
      <c r="B1399" s="18" t="s">
        <v>6</v>
      </c>
      <c r="C1399" s="18">
        <v>5</v>
      </c>
      <c r="D1399" s="18">
        <v>5.2</v>
      </c>
      <c r="E1399" s="18">
        <v>10</v>
      </c>
      <c r="F1399" s="18">
        <v>0.5</v>
      </c>
      <c r="G1399" s="18">
        <v>0.75</v>
      </c>
      <c r="H1399" s="16" t="str">
        <f t="shared" ref="H1399:H1417" si="26">CONCATENATE(,A1399," ",B1399,,C1399)</f>
        <v>Rondelle Belleville M5</v>
      </c>
      <c r="J1399" s="18" t="s">
        <v>105</v>
      </c>
      <c r="K1399" s="19" t="str">
        <f>9&amp;INDEX(Matière!$B$2:$B$140,MATCH(J1399,Matière!$A$2:$A$140,0))&amp;"-"&amp;TEXT(COUNTA($J$2:J1399),"000000")</f>
        <v>922-001398</v>
      </c>
    </row>
    <row r="1400" spans="1:11" s="15" customFormat="1" x14ac:dyDescent="0.25">
      <c r="A1400" s="18" t="s">
        <v>103</v>
      </c>
      <c r="B1400" s="18" t="s">
        <v>6</v>
      </c>
      <c r="C1400" s="18">
        <v>6</v>
      </c>
      <c r="D1400" s="18">
        <v>6.2</v>
      </c>
      <c r="E1400" s="18">
        <v>12.5</v>
      </c>
      <c r="F1400" s="18">
        <v>0.7</v>
      </c>
      <c r="G1400" s="18">
        <v>1</v>
      </c>
      <c r="H1400" s="16" t="str">
        <f t="shared" si="26"/>
        <v>Rondelle Belleville M6</v>
      </c>
      <c r="J1400" s="18" t="s">
        <v>105</v>
      </c>
      <c r="K1400" s="19" t="str">
        <f>9&amp;INDEX(Matière!$B$2:$B$140,MATCH(J1400,Matière!$A$2:$A$140,0))&amp;"-"&amp;TEXT(COUNTA($J$2:J1400),"000000")</f>
        <v>922-001399</v>
      </c>
    </row>
    <row r="1401" spans="1:11" s="15" customFormat="1" x14ac:dyDescent="0.25">
      <c r="A1401" s="18" t="s">
        <v>103</v>
      </c>
      <c r="B1401" s="18" t="s">
        <v>6</v>
      </c>
      <c r="C1401" s="18">
        <v>7</v>
      </c>
      <c r="D1401" s="18">
        <v>7.2</v>
      </c>
      <c r="E1401" s="18">
        <v>14</v>
      </c>
      <c r="F1401" s="18">
        <v>0.8</v>
      </c>
      <c r="G1401" s="18">
        <v>1.1000000000000001</v>
      </c>
      <c r="H1401" s="16" t="str">
        <f t="shared" si="26"/>
        <v>Rondelle Belleville M7</v>
      </c>
      <c r="J1401" s="18" t="s">
        <v>105</v>
      </c>
      <c r="K1401" s="19" t="str">
        <f>9&amp;INDEX(Matière!$B$2:$B$140,MATCH(J1401,Matière!$A$2:$A$140,0))&amp;"-"&amp;TEXT(COUNTA($J$2:J1401),"000000")</f>
        <v>922-001400</v>
      </c>
    </row>
    <row r="1402" spans="1:11" s="15" customFormat="1" x14ac:dyDescent="0.25">
      <c r="A1402" s="18" t="s">
        <v>103</v>
      </c>
      <c r="B1402" s="18" t="s">
        <v>6</v>
      </c>
      <c r="C1402" s="18">
        <v>8</v>
      </c>
      <c r="D1402" s="18">
        <v>8.1999999999999993</v>
      </c>
      <c r="E1402" s="18">
        <v>16</v>
      </c>
      <c r="F1402" s="18">
        <v>0.9</v>
      </c>
      <c r="G1402" s="18">
        <v>1.25</v>
      </c>
      <c r="H1402" s="16" t="str">
        <f t="shared" si="26"/>
        <v>Rondelle Belleville M8</v>
      </c>
      <c r="J1402" s="18" t="s">
        <v>105</v>
      </c>
      <c r="K1402" s="19" t="str">
        <f>9&amp;INDEX(Matière!$B$2:$B$140,MATCH(J1402,Matière!$A$2:$A$140,0))&amp;"-"&amp;TEXT(COUNTA($J$2:J1402),"000000")</f>
        <v>922-001401</v>
      </c>
    </row>
    <row r="1403" spans="1:11" s="15" customFormat="1" x14ac:dyDescent="0.25">
      <c r="A1403" s="18" t="s">
        <v>103</v>
      </c>
      <c r="B1403" s="18" t="s">
        <v>6</v>
      </c>
      <c r="C1403" s="18">
        <v>9</v>
      </c>
      <c r="D1403" s="18">
        <v>9.1999999999999993</v>
      </c>
      <c r="E1403" s="18">
        <v>18</v>
      </c>
      <c r="F1403" s="18">
        <v>1</v>
      </c>
      <c r="G1403" s="18">
        <v>1.4</v>
      </c>
      <c r="H1403" s="16" t="str">
        <f t="shared" si="26"/>
        <v>Rondelle Belleville M9</v>
      </c>
      <c r="J1403" s="18" t="s">
        <v>105</v>
      </c>
      <c r="K1403" s="19" t="str">
        <f>9&amp;INDEX(Matière!$B$2:$B$140,MATCH(J1403,Matière!$A$2:$A$140,0))&amp;"-"&amp;TEXT(COUNTA($J$2:J1403),"000000")</f>
        <v>922-001402</v>
      </c>
    </row>
    <row r="1404" spans="1:11" s="15" customFormat="1" x14ac:dyDescent="0.25">
      <c r="A1404" s="18" t="s">
        <v>103</v>
      </c>
      <c r="B1404" s="18" t="s">
        <v>6</v>
      </c>
      <c r="C1404" s="18">
        <v>10</v>
      </c>
      <c r="D1404" s="18">
        <v>10.199999999999999</v>
      </c>
      <c r="E1404" s="18">
        <v>20</v>
      </c>
      <c r="F1404" s="18">
        <v>1.1000000000000001</v>
      </c>
      <c r="G1404" s="18">
        <v>1.55</v>
      </c>
      <c r="H1404" s="16" t="str">
        <f t="shared" si="26"/>
        <v>Rondelle Belleville M10</v>
      </c>
      <c r="J1404" s="18" t="s">
        <v>105</v>
      </c>
      <c r="K1404" s="19" t="str">
        <f>9&amp;INDEX(Matière!$B$2:$B$140,MATCH(J1404,Matière!$A$2:$A$140,0))&amp;"-"&amp;TEXT(COUNTA($J$2:J1404),"000000")</f>
        <v>922-001403</v>
      </c>
    </row>
    <row r="1405" spans="1:11" s="15" customFormat="1" x14ac:dyDescent="0.25">
      <c r="A1405" s="18" t="s">
        <v>103</v>
      </c>
      <c r="B1405" s="18" t="s">
        <v>6</v>
      </c>
      <c r="C1405" s="18">
        <v>11</v>
      </c>
      <c r="D1405" s="18">
        <v>11.2</v>
      </c>
      <c r="E1405" s="18">
        <v>22.5</v>
      </c>
      <c r="F1405" s="18">
        <v>1.25</v>
      </c>
      <c r="G1405" s="18">
        <v>1.75</v>
      </c>
      <c r="H1405" s="16" t="str">
        <f t="shared" si="26"/>
        <v>Rondelle Belleville M11</v>
      </c>
      <c r="J1405" s="18" t="s">
        <v>105</v>
      </c>
      <c r="K1405" s="19" t="str">
        <f>9&amp;INDEX(Matière!$B$2:$B$140,MATCH(J1405,Matière!$A$2:$A$140,0))&amp;"-"&amp;TEXT(COUNTA($J$2:J1405),"000000")</f>
        <v>922-001404</v>
      </c>
    </row>
    <row r="1406" spans="1:11" s="15" customFormat="1" x14ac:dyDescent="0.25">
      <c r="A1406" s="18" t="s">
        <v>103</v>
      </c>
      <c r="B1406" s="18" t="s">
        <v>6</v>
      </c>
      <c r="C1406" s="18">
        <v>12</v>
      </c>
      <c r="D1406" s="18">
        <v>12.2</v>
      </c>
      <c r="E1406" s="18">
        <v>25</v>
      </c>
      <c r="F1406" s="18">
        <v>1.5</v>
      </c>
      <c r="G1406" s="18">
        <v>20.5</v>
      </c>
      <c r="H1406" s="16" t="str">
        <f t="shared" si="26"/>
        <v>Rondelle Belleville M12</v>
      </c>
      <c r="J1406" s="18" t="s">
        <v>105</v>
      </c>
      <c r="K1406" s="19" t="str">
        <f>9&amp;INDEX(Matière!$B$2:$B$140,MATCH(J1406,Matière!$A$2:$A$140,0))&amp;"-"&amp;TEXT(COUNTA($J$2:J1406),"000000")</f>
        <v>922-001405</v>
      </c>
    </row>
    <row r="1407" spans="1:11" s="15" customFormat="1" x14ac:dyDescent="0.25">
      <c r="A1407" s="18" t="s">
        <v>103</v>
      </c>
      <c r="B1407" s="18" t="s">
        <v>6</v>
      </c>
      <c r="C1407" s="18">
        <v>14</v>
      </c>
      <c r="D1407" s="18">
        <v>14.2</v>
      </c>
      <c r="E1407" s="18">
        <v>28</v>
      </c>
      <c r="F1407" s="18">
        <v>15</v>
      </c>
      <c r="G1407" s="18">
        <v>2.15</v>
      </c>
      <c r="H1407" s="16" t="str">
        <f t="shared" si="26"/>
        <v>Rondelle Belleville M14</v>
      </c>
      <c r="J1407" s="18" t="s">
        <v>105</v>
      </c>
      <c r="K1407" s="19" t="str">
        <f>9&amp;INDEX(Matière!$B$2:$B$140,MATCH(J1407,Matière!$A$2:$A$140,0))&amp;"-"&amp;TEXT(COUNTA($J$2:J1407),"000000")</f>
        <v>922-001406</v>
      </c>
    </row>
    <row r="1408" spans="1:11" s="15" customFormat="1" x14ac:dyDescent="0.25">
      <c r="A1408" s="18" t="s">
        <v>103</v>
      </c>
      <c r="B1408" s="18" t="s">
        <v>6</v>
      </c>
      <c r="C1408" s="18">
        <v>16</v>
      </c>
      <c r="D1408" s="18">
        <v>16.3</v>
      </c>
      <c r="E1408" s="18">
        <v>31.5</v>
      </c>
      <c r="F1408" s="18">
        <v>1.75</v>
      </c>
      <c r="G1408" s="18">
        <v>2.4500000000000002</v>
      </c>
      <c r="H1408" s="16" t="str">
        <f t="shared" si="26"/>
        <v>Rondelle Belleville M16</v>
      </c>
      <c r="J1408" s="18" t="s">
        <v>105</v>
      </c>
      <c r="K1408" s="19" t="str">
        <f>9&amp;INDEX(Matière!$B$2:$B$140,MATCH(J1408,Matière!$A$2:$A$140,0))&amp;"-"&amp;TEXT(COUNTA($J$2:J1408),"000000")</f>
        <v>922-001407</v>
      </c>
    </row>
    <row r="1409" spans="1:11" s="15" customFormat="1" x14ac:dyDescent="0.25">
      <c r="A1409" s="18" t="s">
        <v>103</v>
      </c>
      <c r="B1409" s="18" t="s">
        <v>6</v>
      </c>
      <c r="C1409" s="18">
        <v>18</v>
      </c>
      <c r="D1409" s="18">
        <v>18.3</v>
      </c>
      <c r="E1409" s="18">
        <v>35.5</v>
      </c>
      <c r="F1409" s="18">
        <v>2</v>
      </c>
      <c r="G1409" s="18">
        <v>2.8</v>
      </c>
      <c r="H1409" s="16" t="str">
        <f t="shared" si="26"/>
        <v>Rondelle Belleville M18</v>
      </c>
      <c r="J1409" s="18" t="s">
        <v>105</v>
      </c>
      <c r="K1409" s="19" t="str">
        <f>9&amp;INDEX(Matière!$B$2:$B$140,MATCH(J1409,Matière!$A$2:$A$140,0))&amp;"-"&amp;TEXT(COUNTA($J$2:J1409),"000000")</f>
        <v>922-001408</v>
      </c>
    </row>
    <row r="1410" spans="1:11" s="15" customFormat="1" x14ac:dyDescent="0.25">
      <c r="A1410" s="18" t="s">
        <v>103</v>
      </c>
      <c r="B1410" s="18" t="s">
        <v>6</v>
      </c>
      <c r="C1410" s="18">
        <v>20</v>
      </c>
      <c r="D1410" s="18">
        <v>20.399999999999999</v>
      </c>
      <c r="E1410" s="18">
        <v>40</v>
      </c>
      <c r="F1410" s="18">
        <v>2.25</v>
      </c>
      <c r="G1410" s="18">
        <v>3.15</v>
      </c>
      <c r="H1410" s="16" t="str">
        <f t="shared" si="26"/>
        <v>Rondelle Belleville M20</v>
      </c>
      <c r="J1410" s="18" t="s">
        <v>105</v>
      </c>
      <c r="K1410" s="19" t="str">
        <f>9&amp;INDEX(Matière!$B$2:$B$140,MATCH(J1410,Matière!$A$2:$A$140,0))&amp;"-"&amp;TEXT(COUNTA($J$2:J1410),"000000")</f>
        <v>922-001409</v>
      </c>
    </row>
    <row r="1411" spans="1:11" s="15" customFormat="1" x14ac:dyDescent="0.25">
      <c r="A1411" s="18" t="s">
        <v>103</v>
      </c>
      <c r="B1411" s="18" t="s">
        <v>6</v>
      </c>
      <c r="C1411" s="18">
        <v>22</v>
      </c>
      <c r="D1411" s="18">
        <v>22.4</v>
      </c>
      <c r="E1411" s="18">
        <v>45</v>
      </c>
      <c r="F1411" s="18">
        <v>2.5</v>
      </c>
      <c r="G1411" s="18">
        <v>3.5</v>
      </c>
      <c r="H1411" s="16" t="str">
        <f t="shared" si="26"/>
        <v>Rondelle Belleville M22</v>
      </c>
      <c r="J1411" s="18" t="s">
        <v>105</v>
      </c>
      <c r="K1411" s="19" t="str">
        <f>9&amp;INDEX(Matière!$B$2:$B$140,MATCH(J1411,Matière!$A$2:$A$140,0))&amp;"-"&amp;TEXT(COUNTA($J$2:J1411),"000000")</f>
        <v>922-001410</v>
      </c>
    </row>
    <row r="1412" spans="1:11" s="15" customFormat="1" x14ac:dyDescent="0.25">
      <c r="A1412" s="18" t="s">
        <v>103</v>
      </c>
      <c r="B1412" s="18" t="s">
        <v>6</v>
      </c>
      <c r="C1412" s="18">
        <v>25</v>
      </c>
      <c r="D1412" s="18">
        <v>25.4</v>
      </c>
      <c r="E1412" s="18">
        <v>50</v>
      </c>
      <c r="F1412" s="18">
        <v>3</v>
      </c>
      <c r="G1412" s="18">
        <v>4.0999999999999996</v>
      </c>
      <c r="H1412" s="16" t="str">
        <f t="shared" si="26"/>
        <v>Rondelle Belleville M25</v>
      </c>
      <c r="J1412" s="18" t="s">
        <v>105</v>
      </c>
      <c r="K1412" s="19" t="str">
        <f>9&amp;INDEX(Matière!$B$2:$B$140,MATCH(J1412,Matière!$A$2:$A$140,0))&amp;"-"&amp;TEXT(COUNTA($J$2:J1412),"000000")</f>
        <v>922-001411</v>
      </c>
    </row>
    <row r="1413" spans="1:11" s="15" customFormat="1" x14ac:dyDescent="0.25">
      <c r="A1413" s="18" t="s">
        <v>103</v>
      </c>
      <c r="B1413" s="18" t="s">
        <v>6</v>
      </c>
      <c r="C1413" s="18">
        <v>29</v>
      </c>
      <c r="D1413" s="18">
        <v>28.5</v>
      </c>
      <c r="E1413" s="18">
        <v>56</v>
      </c>
      <c r="F1413" s="18">
        <v>3</v>
      </c>
      <c r="G1413" s="18">
        <v>4.3</v>
      </c>
      <c r="H1413" s="16" t="str">
        <f t="shared" si="26"/>
        <v>Rondelle Belleville M29</v>
      </c>
      <c r="J1413" s="18" t="s">
        <v>105</v>
      </c>
      <c r="K1413" s="19" t="str">
        <f>9&amp;INDEX(Matière!$B$2:$B$140,MATCH(J1413,Matière!$A$2:$A$140,0))&amp;"-"&amp;TEXT(COUNTA($J$2:J1413),"000000")</f>
        <v>922-001412</v>
      </c>
    </row>
    <row r="1414" spans="1:11" s="15" customFormat="1" x14ac:dyDescent="0.25">
      <c r="A1414" s="18" t="s">
        <v>103</v>
      </c>
      <c r="B1414" s="18" t="s">
        <v>6</v>
      </c>
      <c r="C1414" s="18">
        <v>30</v>
      </c>
      <c r="D1414" s="18">
        <v>31</v>
      </c>
      <c r="E1414" s="18">
        <v>63</v>
      </c>
      <c r="F1414" s="18">
        <v>3.5</v>
      </c>
      <c r="G1414" s="18">
        <v>4.9000000000000004</v>
      </c>
      <c r="H1414" s="16" t="str">
        <f t="shared" si="26"/>
        <v>Rondelle Belleville M30</v>
      </c>
      <c r="J1414" s="18" t="s">
        <v>105</v>
      </c>
      <c r="K1414" s="19" t="str">
        <f>9&amp;INDEX(Matière!$B$2:$B$140,MATCH(J1414,Matière!$A$2:$A$140,0))&amp;"-"&amp;TEXT(COUNTA($J$2:J1414),"000000")</f>
        <v>922-001413</v>
      </c>
    </row>
    <row r="1415" spans="1:11" s="15" customFormat="1" x14ac:dyDescent="0.25">
      <c r="A1415" s="18" t="s">
        <v>103</v>
      </c>
      <c r="B1415" s="18" t="s">
        <v>6</v>
      </c>
      <c r="C1415" s="18">
        <v>35</v>
      </c>
      <c r="D1415" s="18">
        <v>36</v>
      </c>
      <c r="E1415" s="18">
        <v>71</v>
      </c>
      <c r="F1415" s="18">
        <v>4</v>
      </c>
      <c r="G1415" s="18">
        <v>5.6</v>
      </c>
      <c r="H1415" s="16" t="str">
        <f t="shared" si="26"/>
        <v>Rondelle Belleville M35</v>
      </c>
      <c r="J1415" s="18" t="s">
        <v>105</v>
      </c>
      <c r="K1415" s="19" t="str">
        <f>9&amp;INDEX(Matière!$B$2:$B$140,MATCH(J1415,Matière!$A$2:$A$140,0))&amp;"-"&amp;TEXT(COUNTA($J$2:J1415),"000000")</f>
        <v>922-001414</v>
      </c>
    </row>
    <row r="1416" spans="1:11" s="15" customFormat="1" x14ac:dyDescent="0.25">
      <c r="A1416" s="18" t="s">
        <v>103</v>
      </c>
      <c r="B1416" s="18" t="s">
        <v>6</v>
      </c>
      <c r="C1416" s="18">
        <v>40</v>
      </c>
      <c r="D1416" s="18">
        <v>41</v>
      </c>
      <c r="E1416" s="18">
        <v>80</v>
      </c>
      <c r="F1416" s="18">
        <v>5</v>
      </c>
      <c r="G1416" s="18">
        <v>6.7</v>
      </c>
      <c r="H1416" s="16" t="str">
        <f t="shared" si="26"/>
        <v>Rondelle Belleville M40</v>
      </c>
      <c r="J1416" s="18" t="s">
        <v>105</v>
      </c>
      <c r="K1416" s="19" t="str">
        <f>9&amp;INDEX(Matière!$B$2:$B$140,MATCH(J1416,Matière!$A$2:$A$140,0))&amp;"-"&amp;TEXT(COUNTA($J$2:J1416),"000000")</f>
        <v>922-001415</v>
      </c>
    </row>
    <row r="1417" spans="1:11" s="15" customFormat="1" x14ac:dyDescent="0.25">
      <c r="A1417" s="18" t="s">
        <v>103</v>
      </c>
      <c r="B1417" s="18" t="s">
        <v>6</v>
      </c>
      <c r="C1417" s="18">
        <v>45</v>
      </c>
      <c r="D1417" s="18">
        <v>46</v>
      </c>
      <c r="E1417" s="18">
        <v>90</v>
      </c>
      <c r="F1417" s="18">
        <v>5</v>
      </c>
      <c r="G1417" s="18">
        <v>7</v>
      </c>
      <c r="H1417" s="16" t="str">
        <f t="shared" si="26"/>
        <v>Rondelle Belleville M45</v>
      </c>
      <c r="J1417" s="18" t="s">
        <v>105</v>
      </c>
      <c r="K1417" s="19" t="str">
        <f>9&amp;INDEX(Matière!$B$2:$B$140,MATCH(J1417,Matière!$A$2:$A$140,0))&amp;"-"&amp;TEXT(COUNTA($J$2:J1417),"000000")</f>
        <v>922-001416</v>
      </c>
    </row>
    <row r="1418" spans="1:11" x14ac:dyDescent="0.25">
      <c r="A1418" s="18"/>
      <c r="B1418" s="18"/>
      <c r="C1418" s="18"/>
      <c r="D1418" s="18"/>
      <c r="E1418" s="18"/>
      <c r="F1418" s="18"/>
      <c r="G1418" s="18"/>
      <c r="H1418" s="16" t="str">
        <f t="shared" si="25"/>
        <v xml:space="preserve"> </v>
      </c>
      <c r="I1418" s="15"/>
      <c r="J1418" s="18"/>
      <c r="K1418" s="19"/>
    </row>
    <row r="1419" spans="1:11" x14ac:dyDescent="0.25">
      <c r="A1419" s="18" t="s">
        <v>102</v>
      </c>
      <c r="B1419" s="18"/>
      <c r="C1419" s="18">
        <v>22.5</v>
      </c>
      <c r="D1419" s="18">
        <v>19</v>
      </c>
      <c r="E1419" s="18">
        <v>0.3</v>
      </c>
      <c r="F1419" s="18"/>
      <c r="G1419" s="18"/>
      <c r="H1419" s="16" t="str">
        <f t="shared" si="25"/>
        <v>Rondelle Ondulé 22,5</v>
      </c>
      <c r="I1419" s="15"/>
      <c r="J1419" s="18" t="s">
        <v>105</v>
      </c>
      <c r="K1419" s="19" t="str">
        <f>9&amp;INDEX(Matière!$B$2:$B$140,MATCH(J1419,Matière!$A$2:$A$140,0))&amp;"-"&amp;TEXT(COUNTA($J$2:J1419),"000000")</f>
        <v>922-001417</v>
      </c>
    </row>
    <row r="1420" spans="1:11" x14ac:dyDescent="0.25">
      <c r="A1420" s="18"/>
      <c r="B1420" s="18"/>
      <c r="C1420" s="18"/>
      <c r="D1420" s="18"/>
      <c r="E1420" s="18"/>
      <c r="F1420" s="18"/>
      <c r="G1420" s="18"/>
      <c r="H1420" s="16"/>
      <c r="I1420" s="16"/>
      <c r="J1420" s="18"/>
      <c r="K1420" s="19"/>
    </row>
    <row r="1421" spans="1:11" x14ac:dyDescent="0.25">
      <c r="H1421" s="15"/>
      <c r="I1421" s="15"/>
      <c r="J1421" s="18"/>
      <c r="K1421" s="19"/>
    </row>
    <row r="1422" spans="1:11" x14ac:dyDescent="0.25">
      <c r="A1422" s="2" t="s">
        <v>46</v>
      </c>
      <c r="C1422" s="2">
        <v>2</v>
      </c>
      <c r="D1422" s="2">
        <v>2</v>
      </c>
      <c r="H1422" s="13" t="str">
        <f>CONCATENATE(,A1422," Ø",C1422," tore Ø",D1422)</f>
        <v>Joint Ø2 tore Ø2</v>
      </c>
      <c r="I1422" s="11"/>
      <c r="J1422" s="18" t="s">
        <v>25</v>
      </c>
      <c r="K1422" s="19" t="str">
        <f>9&amp;INDEX(Matière!$B$2:$B$140,MATCH(J1422,Matière!$A$2:$A$140,0))&amp;"-"&amp;TEXT(COUNTA($J$2:J1422),"000000")</f>
        <v>924-001418</v>
      </c>
    </row>
    <row r="1423" spans="1:11" x14ac:dyDescent="0.25">
      <c r="A1423" s="2" t="s">
        <v>46</v>
      </c>
      <c r="C1423" s="2">
        <v>2</v>
      </c>
      <c r="D1423" s="2">
        <v>1.5</v>
      </c>
      <c r="H1423" s="16" t="str">
        <f>CONCATENATE(,A1423," Ø",C1423," tore Ø",D1423)</f>
        <v>Joint Ø2 tore Ø1,5</v>
      </c>
      <c r="I1423" s="11"/>
      <c r="J1423" s="18" t="s">
        <v>25</v>
      </c>
      <c r="K1423" s="19" t="str">
        <f>9&amp;INDEX(Matière!$B$2:$B$140,MATCH(J1423,Matière!$A$2:$A$140,0))&amp;"-"&amp;TEXT(COUNTA($J$2:J1423),"000000")</f>
        <v>924-001419</v>
      </c>
    </row>
    <row r="1424" spans="1:11" x14ac:dyDescent="0.25">
      <c r="A1424" s="2" t="s">
        <v>46</v>
      </c>
      <c r="C1424" s="2">
        <v>3</v>
      </c>
      <c r="D1424" s="2">
        <v>1</v>
      </c>
      <c r="H1424" s="16" t="str">
        <f>CONCATENATE(,A1424," Ø",C1424," tore Ø",D1424)</f>
        <v>Joint Ø3 tore Ø1</v>
      </c>
      <c r="I1424" s="11"/>
      <c r="J1424" s="18" t="s">
        <v>25</v>
      </c>
      <c r="K1424" s="19" t="str">
        <f>9&amp;INDEX(Matière!$B$2:$B$140,MATCH(J1424,Matière!$A$2:$A$140,0))&amp;"-"&amp;TEXT(COUNTA($J$2:J1424),"000000")</f>
        <v>924-001420</v>
      </c>
    </row>
    <row r="1425" spans="1:11" x14ac:dyDescent="0.25">
      <c r="A1425" s="2" t="s">
        <v>46</v>
      </c>
      <c r="C1425" s="2">
        <v>3.5</v>
      </c>
      <c r="D1425" s="2">
        <v>1</v>
      </c>
      <c r="H1425" s="16" t="str">
        <f>CONCATENATE(,A1425," Ø",C1425," tore Ø",D1425)</f>
        <v>Joint Ø3,5 tore Ø1</v>
      </c>
      <c r="I1425" s="11"/>
      <c r="J1425" s="18" t="s">
        <v>25</v>
      </c>
      <c r="K1425" s="19" t="str">
        <f>9&amp;INDEX(Matière!$B$2:$B$140,MATCH(J1425,Matière!$A$2:$A$140,0))&amp;"-"&amp;TEXT(COUNTA($J$2:J1425),"000000")</f>
        <v>924-001421</v>
      </c>
    </row>
    <row r="1426" spans="1:11" x14ac:dyDescent="0.25">
      <c r="A1426" s="2" t="s">
        <v>46</v>
      </c>
      <c r="C1426" s="2">
        <v>4</v>
      </c>
      <c r="D1426" s="2">
        <v>2</v>
      </c>
      <c r="H1426" s="16" t="str">
        <f>CONCATENATE(,A1426," Ø",C1426," tore Ø",D1426)</f>
        <v>Joint Ø4 tore Ø2</v>
      </c>
      <c r="I1426" s="11"/>
      <c r="J1426" s="18" t="s">
        <v>25</v>
      </c>
      <c r="K1426" s="19" t="str">
        <f>9&amp;INDEX(Matière!$B$2:$B$140,MATCH(J1426,Matière!$A$2:$A$140,0))&amp;"-"&amp;TEXT(COUNTA($J$2:J1426),"000000")</f>
        <v>924-001422</v>
      </c>
    </row>
    <row r="1427" spans="1:11" x14ac:dyDescent="0.25">
      <c r="A1427" s="2" t="s">
        <v>46</v>
      </c>
      <c r="C1427" s="2">
        <v>5</v>
      </c>
      <c r="D1427" s="2">
        <v>1</v>
      </c>
      <c r="H1427" s="16" t="str">
        <f>CONCATENATE(,A1427," Ø",C1427," tore Ø",D1427)</f>
        <v>Joint Ø5 tore Ø1</v>
      </c>
      <c r="I1427" s="11"/>
      <c r="J1427" s="18" t="s">
        <v>25</v>
      </c>
      <c r="K1427" s="19" t="str">
        <f>9&amp;INDEX(Matière!$B$2:$B$140,MATCH(J1427,Matière!$A$2:$A$140,0))&amp;"-"&amp;TEXT(COUNTA($J$2:J1427),"000000")</f>
        <v>924-001423</v>
      </c>
    </row>
    <row r="1428" spans="1:11" x14ac:dyDescent="0.25">
      <c r="A1428" s="2" t="s">
        <v>46</v>
      </c>
      <c r="C1428" s="2">
        <v>6</v>
      </c>
      <c r="D1428" s="2">
        <v>1.3</v>
      </c>
      <c r="H1428" s="16" t="str">
        <f>CONCATENATE(,A1428," Ø",C1428," tore Ø",D1428)</f>
        <v>Joint Ø6 tore Ø1,3</v>
      </c>
      <c r="I1428" s="11"/>
      <c r="J1428" s="18" t="s">
        <v>25</v>
      </c>
      <c r="K1428" s="19" t="str">
        <f>9&amp;INDEX(Matière!$B$2:$B$140,MATCH(J1428,Matière!$A$2:$A$140,0))&amp;"-"&amp;TEXT(COUNTA($J$2:J1428),"000000")</f>
        <v>924-001424</v>
      </c>
    </row>
    <row r="1429" spans="1:11" x14ac:dyDescent="0.25">
      <c r="A1429" s="2" t="s">
        <v>46</v>
      </c>
      <c r="C1429" s="2">
        <v>6.5</v>
      </c>
      <c r="D1429" s="2">
        <v>1</v>
      </c>
      <c r="H1429" s="16" t="str">
        <f>CONCATENATE(,A1429," Ø",C1429," tore Ø",D1429)</f>
        <v>Joint Ø6,5 tore Ø1</v>
      </c>
      <c r="I1429" s="11"/>
      <c r="J1429" s="18" t="s">
        <v>25</v>
      </c>
      <c r="K1429" s="19" t="str">
        <f>9&amp;INDEX(Matière!$B$2:$B$140,MATCH(J1429,Matière!$A$2:$A$140,0))&amp;"-"&amp;TEXT(COUNTA($J$2:J1429),"000000")</f>
        <v>924-001425</v>
      </c>
    </row>
    <row r="1430" spans="1:11" x14ac:dyDescent="0.25">
      <c r="A1430" s="2" t="s">
        <v>46</v>
      </c>
      <c r="C1430" s="2">
        <v>6.5</v>
      </c>
      <c r="D1430" s="2">
        <v>1.5</v>
      </c>
      <c r="H1430" s="16" t="str">
        <f>CONCATENATE(,A1430," Ø",C1430," tore Ø",D1430)</f>
        <v>Joint Ø6,5 tore Ø1,5</v>
      </c>
      <c r="I1430" s="11"/>
      <c r="J1430" s="18" t="s">
        <v>25</v>
      </c>
      <c r="K1430" s="19" t="str">
        <f>9&amp;INDEX(Matière!$B$2:$B$140,MATCH(J1430,Matière!$A$2:$A$140,0))&amp;"-"&amp;TEXT(COUNTA($J$2:J1430),"000000")</f>
        <v>924-001426</v>
      </c>
    </row>
    <row r="1431" spans="1:11" x14ac:dyDescent="0.25">
      <c r="A1431" s="2" t="s">
        <v>46</v>
      </c>
      <c r="C1431" s="2">
        <v>6.6</v>
      </c>
      <c r="D1431" s="2">
        <v>1.85</v>
      </c>
      <c r="H1431" s="16" t="str">
        <f>CONCATENATE(,A1431," Ø",C1431," tore Ø",D1431)</f>
        <v>Joint Ø6,6 tore Ø1,85</v>
      </c>
      <c r="I1431" s="11"/>
      <c r="J1431" s="18" t="s">
        <v>25</v>
      </c>
      <c r="K1431" s="19" t="str">
        <f>9&amp;INDEX(Matière!$B$2:$B$140,MATCH(J1431,Matière!$A$2:$A$140,0))&amp;"-"&amp;TEXT(COUNTA($J$2:J1431),"000000")</f>
        <v>924-001427</v>
      </c>
    </row>
    <row r="1432" spans="1:11" x14ac:dyDescent="0.25">
      <c r="A1432" s="2" t="s">
        <v>46</v>
      </c>
      <c r="C1432" s="2">
        <v>6.7</v>
      </c>
      <c r="D1432" s="2">
        <v>1.8</v>
      </c>
      <c r="H1432" s="16" t="str">
        <f>CONCATENATE(,A1432," Ø",C1432," tore Ø",D1432)</f>
        <v>Joint Ø6,7 tore Ø1,8</v>
      </c>
      <c r="I1432" s="11"/>
      <c r="J1432" s="18" t="s">
        <v>25</v>
      </c>
      <c r="K1432" s="19" t="str">
        <f>9&amp;INDEX(Matière!$B$2:$B$140,MATCH(J1432,Matière!$A$2:$A$140,0))&amp;"-"&amp;TEXT(COUNTA($J$2:J1432),"000000")</f>
        <v>924-001428</v>
      </c>
    </row>
    <row r="1433" spans="1:11" x14ac:dyDescent="0.25">
      <c r="A1433" s="2" t="s">
        <v>46</v>
      </c>
      <c r="C1433" s="2">
        <v>7.4</v>
      </c>
      <c r="D1433" s="2">
        <v>1</v>
      </c>
      <c r="H1433" s="16" t="str">
        <f>CONCATENATE(,A1433," Ø",C1433," tore Ø",D1433)</f>
        <v>Joint Ø7,4 tore Ø1</v>
      </c>
      <c r="I1433" s="11"/>
      <c r="J1433" s="18" t="s">
        <v>25</v>
      </c>
      <c r="K1433" s="19" t="str">
        <f>9&amp;INDEX(Matière!$B$2:$B$140,MATCH(J1433,Matière!$A$2:$A$140,0))&amp;"-"&amp;TEXT(COUNTA($J$2:J1433),"000000")</f>
        <v>924-001429</v>
      </c>
    </row>
    <row r="1434" spans="1:11" x14ac:dyDescent="0.25">
      <c r="A1434" s="2" t="s">
        <v>46</v>
      </c>
      <c r="C1434" s="2">
        <v>8</v>
      </c>
      <c r="D1434" s="2">
        <v>3</v>
      </c>
      <c r="H1434" s="16" t="str">
        <f>CONCATENATE(,A1434," Ø",C1434," tore Ø",D1434)</f>
        <v>Joint Ø8 tore Ø3</v>
      </c>
      <c r="I1434" s="11"/>
      <c r="J1434" s="18" t="s">
        <v>25</v>
      </c>
      <c r="K1434" s="19" t="str">
        <f>9&amp;INDEX(Matière!$B$2:$B$140,MATCH(J1434,Matière!$A$2:$A$140,0))&amp;"-"&amp;TEXT(COUNTA($J$2:J1434),"000000")</f>
        <v>924-001430</v>
      </c>
    </row>
    <row r="1435" spans="1:11" x14ac:dyDescent="0.25">
      <c r="A1435" s="2" t="s">
        <v>46</v>
      </c>
      <c r="C1435" s="2">
        <v>8.5</v>
      </c>
      <c r="D1435" s="2">
        <v>1.5</v>
      </c>
      <c r="H1435" s="16" t="str">
        <f>CONCATENATE(,A1435," Ø",C1435," tore Ø",D1435)</f>
        <v>Joint Ø8,5 tore Ø1,5</v>
      </c>
      <c r="I1435" s="11"/>
      <c r="J1435" s="18" t="s">
        <v>25</v>
      </c>
      <c r="K1435" s="19" t="str">
        <f>9&amp;INDEX(Matière!$B$2:$B$140,MATCH(J1435,Matière!$A$2:$A$140,0))&amp;"-"&amp;TEXT(COUNTA($J$2:J1435),"000000")</f>
        <v>924-001431</v>
      </c>
    </row>
    <row r="1436" spans="1:11" x14ac:dyDescent="0.25">
      <c r="A1436" s="2" t="s">
        <v>46</v>
      </c>
      <c r="C1436" s="2">
        <v>9.6999999999999993</v>
      </c>
      <c r="D1436" s="2">
        <v>1</v>
      </c>
      <c r="H1436" s="16" t="str">
        <f>CONCATENATE(,A1436," Ø",C1436," tore Ø",D1436)</f>
        <v>Joint Ø9,7 tore Ø1</v>
      </c>
      <c r="I1436" s="11"/>
      <c r="J1436" s="18" t="s">
        <v>25</v>
      </c>
      <c r="K1436" s="19" t="str">
        <f>9&amp;INDEX(Matière!$B$2:$B$140,MATCH(J1436,Matière!$A$2:$A$140,0))&amp;"-"&amp;TEXT(COUNTA($J$2:J1436),"000000")</f>
        <v>924-001432</v>
      </c>
    </row>
    <row r="1437" spans="1:11" x14ac:dyDescent="0.25">
      <c r="A1437" s="2" t="s">
        <v>46</v>
      </c>
      <c r="C1437" s="2">
        <v>10.5</v>
      </c>
      <c r="D1437" s="2">
        <v>2</v>
      </c>
      <c r="H1437" s="16" t="str">
        <f>CONCATENATE(,A1437," Ø",C1437," tore Ø",D1437)</f>
        <v>Joint Ø10,5 tore Ø2</v>
      </c>
      <c r="I1437" s="11"/>
      <c r="J1437" s="18" t="s">
        <v>25</v>
      </c>
      <c r="K1437" s="19" t="str">
        <f>9&amp;INDEX(Matière!$B$2:$B$140,MATCH(J1437,Matière!$A$2:$A$140,0))&amp;"-"&amp;TEXT(COUNTA($J$2:J1437),"000000")</f>
        <v>924-001433</v>
      </c>
    </row>
    <row r="1438" spans="1:11" x14ac:dyDescent="0.25">
      <c r="A1438" s="2" t="s">
        <v>46</v>
      </c>
      <c r="C1438" s="2">
        <v>13</v>
      </c>
      <c r="D1438" s="2">
        <v>2</v>
      </c>
      <c r="H1438" s="16" t="str">
        <f>CONCATENATE(,A1438," Ø",C1438," tore Ø",D1438)</f>
        <v>Joint Ø13 tore Ø2</v>
      </c>
      <c r="I1438" s="11"/>
      <c r="J1438" s="18" t="s">
        <v>25</v>
      </c>
      <c r="K1438" s="19" t="str">
        <f>9&amp;INDEX(Matière!$B$2:$B$140,MATCH(J1438,Matière!$A$2:$A$140,0))&amp;"-"&amp;TEXT(COUNTA($J$2:J1438),"000000")</f>
        <v>924-001434</v>
      </c>
    </row>
    <row r="1439" spans="1:11" x14ac:dyDescent="0.25">
      <c r="A1439" s="2" t="s">
        <v>46</v>
      </c>
      <c r="C1439" s="2">
        <v>13</v>
      </c>
      <c r="D1439" s="2">
        <v>1</v>
      </c>
      <c r="H1439" s="16" t="str">
        <f>CONCATENATE(,A1439," Ø",C1439," tore Ø",D1439)</f>
        <v>Joint Ø13 tore Ø1</v>
      </c>
      <c r="I1439" s="11"/>
      <c r="J1439" s="18" t="s">
        <v>25</v>
      </c>
      <c r="K1439" s="19" t="str">
        <f>9&amp;INDEX(Matière!$B$2:$B$140,MATCH(J1439,Matière!$A$2:$A$140,0))&amp;"-"&amp;TEXT(COUNTA($J$2:J1439),"000000")</f>
        <v>924-001435</v>
      </c>
    </row>
    <row r="1440" spans="1:11" x14ac:dyDescent="0.25">
      <c r="A1440" s="2" t="s">
        <v>46</v>
      </c>
      <c r="C1440" s="2">
        <v>18.5</v>
      </c>
      <c r="D1440" s="2">
        <v>1</v>
      </c>
      <c r="H1440" s="16" t="str">
        <f>CONCATENATE(,A1440," Ø",C1440," tore Ø",D1440)</f>
        <v>Joint Ø18,5 tore Ø1</v>
      </c>
      <c r="I1440" s="11"/>
      <c r="J1440" s="18" t="s">
        <v>25</v>
      </c>
      <c r="K1440" s="19" t="str">
        <f>9&amp;INDEX(Matière!$B$2:$B$140,MATCH(J1440,Matière!$A$2:$A$140,0))&amp;"-"&amp;TEXT(COUNTA($J$2:J1440),"000000")</f>
        <v>924-001436</v>
      </c>
    </row>
    <row r="1441" spans="1:11" x14ac:dyDescent="0.25">
      <c r="A1441" s="2" t="s">
        <v>46</v>
      </c>
      <c r="C1441" s="2">
        <v>19.5</v>
      </c>
      <c r="D1441" s="2">
        <v>2.4</v>
      </c>
      <c r="H1441" s="16" t="str">
        <f>CONCATENATE(,A1441," Ø",C1441," tore Ø",D1441)</f>
        <v>Joint Ø19,5 tore Ø2,4</v>
      </c>
      <c r="I1441" s="11"/>
      <c r="J1441" s="18" t="s">
        <v>25</v>
      </c>
      <c r="K1441" s="19" t="str">
        <f>9&amp;INDEX(Matière!$B$2:$B$140,MATCH(J1441,Matière!$A$2:$A$140,0))&amp;"-"&amp;TEXT(COUNTA($J$2:J1441),"000000")</f>
        <v>924-001437</v>
      </c>
    </row>
    <row r="1442" spans="1:11" x14ac:dyDescent="0.25">
      <c r="A1442" s="2" t="s">
        <v>46</v>
      </c>
      <c r="C1442" s="2">
        <v>19.5</v>
      </c>
      <c r="D1442" s="2">
        <v>2</v>
      </c>
      <c r="H1442" s="16" t="str">
        <f>CONCATENATE(,A1442," Ø",C1442," tore Ø",D1442)</f>
        <v>Joint Ø19,5 tore Ø2</v>
      </c>
      <c r="I1442" s="11"/>
      <c r="J1442" s="18" t="s">
        <v>25</v>
      </c>
      <c r="K1442" s="19" t="str">
        <f>9&amp;INDEX(Matière!$B$2:$B$140,MATCH(J1442,Matière!$A$2:$A$140,0))&amp;"-"&amp;TEXT(COUNTA($J$2:J1442),"000000")</f>
        <v>924-001438</v>
      </c>
    </row>
    <row r="1443" spans="1:11" x14ac:dyDescent="0.25">
      <c r="A1443" s="2" t="s">
        <v>46</v>
      </c>
      <c r="C1443" s="2">
        <v>20</v>
      </c>
      <c r="D1443" s="2">
        <v>1</v>
      </c>
      <c r="H1443" s="16" t="str">
        <f>CONCATENATE(,A1443," Ø",C1443," tore Ø",D1443)</f>
        <v>Joint Ø20 tore Ø1</v>
      </c>
      <c r="I1443" s="11"/>
      <c r="J1443" s="18" t="s">
        <v>25</v>
      </c>
      <c r="K1443" s="19" t="str">
        <f>9&amp;INDEX(Matière!$B$2:$B$140,MATCH(J1443,Matière!$A$2:$A$140,0))&amp;"-"&amp;TEXT(COUNTA($J$2:J1443),"000000")</f>
        <v>924-001439</v>
      </c>
    </row>
    <row r="1444" spans="1:11" x14ac:dyDescent="0.25">
      <c r="A1444" s="2" t="s">
        <v>46</v>
      </c>
      <c r="C1444" s="2">
        <v>20.3</v>
      </c>
      <c r="D1444" s="2">
        <v>1</v>
      </c>
      <c r="H1444" s="16" t="str">
        <f>CONCATENATE(,A1444," Ø",C1444," tore Ø",D1444)</f>
        <v>Joint Ø20,3 tore Ø1</v>
      </c>
      <c r="I1444" s="11"/>
      <c r="J1444" s="18" t="s">
        <v>25</v>
      </c>
      <c r="K1444" s="19" t="str">
        <f>9&amp;INDEX(Matière!$B$2:$B$140,MATCH(J1444,Matière!$A$2:$A$140,0))&amp;"-"&amp;TEXT(COUNTA($J$2:J1444),"000000")</f>
        <v>924-001440</v>
      </c>
    </row>
    <row r="1445" spans="1:11" x14ac:dyDescent="0.25">
      <c r="A1445" s="2" t="s">
        <v>46</v>
      </c>
      <c r="C1445" s="2">
        <v>24</v>
      </c>
      <c r="D1445" s="2">
        <v>2</v>
      </c>
      <c r="H1445" s="16" t="str">
        <f>CONCATENATE(,A1445," Ø",C1445," tore Ø",D1445)</f>
        <v>Joint Ø24 tore Ø2</v>
      </c>
      <c r="I1445" s="11"/>
      <c r="J1445" s="18" t="s">
        <v>25</v>
      </c>
      <c r="K1445" s="19" t="str">
        <f>9&amp;INDEX(Matière!$B$2:$B$140,MATCH(J1445,Matière!$A$2:$A$140,0))&amp;"-"&amp;TEXT(COUNTA($J$2:J1445),"000000")</f>
        <v>924-001441</v>
      </c>
    </row>
    <row r="1446" spans="1:11" x14ac:dyDescent="0.25">
      <c r="A1446" s="2" t="s">
        <v>46</v>
      </c>
      <c r="C1446" s="2">
        <v>27</v>
      </c>
      <c r="D1446" s="2">
        <v>2</v>
      </c>
      <c r="H1446" s="16" t="str">
        <f>CONCATENATE(,A1446," Ø",C1446," tore Ø",D1446)</f>
        <v>Joint Ø27 tore Ø2</v>
      </c>
      <c r="I1446" s="11"/>
      <c r="J1446" s="18" t="s">
        <v>25</v>
      </c>
      <c r="K1446" s="19" t="str">
        <f>9&amp;INDEX(Matière!$B$2:$B$140,MATCH(J1446,Matière!$A$2:$A$140,0))&amp;"-"&amp;TEXT(COUNTA($J$2:J1446),"000000")</f>
        <v>924-001442</v>
      </c>
    </row>
    <row r="1447" spans="1:11" x14ac:dyDescent="0.25">
      <c r="A1447" s="2" t="s">
        <v>46</v>
      </c>
      <c r="C1447" s="2">
        <v>27.5</v>
      </c>
      <c r="D1447" s="2">
        <v>1.5</v>
      </c>
      <c r="H1447" s="16" t="str">
        <f>CONCATENATE(,A1447," Ø",C1447," tore Ø",D1447)</f>
        <v>Joint Ø27,5 tore Ø1,5</v>
      </c>
      <c r="I1447" s="11"/>
      <c r="J1447" s="18" t="s">
        <v>25</v>
      </c>
      <c r="K1447" s="19" t="str">
        <f>9&amp;INDEX(Matière!$B$2:$B$140,MATCH(J1447,Matière!$A$2:$A$140,0))&amp;"-"&amp;TEXT(COUNTA($J$2:J1447),"000000")</f>
        <v>924-001443</v>
      </c>
    </row>
    <row r="1448" spans="1:11" x14ac:dyDescent="0.25">
      <c r="A1448" s="2" t="s">
        <v>46</v>
      </c>
      <c r="C1448" s="2">
        <v>50</v>
      </c>
      <c r="D1448" s="2">
        <v>1</v>
      </c>
      <c r="H1448" s="16" t="str">
        <f>CONCATENATE(,A1448," Ø",C1448," tore Ø",D1448)</f>
        <v>Joint Ø50 tore Ø1</v>
      </c>
      <c r="I1448" s="11"/>
      <c r="J1448" s="18" t="s">
        <v>25</v>
      </c>
      <c r="K1448" s="19" t="str">
        <f>9&amp;INDEX(Matière!$B$2:$B$140,MATCH(J1448,Matière!$A$2:$A$140,0))&amp;"-"&amp;TEXT(COUNTA($J$2:J1448),"000000")</f>
        <v>924-001444</v>
      </c>
    </row>
    <row r="1449" spans="1:11" x14ac:dyDescent="0.25">
      <c r="A1449" s="2" t="s">
        <v>46</v>
      </c>
      <c r="C1449" s="2">
        <v>45</v>
      </c>
      <c r="D1449" s="2">
        <v>1</v>
      </c>
      <c r="H1449" s="16" t="str">
        <f>CONCATENATE(,A1449," Ø",C1449," tore Ø",D1449)</f>
        <v>Joint Ø45 tore Ø1</v>
      </c>
      <c r="I1449" s="11"/>
      <c r="J1449" s="18" t="s">
        <v>25</v>
      </c>
      <c r="K1449" s="19" t="str">
        <f>9&amp;INDEX(Matière!$B$2:$B$140,MATCH(J1449,Matière!$A$2:$A$140,0))&amp;"-"&amp;TEXT(COUNTA($J$2:J1449),"000000")</f>
        <v>924-001445</v>
      </c>
    </row>
    <row r="1450" spans="1:11" x14ac:dyDescent="0.25">
      <c r="A1450" s="2" t="s">
        <v>46</v>
      </c>
      <c r="C1450" s="2">
        <v>61</v>
      </c>
      <c r="D1450" s="2">
        <v>1</v>
      </c>
      <c r="H1450" s="16" t="str">
        <f>CONCATENATE(,A1450," Ø",C1450," tore Ø",D1450)</f>
        <v>Joint Ø61 tore Ø1</v>
      </c>
      <c r="I1450" s="11"/>
      <c r="J1450" s="18" t="s">
        <v>25</v>
      </c>
      <c r="K1450" s="19" t="str">
        <f>9&amp;INDEX(Matière!$B$2:$B$140,MATCH(J1450,Matière!$A$2:$A$140,0))&amp;"-"&amp;TEXT(COUNTA($J$2:J1450),"000000")</f>
        <v>924-001446</v>
      </c>
    </row>
    <row r="1451" spans="1:11" x14ac:dyDescent="0.25">
      <c r="A1451" s="2" t="s">
        <v>46</v>
      </c>
      <c r="C1451" s="2">
        <v>80</v>
      </c>
      <c r="D1451" s="2">
        <v>4</v>
      </c>
      <c r="H1451" s="16" t="str">
        <f>CONCATENATE(,A1451," Ø",C1451," tore Ø",D1451)</f>
        <v>Joint Ø80 tore Ø4</v>
      </c>
      <c r="I1451" s="11"/>
      <c r="J1451" s="18" t="s">
        <v>25</v>
      </c>
      <c r="K1451" s="19" t="str">
        <f>9&amp;INDEX(Matière!$B$2:$B$140,MATCH(J1451,Matière!$A$2:$A$140,0))&amp;"-"&amp;TEXT(COUNTA($J$2:J1451),"000000")</f>
        <v>924-001447</v>
      </c>
    </row>
    <row r="1452" spans="1:11" x14ac:dyDescent="0.25">
      <c r="A1452" s="2" t="s">
        <v>46</v>
      </c>
      <c r="C1452" s="2">
        <v>80</v>
      </c>
      <c r="D1452" s="2">
        <v>2</v>
      </c>
      <c r="H1452" s="16" t="str">
        <f>CONCATENATE(,A1452," Ø",C1452," tore Ø",D1452)</f>
        <v>Joint Ø80 tore Ø2</v>
      </c>
      <c r="I1452" s="11"/>
      <c r="J1452" s="18" t="s">
        <v>25</v>
      </c>
      <c r="K1452" s="19" t="str">
        <f>9&amp;INDEX(Matière!$B$2:$B$140,MATCH(J1452,Matière!$A$2:$A$140,0))&amp;"-"&amp;TEXT(COUNTA($J$2:J1452),"000000")</f>
        <v>924-001448</v>
      </c>
    </row>
    <row r="1453" spans="1:11" x14ac:dyDescent="0.25">
      <c r="A1453" s="2" t="s">
        <v>46</v>
      </c>
      <c r="C1453" s="2">
        <v>85</v>
      </c>
      <c r="D1453" s="2">
        <v>3</v>
      </c>
      <c r="H1453" s="16" t="str">
        <f>CONCATENATE(,A1453," Ø",C1453," tore Ø",D1453)</f>
        <v>Joint Ø85 tore Ø3</v>
      </c>
      <c r="I1453" s="11"/>
      <c r="J1453" s="18" t="s">
        <v>25</v>
      </c>
      <c r="K1453" s="19" t="str">
        <f>9&amp;INDEX(Matière!$B$2:$B$140,MATCH(J1453,Matière!$A$2:$A$140,0))&amp;"-"&amp;TEXT(COUNTA($J$2:J1453),"000000")</f>
        <v>924-001449</v>
      </c>
    </row>
    <row r="1454" spans="1:11" x14ac:dyDescent="0.25">
      <c r="A1454" s="2" t="s">
        <v>46</v>
      </c>
      <c r="C1454" s="2">
        <v>87</v>
      </c>
      <c r="D1454" s="2">
        <v>4</v>
      </c>
      <c r="H1454" s="16" t="str">
        <f>CONCATENATE(,A1454," Ø",C1454," tore Ø",D1454)</f>
        <v>Joint Ø87 tore Ø4</v>
      </c>
      <c r="I1454" s="11"/>
      <c r="J1454" s="18" t="s">
        <v>25</v>
      </c>
      <c r="K1454" s="19" t="str">
        <f>9&amp;INDEX(Matière!$B$2:$B$140,MATCH(J1454,Matière!$A$2:$A$140,0))&amp;"-"&amp;TEXT(COUNTA($J$2:J1454),"000000")</f>
        <v>924-001450</v>
      </c>
    </row>
    <row r="1455" spans="1:11" x14ac:dyDescent="0.25">
      <c r="A1455" s="2" t="s">
        <v>46</v>
      </c>
      <c r="C1455" s="2">
        <v>89.5</v>
      </c>
      <c r="D1455" s="2">
        <v>3</v>
      </c>
      <c r="H1455" s="16" t="str">
        <f>CONCATENATE(,A1455," Ø",C1455," tore Ø",D1455)</f>
        <v>Joint Ø89,5 tore Ø3</v>
      </c>
      <c r="I1455" s="11"/>
      <c r="J1455" s="18" t="s">
        <v>25</v>
      </c>
      <c r="K1455" s="19" t="str">
        <f>9&amp;INDEX(Matière!$B$2:$B$140,MATCH(J1455,Matière!$A$2:$A$140,0))&amp;"-"&amp;TEXT(COUNTA($J$2:J1455),"000000")</f>
        <v>924-001451</v>
      </c>
    </row>
    <row r="1456" spans="1:11" x14ac:dyDescent="0.25">
      <c r="A1456" s="2" t="s">
        <v>46</v>
      </c>
      <c r="C1456" s="2">
        <v>90</v>
      </c>
      <c r="D1456" s="2">
        <v>1.5</v>
      </c>
      <c r="H1456" s="16" t="str">
        <f>CONCATENATE(,A1456," Ø",C1456," tore Ø",D1456)</f>
        <v>Joint Ø90 tore Ø1,5</v>
      </c>
      <c r="I1456" s="11"/>
      <c r="J1456" s="18" t="s">
        <v>25</v>
      </c>
      <c r="K1456" s="19" t="str">
        <f>9&amp;INDEX(Matière!$B$2:$B$140,MATCH(J1456,Matière!$A$2:$A$140,0))&amp;"-"&amp;TEXT(COUNTA($J$2:J1456),"000000")</f>
        <v>924-001452</v>
      </c>
    </row>
    <row r="1457" spans="1:11" x14ac:dyDescent="0.25">
      <c r="A1457" s="2" t="s">
        <v>46</v>
      </c>
      <c r="C1457" s="2">
        <v>90</v>
      </c>
      <c r="D1457" s="2">
        <v>3</v>
      </c>
      <c r="H1457" s="16" t="str">
        <f>CONCATENATE(,A1457," Ø",C1457," tore Ø",D1457)</f>
        <v>Joint Ø90 tore Ø3</v>
      </c>
      <c r="I1457" s="11"/>
      <c r="J1457" s="18" t="s">
        <v>25</v>
      </c>
      <c r="K1457" s="19" t="str">
        <f>9&amp;INDEX(Matière!$B$2:$B$140,MATCH(J1457,Matière!$A$2:$A$140,0))&amp;"-"&amp;TEXT(COUNTA($J$2:J1457),"000000")</f>
        <v>924-001453</v>
      </c>
    </row>
    <row r="1458" spans="1:11" x14ac:dyDescent="0.25">
      <c r="A1458" s="2" t="s">
        <v>46</v>
      </c>
      <c r="C1458" s="2">
        <v>91.6</v>
      </c>
      <c r="D1458" s="2">
        <v>1.8</v>
      </c>
      <c r="H1458" s="16" t="str">
        <f>CONCATENATE(,A1458," Ø",C1458," tore Ø",D1458)</f>
        <v>Joint Ø91,6 tore Ø1,8</v>
      </c>
      <c r="I1458" s="11"/>
      <c r="J1458" s="18" t="s">
        <v>25</v>
      </c>
      <c r="K1458" s="19" t="str">
        <f>9&amp;INDEX(Matière!$B$2:$B$140,MATCH(J1458,Matière!$A$2:$A$140,0))&amp;"-"&amp;TEXT(COUNTA($J$2:J1458),"000000")</f>
        <v>924-001454</v>
      </c>
    </row>
    <row r="1459" spans="1:11" x14ac:dyDescent="0.25">
      <c r="A1459" s="2" t="s">
        <v>46</v>
      </c>
      <c r="C1459" s="2">
        <v>96.5</v>
      </c>
      <c r="D1459" s="2">
        <v>4</v>
      </c>
      <c r="H1459" s="16" t="str">
        <f>CONCATENATE(,A1459," Ø",C1459," tore Ø",D1459)</f>
        <v>Joint Ø96,5 tore Ø4</v>
      </c>
      <c r="I1459" s="11"/>
      <c r="J1459" s="18" t="s">
        <v>25</v>
      </c>
      <c r="K1459" s="19" t="str">
        <f>9&amp;INDEX(Matière!$B$2:$B$140,MATCH(J1459,Matière!$A$2:$A$140,0))&amp;"-"&amp;TEXT(COUNTA($J$2:J1459),"000000")</f>
        <v>924-001455</v>
      </c>
    </row>
    <row r="1460" spans="1:11" x14ac:dyDescent="0.25">
      <c r="A1460" s="2" t="s">
        <v>46</v>
      </c>
      <c r="C1460" s="2">
        <v>97</v>
      </c>
      <c r="D1460" s="2">
        <v>1.8</v>
      </c>
      <c r="H1460" s="16" t="str">
        <f>CONCATENATE(,A1460," Ø",C1460," tore Ø",D1460)</f>
        <v>Joint Ø97 tore Ø1,8</v>
      </c>
      <c r="I1460" s="11"/>
      <c r="J1460" s="18" t="s">
        <v>25</v>
      </c>
      <c r="K1460" s="19" t="str">
        <f>9&amp;INDEX(Matière!$B$2:$B$140,MATCH(J1460,Matière!$A$2:$A$140,0))&amp;"-"&amp;TEXT(COUNTA($J$2:J1460),"000000")</f>
        <v>924-001456</v>
      </c>
    </row>
    <row r="1461" spans="1:11" x14ac:dyDescent="0.25">
      <c r="A1461" s="2" t="s">
        <v>46</v>
      </c>
      <c r="C1461" s="2">
        <v>98</v>
      </c>
      <c r="D1461" s="2">
        <v>1.5</v>
      </c>
      <c r="H1461" s="16" t="str">
        <f>CONCATENATE(,A1461," Ø",C1461," tore Ø",D1461)</f>
        <v>Joint Ø98 tore Ø1,5</v>
      </c>
      <c r="I1461" s="11"/>
      <c r="J1461" s="18" t="s">
        <v>25</v>
      </c>
      <c r="K1461" s="19" t="str">
        <f>9&amp;INDEX(Matière!$B$2:$B$140,MATCH(J1461,Matière!$A$2:$A$140,0))&amp;"-"&amp;TEXT(COUNTA($J$2:J1461),"000000")</f>
        <v>924-001457</v>
      </c>
    </row>
    <row r="1462" spans="1:11" x14ac:dyDescent="0.25">
      <c r="A1462" s="2" t="s">
        <v>46</v>
      </c>
      <c r="C1462" s="2">
        <v>99</v>
      </c>
      <c r="D1462" s="2">
        <v>5</v>
      </c>
      <c r="H1462" s="16" t="str">
        <f>CONCATENATE(,A1462," Ø",C1462," tore Ø",D1462)</f>
        <v>Joint Ø99 tore Ø5</v>
      </c>
      <c r="I1462" s="11"/>
      <c r="J1462" s="18" t="s">
        <v>25</v>
      </c>
      <c r="K1462" s="19" t="str">
        <f>9&amp;INDEX(Matière!$B$2:$B$140,MATCH(J1462,Matière!$A$2:$A$140,0))&amp;"-"&amp;TEXT(COUNTA($J$2:J1462),"000000")</f>
        <v>924-001458</v>
      </c>
    </row>
    <row r="1463" spans="1:11" x14ac:dyDescent="0.25">
      <c r="A1463" s="2" t="s">
        <v>46</v>
      </c>
      <c r="C1463" s="2">
        <v>99</v>
      </c>
      <c r="D1463" s="2">
        <v>3.2</v>
      </c>
      <c r="H1463" s="16" t="str">
        <f>CONCATENATE(,A1463," Ø",C1463," tore Ø",D1463)</f>
        <v>Joint Ø99 tore Ø3,2</v>
      </c>
      <c r="I1463" s="11"/>
      <c r="J1463" s="18" t="s">
        <v>25</v>
      </c>
      <c r="K1463" s="19" t="str">
        <f>9&amp;INDEX(Matière!$B$2:$B$140,MATCH(J1463,Matière!$A$2:$A$140,0))&amp;"-"&amp;TEXT(COUNTA($J$2:J1463),"000000")</f>
        <v>924-001459</v>
      </c>
    </row>
    <row r="1464" spans="1:11" x14ac:dyDescent="0.25">
      <c r="A1464" s="2" t="s">
        <v>46</v>
      </c>
      <c r="C1464" s="2">
        <v>99</v>
      </c>
      <c r="D1464" s="2">
        <v>3</v>
      </c>
      <c r="H1464" s="16" t="str">
        <f>CONCATENATE(,A1464," Ø",C1464," tore Ø",D1464)</f>
        <v>Joint Ø99 tore Ø3</v>
      </c>
      <c r="I1464" s="11"/>
      <c r="J1464" s="18" t="s">
        <v>25</v>
      </c>
      <c r="K1464" s="19" t="str">
        <f>9&amp;INDEX(Matière!$B$2:$B$140,MATCH(J1464,Matière!$A$2:$A$140,0))&amp;"-"&amp;TEXT(COUNTA($J$2:J1464),"000000")</f>
        <v>924-001460</v>
      </c>
    </row>
    <row r="1465" spans="1:11" x14ac:dyDescent="0.25">
      <c r="A1465" s="2" t="s">
        <v>46</v>
      </c>
      <c r="C1465" s="2">
        <v>100</v>
      </c>
      <c r="D1465" s="2">
        <v>3</v>
      </c>
      <c r="H1465" s="16" t="str">
        <f>CONCATENATE(,A1465," Ø",C1465," tore Ø",D1465)</f>
        <v>Joint Ø100 tore Ø3</v>
      </c>
      <c r="I1465" s="11"/>
      <c r="J1465" s="18" t="s">
        <v>25</v>
      </c>
      <c r="K1465" s="19" t="str">
        <f>9&amp;INDEX(Matière!$B$2:$B$140,MATCH(J1465,Matière!$A$2:$A$140,0))&amp;"-"&amp;TEXT(COUNTA($J$2:J1465),"000000")</f>
        <v>924-001461</v>
      </c>
    </row>
    <row r="1466" spans="1:11" x14ac:dyDescent="0.25">
      <c r="A1466" s="2" t="s">
        <v>46</v>
      </c>
      <c r="C1466" s="2">
        <v>100</v>
      </c>
      <c r="D1466" s="2">
        <v>3</v>
      </c>
      <c r="H1466" s="16" t="str">
        <f>CONCATENATE(,A1466," Ø",C1466," tore Ø",D1466)</f>
        <v>Joint Ø100 tore Ø3</v>
      </c>
      <c r="I1466" s="11"/>
      <c r="J1466" s="18" t="s">
        <v>25</v>
      </c>
      <c r="K1466" s="19" t="str">
        <f>9&amp;INDEX(Matière!$B$2:$B$140,MATCH(J1466,Matière!$A$2:$A$140,0))&amp;"-"&amp;TEXT(COUNTA($J$2:J1466),"000000")</f>
        <v>924-001462</v>
      </c>
    </row>
    <row r="1467" spans="1:11" x14ac:dyDescent="0.25">
      <c r="A1467" s="2" t="s">
        <v>46</v>
      </c>
      <c r="C1467" s="2">
        <v>100</v>
      </c>
      <c r="D1467" s="2">
        <v>4</v>
      </c>
      <c r="H1467" s="16" t="str">
        <f>CONCATENATE(,A1467," Ø",C1467," tore Ø",D1467)</f>
        <v>Joint Ø100 tore Ø4</v>
      </c>
      <c r="I1467" s="11"/>
      <c r="J1467" s="18" t="s">
        <v>25</v>
      </c>
      <c r="K1467" s="19" t="str">
        <f>9&amp;INDEX(Matière!$B$2:$B$140,MATCH(J1467,Matière!$A$2:$A$140,0))&amp;"-"&amp;TEXT(COUNTA($J$2:J1467),"000000")</f>
        <v>924-001463</v>
      </c>
    </row>
    <row r="1468" spans="1:11" x14ac:dyDescent="0.25">
      <c r="A1468" s="2" t="s">
        <v>46</v>
      </c>
      <c r="C1468" s="2">
        <v>110</v>
      </c>
      <c r="D1468" s="2">
        <v>4</v>
      </c>
      <c r="H1468" s="16" t="str">
        <f>CONCATENATE(,A1468," Ø",C1468," tore Ø",D1468)</f>
        <v>Joint Ø110 tore Ø4</v>
      </c>
      <c r="I1468" s="11"/>
      <c r="J1468" s="18" t="s">
        <v>25</v>
      </c>
      <c r="K1468" s="19" t="str">
        <f>9&amp;INDEX(Matière!$B$2:$B$140,MATCH(J1468,Matière!$A$2:$A$140,0))&amp;"-"&amp;TEXT(COUNTA($J$2:J1468),"000000")</f>
        <v>924-001464</v>
      </c>
    </row>
    <row r="1469" spans="1:11" x14ac:dyDescent="0.25">
      <c r="A1469" s="2" t="s">
        <v>46</v>
      </c>
      <c r="C1469" s="2">
        <v>111</v>
      </c>
      <c r="D1469" s="2">
        <v>4</v>
      </c>
      <c r="H1469" s="16" t="str">
        <f>CONCATENATE(,A1469," Ø",C1469," tore Ø",D1469)</f>
        <v>Joint Ø111 tore Ø4</v>
      </c>
      <c r="I1469" s="11"/>
      <c r="J1469" s="18" t="s">
        <v>25</v>
      </c>
      <c r="K1469" s="19" t="str">
        <f>9&amp;INDEX(Matière!$B$2:$B$140,MATCH(J1469,Matière!$A$2:$A$140,0))&amp;"-"&amp;TEXT(COUNTA($J$2:J1469),"000000")</f>
        <v>924-001465</v>
      </c>
    </row>
    <row r="1470" spans="1:11" x14ac:dyDescent="0.25">
      <c r="A1470" s="2" t="s">
        <v>46</v>
      </c>
      <c r="C1470" s="2">
        <v>125</v>
      </c>
      <c r="D1470" s="2">
        <v>2.5</v>
      </c>
      <c r="H1470" s="16" t="str">
        <f>CONCATENATE(,A1470," Ø",C1470," tore Ø",D1470)</f>
        <v>Joint Ø125 tore Ø2,5</v>
      </c>
      <c r="I1470" s="11"/>
      <c r="J1470" s="18" t="s">
        <v>25</v>
      </c>
      <c r="K1470" s="19" t="str">
        <f>9&amp;INDEX(Matière!$B$2:$B$140,MATCH(J1470,Matière!$A$2:$A$140,0))&amp;"-"&amp;TEXT(COUNTA($J$2:J1470),"000000")</f>
        <v>924-001466</v>
      </c>
    </row>
    <row r="1471" spans="1:11" x14ac:dyDescent="0.25">
      <c r="A1471" s="2" t="s">
        <v>46</v>
      </c>
      <c r="C1471" s="2">
        <v>139</v>
      </c>
      <c r="D1471" s="2">
        <v>2.5</v>
      </c>
      <c r="H1471" s="16" t="str">
        <f>CONCATENATE(,A1471," Ø",C1471," tore Ø",D1471)</f>
        <v>Joint Ø139 tore Ø2,5</v>
      </c>
      <c r="I1471" s="11"/>
      <c r="J1471" s="18" t="s">
        <v>25</v>
      </c>
      <c r="K1471" s="19" t="str">
        <f>9&amp;INDEX(Matière!$B$2:$B$140,MATCH(J1471,Matière!$A$2:$A$140,0))&amp;"-"&amp;TEXT(COUNTA($J$2:J1471),"000000")</f>
        <v>924-001467</v>
      </c>
    </row>
    <row r="1472" spans="1:11" x14ac:dyDescent="0.25">
      <c r="A1472" s="2" t="s">
        <v>46</v>
      </c>
      <c r="C1472" s="2">
        <v>144.19999999999999</v>
      </c>
      <c r="D1472" s="2">
        <v>1.8</v>
      </c>
      <c r="H1472" s="16" t="str">
        <f>CONCATENATE(,A1472," Ø",C1472," tore Ø",D1472)</f>
        <v>Joint Ø144,2 tore Ø1,8</v>
      </c>
      <c r="I1472" s="11"/>
      <c r="J1472" s="18" t="s">
        <v>25</v>
      </c>
      <c r="K1472" s="19" t="str">
        <f>9&amp;INDEX(Matière!$B$2:$B$140,MATCH(J1472,Matière!$A$2:$A$140,0))&amp;"-"&amp;TEXT(COUNTA($J$2:J1472),"000000")</f>
        <v>924-001468</v>
      </c>
    </row>
    <row r="1473" spans="1:11" s="15" customFormat="1" x14ac:dyDescent="0.25">
      <c r="A1473" s="2" t="s">
        <v>46</v>
      </c>
      <c r="B1473" s="2"/>
      <c r="C1473" s="2">
        <v>2</v>
      </c>
      <c r="D1473" s="2">
        <v>2</v>
      </c>
      <c r="E1473" s="2"/>
      <c r="F1473" s="2"/>
      <c r="G1473" s="2"/>
      <c r="H1473" s="16" t="str">
        <f>CONCATENATE(,A1473," Ø",C1473," tore Ø",D1473)</f>
        <v>Joint Ø2 tore Ø2</v>
      </c>
      <c r="J1473" s="18" t="s">
        <v>34</v>
      </c>
      <c r="K1473" s="19" t="str">
        <f>9&amp;INDEX(Matière!$B$2:$B$140,MATCH(J1473,Matière!$A$2:$A$140,0))&amp;"-"&amp;TEXT(COUNTA($J$2:J1473),"000000")</f>
        <v>914-001469</v>
      </c>
    </row>
    <row r="1474" spans="1:11" s="15" customFormat="1" x14ac:dyDescent="0.25">
      <c r="A1474" s="2" t="s">
        <v>46</v>
      </c>
      <c r="B1474" s="2"/>
      <c r="C1474" s="2">
        <v>2</v>
      </c>
      <c r="D1474" s="2">
        <v>1.5</v>
      </c>
      <c r="E1474" s="2"/>
      <c r="F1474" s="2"/>
      <c r="G1474" s="2"/>
      <c r="H1474" s="16" t="str">
        <f>CONCATENATE(,A1474," Ø",C1474," tore Ø",D1474)</f>
        <v>Joint Ø2 tore Ø1,5</v>
      </c>
      <c r="J1474" s="18" t="s">
        <v>34</v>
      </c>
      <c r="K1474" s="19" t="str">
        <f>9&amp;INDEX(Matière!$B$2:$B$140,MATCH(J1474,Matière!$A$2:$A$140,0))&amp;"-"&amp;TEXT(COUNTA($J$2:J1474),"000000")</f>
        <v>914-001470</v>
      </c>
    </row>
    <row r="1475" spans="1:11" s="15" customFormat="1" x14ac:dyDescent="0.25">
      <c r="A1475" s="2" t="s">
        <v>46</v>
      </c>
      <c r="B1475" s="2"/>
      <c r="C1475" s="2">
        <v>3</v>
      </c>
      <c r="D1475" s="2">
        <v>1</v>
      </c>
      <c r="E1475" s="2"/>
      <c r="F1475" s="2"/>
      <c r="G1475" s="2"/>
      <c r="H1475" s="16" t="str">
        <f>CONCATENATE(,A1475," Ø",C1475," tore Ø",D1475)</f>
        <v>Joint Ø3 tore Ø1</v>
      </c>
      <c r="J1475" s="18" t="s">
        <v>34</v>
      </c>
      <c r="K1475" s="19" t="str">
        <f>9&amp;INDEX(Matière!$B$2:$B$140,MATCH(J1475,Matière!$A$2:$A$140,0))&amp;"-"&amp;TEXT(COUNTA($J$2:J1475),"000000")</f>
        <v>914-001471</v>
      </c>
    </row>
    <row r="1476" spans="1:11" s="15" customFormat="1" x14ac:dyDescent="0.25">
      <c r="A1476" s="2" t="s">
        <v>46</v>
      </c>
      <c r="B1476" s="2"/>
      <c r="C1476" s="2">
        <v>3.5</v>
      </c>
      <c r="D1476" s="2">
        <v>1</v>
      </c>
      <c r="E1476" s="2"/>
      <c r="F1476" s="2"/>
      <c r="G1476" s="2"/>
      <c r="H1476" s="16" t="str">
        <f>CONCATENATE(,A1476," Ø",C1476," tore Ø",D1476)</f>
        <v>Joint Ø3,5 tore Ø1</v>
      </c>
      <c r="J1476" s="18" t="s">
        <v>34</v>
      </c>
      <c r="K1476" s="19" t="str">
        <f>9&amp;INDEX(Matière!$B$2:$B$140,MATCH(J1476,Matière!$A$2:$A$140,0))&amp;"-"&amp;TEXT(COUNTA($J$2:J1476),"000000")</f>
        <v>914-001472</v>
      </c>
    </row>
    <row r="1477" spans="1:11" s="15" customFormat="1" x14ac:dyDescent="0.25">
      <c r="A1477" s="2" t="s">
        <v>46</v>
      </c>
      <c r="B1477" s="2"/>
      <c r="C1477" s="2">
        <v>4</v>
      </c>
      <c r="D1477" s="2">
        <v>2</v>
      </c>
      <c r="E1477" s="2"/>
      <c r="F1477" s="2"/>
      <c r="G1477" s="2"/>
      <c r="H1477" s="16" t="str">
        <f>CONCATENATE(,A1477," Ø",C1477," tore Ø",D1477)</f>
        <v>Joint Ø4 tore Ø2</v>
      </c>
      <c r="J1477" s="18" t="s">
        <v>34</v>
      </c>
      <c r="K1477" s="19" t="str">
        <f>9&amp;INDEX(Matière!$B$2:$B$140,MATCH(J1477,Matière!$A$2:$A$140,0))&amp;"-"&amp;TEXT(COUNTA($J$2:J1477),"000000")</f>
        <v>914-001473</v>
      </c>
    </row>
    <row r="1478" spans="1:11" s="15" customFormat="1" x14ac:dyDescent="0.25">
      <c r="A1478" s="2" t="s">
        <v>46</v>
      </c>
      <c r="B1478" s="2"/>
      <c r="C1478" s="2">
        <v>5</v>
      </c>
      <c r="D1478" s="2">
        <v>1</v>
      </c>
      <c r="E1478" s="2"/>
      <c r="F1478" s="2"/>
      <c r="G1478" s="2"/>
      <c r="H1478" s="16" t="str">
        <f>CONCATENATE(,A1478," Ø",C1478," tore Ø",D1478)</f>
        <v>Joint Ø5 tore Ø1</v>
      </c>
      <c r="J1478" s="18" t="s">
        <v>34</v>
      </c>
      <c r="K1478" s="19" t="str">
        <f>9&amp;INDEX(Matière!$B$2:$B$140,MATCH(J1478,Matière!$A$2:$A$140,0))&amp;"-"&amp;TEXT(COUNTA($J$2:J1478),"000000")</f>
        <v>914-001474</v>
      </c>
    </row>
    <row r="1479" spans="1:11" s="15" customFormat="1" x14ac:dyDescent="0.25">
      <c r="A1479" s="2" t="s">
        <v>46</v>
      </c>
      <c r="B1479" s="2"/>
      <c r="C1479" s="2">
        <v>6</v>
      </c>
      <c r="D1479" s="2">
        <v>1.3</v>
      </c>
      <c r="E1479" s="2"/>
      <c r="F1479" s="2"/>
      <c r="G1479" s="2"/>
      <c r="H1479" s="16" t="str">
        <f>CONCATENATE(,A1479," Ø",C1479," tore Ø",D1479)</f>
        <v>Joint Ø6 tore Ø1,3</v>
      </c>
      <c r="J1479" s="18" t="s">
        <v>34</v>
      </c>
      <c r="K1479" s="19" t="str">
        <f>9&amp;INDEX(Matière!$B$2:$B$140,MATCH(J1479,Matière!$A$2:$A$140,0))&amp;"-"&amp;TEXT(COUNTA($J$2:J1479),"000000")</f>
        <v>914-001475</v>
      </c>
    </row>
    <row r="1480" spans="1:11" s="15" customFormat="1" x14ac:dyDescent="0.25">
      <c r="A1480" s="2" t="s">
        <v>46</v>
      </c>
      <c r="B1480" s="2"/>
      <c r="C1480" s="2">
        <v>6.5</v>
      </c>
      <c r="D1480" s="2">
        <v>1</v>
      </c>
      <c r="E1480" s="2"/>
      <c r="F1480" s="2"/>
      <c r="G1480" s="2"/>
      <c r="H1480" s="16" t="str">
        <f>CONCATENATE(,A1480," Ø",C1480," tore Ø",D1480)</f>
        <v>Joint Ø6,5 tore Ø1</v>
      </c>
      <c r="J1480" s="18" t="s">
        <v>34</v>
      </c>
      <c r="K1480" s="19" t="str">
        <f>9&amp;INDEX(Matière!$B$2:$B$140,MATCH(J1480,Matière!$A$2:$A$140,0))&amp;"-"&amp;TEXT(COUNTA($J$2:J1480),"000000")</f>
        <v>914-001476</v>
      </c>
    </row>
    <row r="1481" spans="1:11" s="15" customFormat="1" x14ac:dyDescent="0.25">
      <c r="A1481" s="2" t="s">
        <v>46</v>
      </c>
      <c r="B1481" s="2"/>
      <c r="C1481" s="2">
        <v>6.5</v>
      </c>
      <c r="D1481" s="2">
        <v>1.5</v>
      </c>
      <c r="E1481" s="2"/>
      <c r="F1481" s="2"/>
      <c r="G1481" s="2"/>
      <c r="H1481" s="16" t="str">
        <f>CONCATENATE(,A1481," Ø",C1481," tore Ø",D1481)</f>
        <v>Joint Ø6,5 tore Ø1,5</v>
      </c>
      <c r="J1481" s="18" t="s">
        <v>34</v>
      </c>
      <c r="K1481" s="19" t="str">
        <f>9&amp;INDEX(Matière!$B$2:$B$140,MATCH(J1481,Matière!$A$2:$A$140,0))&amp;"-"&amp;TEXT(COUNTA($J$2:J1481),"000000")</f>
        <v>914-001477</v>
      </c>
    </row>
    <row r="1482" spans="1:11" s="15" customFormat="1" x14ac:dyDescent="0.25">
      <c r="A1482" s="2" t="s">
        <v>46</v>
      </c>
      <c r="B1482" s="2"/>
      <c r="C1482" s="2">
        <v>6.6</v>
      </c>
      <c r="D1482" s="2">
        <v>1.85</v>
      </c>
      <c r="E1482" s="2"/>
      <c r="F1482" s="2"/>
      <c r="G1482" s="2"/>
      <c r="H1482" s="16" t="str">
        <f>CONCATENATE(,A1482," Ø",C1482," tore Ø",D1482)</f>
        <v>Joint Ø6,6 tore Ø1,85</v>
      </c>
      <c r="J1482" s="18" t="s">
        <v>34</v>
      </c>
      <c r="K1482" s="19" t="str">
        <f>9&amp;INDEX(Matière!$B$2:$B$140,MATCH(J1482,Matière!$A$2:$A$140,0))&amp;"-"&amp;TEXT(COUNTA($J$2:J1482),"000000")</f>
        <v>914-001478</v>
      </c>
    </row>
    <row r="1483" spans="1:11" s="15" customFormat="1" x14ac:dyDescent="0.25">
      <c r="A1483" s="2" t="s">
        <v>46</v>
      </c>
      <c r="B1483" s="2"/>
      <c r="C1483" s="2">
        <v>6.7</v>
      </c>
      <c r="D1483" s="2">
        <v>1.8</v>
      </c>
      <c r="E1483" s="2"/>
      <c r="F1483" s="2"/>
      <c r="G1483" s="2"/>
      <c r="H1483" s="16" t="str">
        <f>CONCATENATE(,A1483," Ø",C1483," tore Ø",D1483)</f>
        <v>Joint Ø6,7 tore Ø1,8</v>
      </c>
      <c r="J1483" s="18" t="s">
        <v>34</v>
      </c>
      <c r="K1483" s="19" t="str">
        <f>9&amp;INDEX(Matière!$B$2:$B$140,MATCH(J1483,Matière!$A$2:$A$140,0))&amp;"-"&amp;TEXT(COUNTA($J$2:J1483),"000000")</f>
        <v>914-001479</v>
      </c>
    </row>
    <row r="1484" spans="1:11" s="15" customFormat="1" x14ac:dyDescent="0.25">
      <c r="A1484" s="2" t="s">
        <v>46</v>
      </c>
      <c r="B1484" s="2"/>
      <c r="C1484" s="2">
        <v>7.4</v>
      </c>
      <c r="D1484" s="2">
        <v>1</v>
      </c>
      <c r="E1484" s="2"/>
      <c r="F1484" s="2"/>
      <c r="G1484" s="2"/>
      <c r="H1484" s="16" t="str">
        <f>CONCATENATE(,A1484," Ø",C1484," tore Ø",D1484)</f>
        <v>Joint Ø7,4 tore Ø1</v>
      </c>
      <c r="J1484" s="18" t="s">
        <v>34</v>
      </c>
      <c r="K1484" s="19" t="str">
        <f>9&amp;INDEX(Matière!$B$2:$B$140,MATCH(J1484,Matière!$A$2:$A$140,0))&amp;"-"&amp;TEXT(COUNTA($J$2:J1484),"000000")</f>
        <v>914-001480</v>
      </c>
    </row>
    <row r="1485" spans="1:11" s="15" customFormat="1" x14ac:dyDescent="0.25">
      <c r="A1485" s="2" t="s">
        <v>46</v>
      </c>
      <c r="B1485" s="2"/>
      <c r="C1485" s="2">
        <v>8</v>
      </c>
      <c r="D1485" s="2">
        <v>3</v>
      </c>
      <c r="E1485" s="2"/>
      <c r="F1485" s="2"/>
      <c r="G1485" s="2"/>
      <c r="H1485" s="16" t="str">
        <f>CONCATENATE(,A1485," Ø",C1485," tore Ø",D1485)</f>
        <v>Joint Ø8 tore Ø3</v>
      </c>
      <c r="J1485" s="18" t="s">
        <v>34</v>
      </c>
      <c r="K1485" s="19" t="str">
        <f>9&amp;INDEX(Matière!$B$2:$B$140,MATCH(J1485,Matière!$A$2:$A$140,0))&amp;"-"&amp;TEXT(COUNTA($J$2:J1485),"000000")</f>
        <v>914-001481</v>
      </c>
    </row>
    <row r="1486" spans="1:11" s="15" customFormat="1" x14ac:dyDescent="0.25">
      <c r="A1486" s="2" t="s">
        <v>46</v>
      </c>
      <c r="B1486" s="2"/>
      <c r="C1486" s="2">
        <v>8.5</v>
      </c>
      <c r="D1486" s="2">
        <v>1.5</v>
      </c>
      <c r="E1486" s="2"/>
      <c r="F1486" s="2"/>
      <c r="G1486" s="2"/>
      <c r="H1486" s="16" t="str">
        <f>CONCATENATE(,A1486," Ø",C1486," tore Ø",D1486)</f>
        <v>Joint Ø8,5 tore Ø1,5</v>
      </c>
      <c r="J1486" s="18" t="s">
        <v>34</v>
      </c>
      <c r="K1486" s="19" t="str">
        <f>9&amp;INDEX(Matière!$B$2:$B$140,MATCH(J1486,Matière!$A$2:$A$140,0))&amp;"-"&amp;TEXT(COUNTA($J$2:J1486),"000000")</f>
        <v>914-001482</v>
      </c>
    </row>
    <row r="1487" spans="1:11" s="15" customFormat="1" x14ac:dyDescent="0.25">
      <c r="A1487" s="2" t="s">
        <v>46</v>
      </c>
      <c r="B1487" s="2"/>
      <c r="C1487" s="2">
        <v>9.6999999999999993</v>
      </c>
      <c r="D1487" s="2">
        <v>1</v>
      </c>
      <c r="E1487" s="2"/>
      <c r="F1487" s="2"/>
      <c r="G1487" s="2"/>
      <c r="H1487" s="16" t="str">
        <f>CONCATENATE(,A1487," Ø",C1487," tore Ø",D1487)</f>
        <v>Joint Ø9,7 tore Ø1</v>
      </c>
      <c r="J1487" s="18" t="s">
        <v>34</v>
      </c>
      <c r="K1487" s="19" t="str">
        <f>9&amp;INDEX(Matière!$B$2:$B$140,MATCH(J1487,Matière!$A$2:$A$140,0))&amp;"-"&amp;TEXT(COUNTA($J$2:J1487),"000000")</f>
        <v>914-001483</v>
      </c>
    </row>
    <row r="1488" spans="1:11" s="15" customFormat="1" x14ac:dyDescent="0.25">
      <c r="A1488" s="2" t="s">
        <v>46</v>
      </c>
      <c r="B1488" s="2"/>
      <c r="C1488" s="2">
        <v>10.5</v>
      </c>
      <c r="D1488" s="2">
        <v>2</v>
      </c>
      <c r="E1488" s="2"/>
      <c r="F1488" s="2"/>
      <c r="G1488" s="2"/>
      <c r="H1488" s="16" t="str">
        <f>CONCATENATE(,A1488," Ø",C1488," tore Ø",D1488)</f>
        <v>Joint Ø10,5 tore Ø2</v>
      </c>
      <c r="J1488" s="18" t="s">
        <v>34</v>
      </c>
      <c r="K1488" s="19" t="str">
        <f>9&amp;INDEX(Matière!$B$2:$B$140,MATCH(J1488,Matière!$A$2:$A$140,0))&amp;"-"&amp;TEXT(COUNTA($J$2:J1488),"000000")</f>
        <v>914-001484</v>
      </c>
    </row>
    <row r="1489" spans="1:11" s="15" customFormat="1" x14ac:dyDescent="0.25">
      <c r="A1489" s="2" t="s">
        <v>46</v>
      </c>
      <c r="B1489" s="2"/>
      <c r="C1489" s="2">
        <v>13</v>
      </c>
      <c r="D1489" s="2">
        <v>2</v>
      </c>
      <c r="E1489" s="2"/>
      <c r="F1489" s="2"/>
      <c r="G1489" s="2"/>
      <c r="H1489" s="16" t="str">
        <f>CONCATENATE(,A1489," Ø",C1489," tore Ø",D1489)</f>
        <v>Joint Ø13 tore Ø2</v>
      </c>
      <c r="J1489" s="18" t="s">
        <v>34</v>
      </c>
      <c r="K1489" s="19" t="str">
        <f>9&amp;INDEX(Matière!$B$2:$B$140,MATCH(J1489,Matière!$A$2:$A$140,0))&amp;"-"&amp;TEXT(COUNTA($J$2:J1489),"000000")</f>
        <v>914-001485</v>
      </c>
    </row>
    <row r="1490" spans="1:11" s="15" customFormat="1" x14ac:dyDescent="0.25">
      <c r="A1490" s="2" t="s">
        <v>46</v>
      </c>
      <c r="B1490" s="2"/>
      <c r="C1490" s="2">
        <v>13</v>
      </c>
      <c r="D1490" s="2">
        <v>1</v>
      </c>
      <c r="E1490" s="2"/>
      <c r="F1490" s="2"/>
      <c r="G1490" s="2"/>
      <c r="H1490" s="16" t="str">
        <f>CONCATENATE(,A1490," Ø",C1490," tore Ø",D1490)</f>
        <v>Joint Ø13 tore Ø1</v>
      </c>
      <c r="J1490" s="18" t="s">
        <v>34</v>
      </c>
      <c r="K1490" s="19" t="str">
        <f>9&amp;INDEX(Matière!$B$2:$B$140,MATCH(J1490,Matière!$A$2:$A$140,0))&amp;"-"&amp;TEXT(COUNTA($J$2:J1490),"000000")</f>
        <v>914-001486</v>
      </c>
    </row>
    <row r="1491" spans="1:11" s="15" customFormat="1" x14ac:dyDescent="0.25">
      <c r="A1491" s="2" t="s">
        <v>46</v>
      </c>
      <c r="B1491" s="2"/>
      <c r="C1491" s="2">
        <v>18.5</v>
      </c>
      <c r="D1491" s="2">
        <v>1</v>
      </c>
      <c r="E1491" s="2"/>
      <c r="F1491" s="2"/>
      <c r="G1491" s="2"/>
      <c r="H1491" s="16" t="str">
        <f>CONCATENATE(,A1491," Ø",C1491," tore Ø",D1491)</f>
        <v>Joint Ø18,5 tore Ø1</v>
      </c>
      <c r="J1491" s="18" t="s">
        <v>34</v>
      </c>
      <c r="K1491" s="19" t="str">
        <f>9&amp;INDEX(Matière!$B$2:$B$140,MATCH(J1491,Matière!$A$2:$A$140,0))&amp;"-"&amp;TEXT(COUNTA($J$2:J1491),"000000")</f>
        <v>914-001487</v>
      </c>
    </row>
    <row r="1492" spans="1:11" s="15" customFormat="1" x14ac:dyDescent="0.25">
      <c r="A1492" s="2" t="s">
        <v>46</v>
      </c>
      <c r="B1492" s="2"/>
      <c r="C1492" s="2">
        <v>19.5</v>
      </c>
      <c r="D1492" s="2">
        <v>2.4</v>
      </c>
      <c r="E1492" s="2"/>
      <c r="F1492" s="2"/>
      <c r="G1492" s="2"/>
      <c r="H1492" s="16" t="str">
        <f>CONCATENATE(,A1492," Ø",C1492," tore Ø",D1492)</f>
        <v>Joint Ø19,5 tore Ø2,4</v>
      </c>
      <c r="J1492" s="18" t="s">
        <v>34</v>
      </c>
      <c r="K1492" s="19" t="str">
        <f>9&amp;INDEX(Matière!$B$2:$B$140,MATCH(J1492,Matière!$A$2:$A$140,0))&amp;"-"&amp;TEXT(COUNTA($J$2:J1492),"000000")</f>
        <v>914-001488</v>
      </c>
    </row>
    <row r="1493" spans="1:11" s="15" customFormat="1" x14ac:dyDescent="0.25">
      <c r="A1493" s="2" t="s">
        <v>46</v>
      </c>
      <c r="B1493" s="2"/>
      <c r="C1493" s="2">
        <v>19.5</v>
      </c>
      <c r="D1493" s="2">
        <v>2</v>
      </c>
      <c r="E1493" s="2"/>
      <c r="F1493" s="2"/>
      <c r="G1493" s="2"/>
      <c r="H1493" s="16" t="str">
        <f>CONCATENATE(,A1493," Ø",C1493," tore Ø",D1493)</f>
        <v>Joint Ø19,5 tore Ø2</v>
      </c>
      <c r="J1493" s="18" t="s">
        <v>34</v>
      </c>
      <c r="K1493" s="19" t="str">
        <f>9&amp;INDEX(Matière!$B$2:$B$140,MATCH(J1493,Matière!$A$2:$A$140,0))&amp;"-"&amp;TEXT(COUNTA($J$2:J1493),"000000")</f>
        <v>914-001489</v>
      </c>
    </row>
    <row r="1494" spans="1:11" s="15" customFormat="1" x14ac:dyDescent="0.25">
      <c r="A1494" s="2" t="s">
        <v>46</v>
      </c>
      <c r="B1494" s="2"/>
      <c r="C1494" s="2">
        <v>20</v>
      </c>
      <c r="D1494" s="2">
        <v>1</v>
      </c>
      <c r="E1494" s="2"/>
      <c r="F1494" s="2"/>
      <c r="G1494" s="2"/>
      <c r="H1494" s="16" t="str">
        <f>CONCATENATE(,A1494," Ø",C1494," tore Ø",D1494)</f>
        <v>Joint Ø20 tore Ø1</v>
      </c>
      <c r="J1494" s="18" t="s">
        <v>34</v>
      </c>
      <c r="K1494" s="19" t="str">
        <f>9&amp;INDEX(Matière!$B$2:$B$140,MATCH(J1494,Matière!$A$2:$A$140,0))&amp;"-"&amp;TEXT(COUNTA($J$2:J1494),"000000")</f>
        <v>914-001490</v>
      </c>
    </row>
    <row r="1495" spans="1:11" s="15" customFormat="1" x14ac:dyDescent="0.25">
      <c r="A1495" s="2" t="s">
        <v>46</v>
      </c>
      <c r="B1495" s="2"/>
      <c r="C1495" s="2">
        <v>20.3</v>
      </c>
      <c r="D1495" s="2">
        <v>1</v>
      </c>
      <c r="E1495" s="2"/>
      <c r="F1495" s="2"/>
      <c r="G1495" s="2"/>
      <c r="H1495" s="16" t="str">
        <f>CONCATENATE(,A1495," Ø",C1495," tore Ø",D1495)</f>
        <v>Joint Ø20,3 tore Ø1</v>
      </c>
      <c r="J1495" s="18" t="s">
        <v>34</v>
      </c>
      <c r="K1495" s="19" t="str">
        <f>9&amp;INDEX(Matière!$B$2:$B$140,MATCH(J1495,Matière!$A$2:$A$140,0))&amp;"-"&amp;TEXT(COUNTA($J$2:J1495),"000000")</f>
        <v>914-001491</v>
      </c>
    </row>
    <row r="1496" spans="1:11" s="15" customFormat="1" x14ac:dyDescent="0.25">
      <c r="A1496" s="2" t="s">
        <v>46</v>
      </c>
      <c r="B1496" s="2"/>
      <c r="C1496" s="2">
        <v>24</v>
      </c>
      <c r="D1496" s="2">
        <v>2</v>
      </c>
      <c r="E1496" s="2"/>
      <c r="F1496" s="2"/>
      <c r="G1496" s="2"/>
      <c r="H1496" s="16" t="str">
        <f>CONCATENATE(,A1496," Ø",C1496," tore Ø",D1496)</f>
        <v>Joint Ø24 tore Ø2</v>
      </c>
      <c r="J1496" s="18" t="s">
        <v>34</v>
      </c>
      <c r="K1496" s="19" t="str">
        <f>9&amp;INDEX(Matière!$B$2:$B$140,MATCH(J1496,Matière!$A$2:$A$140,0))&amp;"-"&amp;TEXT(COUNTA($J$2:J1496),"000000")</f>
        <v>914-001492</v>
      </c>
    </row>
    <row r="1497" spans="1:11" s="15" customFormat="1" x14ac:dyDescent="0.25">
      <c r="A1497" s="2" t="s">
        <v>46</v>
      </c>
      <c r="B1497" s="2"/>
      <c r="C1497" s="2">
        <v>27</v>
      </c>
      <c r="D1497" s="2">
        <v>2</v>
      </c>
      <c r="E1497" s="2"/>
      <c r="F1497" s="2"/>
      <c r="G1497" s="2"/>
      <c r="H1497" s="16" t="str">
        <f>CONCATENATE(,A1497," Ø",C1497," tore Ø",D1497)</f>
        <v>Joint Ø27 tore Ø2</v>
      </c>
      <c r="J1497" s="18" t="s">
        <v>34</v>
      </c>
      <c r="K1497" s="19" t="str">
        <f>9&amp;INDEX(Matière!$B$2:$B$140,MATCH(J1497,Matière!$A$2:$A$140,0))&amp;"-"&amp;TEXT(COUNTA($J$2:J1497),"000000")</f>
        <v>914-001493</v>
      </c>
    </row>
    <row r="1498" spans="1:11" s="15" customFormat="1" x14ac:dyDescent="0.25">
      <c r="A1498" s="2" t="s">
        <v>46</v>
      </c>
      <c r="B1498" s="2"/>
      <c r="C1498" s="2">
        <v>27.5</v>
      </c>
      <c r="D1498" s="2">
        <v>1.5</v>
      </c>
      <c r="E1498" s="2"/>
      <c r="F1498" s="2"/>
      <c r="G1498" s="2"/>
      <c r="H1498" s="16" t="str">
        <f>CONCATENATE(,A1498," Ø",C1498," tore Ø",D1498)</f>
        <v>Joint Ø27,5 tore Ø1,5</v>
      </c>
      <c r="J1498" s="18" t="s">
        <v>34</v>
      </c>
      <c r="K1498" s="19" t="str">
        <f>9&amp;INDEX(Matière!$B$2:$B$140,MATCH(J1498,Matière!$A$2:$A$140,0))&amp;"-"&amp;TEXT(COUNTA($J$2:J1498),"000000")</f>
        <v>914-001494</v>
      </c>
    </row>
    <row r="1499" spans="1:11" s="15" customFormat="1" x14ac:dyDescent="0.25">
      <c r="A1499" s="2" t="s">
        <v>46</v>
      </c>
      <c r="B1499" s="2"/>
      <c r="C1499" s="2">
        <v>50</v>
      </c>
      <c r="D1499" s="2">
        <v>1</v>
      </c>
      <c r="E1499" s="2"/>
      <c r="F1499" s="2"/>
      <c r="G1499" s="2"/>
      <c r="H1499" s="16" t="str">
        <f>CONCATENATE(,A1499," Ø",C1499," tore Ø",D1499)</f>
        <v>Joint Ø50 tore Ø1</v>
      </c>
      <c r="J1499" s="18" t="s">
        <v>34</v>
      </c>
      <c r="K1499" s="19" t="str">
        <f>9&amp;INDEX(Matière!$B$2:$B$140,MATCH(J1499,Matière!$A$2:$A$140,0))&amp;"-"&amp;TEXT(COUNTA($J$2:J1499),"000000")</f>
        <v>914-001495</v>
      </c>
    </row>
    <row r="1500" spans="1:11" s="15" customFormat="1" x14ac:dyDescent="0.25">
      <c r="A1500" s="2" t="s">
        <v>46</v>
      </c>
      <c r="B1500" s="2"/>
      <c r="C1500" s="2">
        <v>45</v>
      </c>
      <c r="D1500" s="2">
        <v>1</v>
      </c>
      <c r="E1500" s="2"/>
      <c r="F1500" s="2"/>
      <c r="G1500" s="2"/>
      <c r="H1500" s="16" t="str">
        <f>CONCATENATE(,A1500," Ø",C1500," tore Ø",D1500)</f>
        <v>Joint Ø45 tore Ø1</v>
      </c>
      <c r="J1500" s="18" t="s">
        <v>34</v>
      </c>
      <c r="K1500" s="19" t="str">
        <f>9&amp;INDEX(Matière!$B$2:$B$140,MATCH(J1500,Matière!$A$2:$A$140,0))&amp;"-"&amp;TEXT(COUNTA($J$2:J1500),"000000")</f>
        <v>914-001496</v>
      </c>
    </row>
    <row r="1501" spans="1:11" s="15" customFormat="1" x14ac:dyDescent="0.25">
      <c r="A1501" s="2" t="s">
        <v>46</v>
      </c>
      <c r="B1501" s="2"/>
      <c r="C1501" s="2">
        <v>61</v>
      </c>
      <c r="D1501" s="2">
        <v>1</v>
      </c>
      <c r="E1501" s="2"/>
      <c r="F1501" s="2"/>
      <c r="G1501" s="2"/>
      <c r="H1501" s="16" t="str">
        <f>CONCATENATE(,A1501," Ø",C1501," tore Ø",D1501)</f>
        <v>Joint Ø61 tore Ø1</v>
      </c>
      <c r="J1501" s="18" t="s">
        <v>34</v>
      </c>
      <c r="K1501" s="19" t="str">
        <f>9&amp;INDEX(Matière!$B$2:$B$140,MATCH(J1501,Matière!$A$2:$A$140,0))&amp;"-"&amp;TEXT(COUNTA($J$2:J1501),"000000")</f>
        <v>914-001497</v>
      </c>
    </row>
    <row r="1502" spans="1:11" s="15" customFormat="1" x14ac:dyDescent="0.25">
      <c r="A1502" s="2" t="s">
        <v>46</v>
      </c>
      <c r="B1502" s="2"/>
      <c r="C1502" s="2">
        <v>80</v>
      </c>
      <c r="D1502" s="2">
        <v>4</v>
      </c>
      <c r="E1502" s="2"/>
      <c r="F1502" s="2"/>
      <c r="G1502" s="2"/>
      <c r="H1502" s="16" t="str">
        <f>CONCATENATE(,A1502," Ø",C1502," tore Ø",D1502)</f>
        <v>Joint Ø80 tore Ø4</v>
      </c>
      <c r="J1502" s="18" t="s">
        <v>34</v>
      </c>
      <c r="K1502" s="19" t="str">
        <f>9&amp;INDEX(Matière!$B$2:$B$140,MATCH(J1502,Matière!$A$2:$A$140,0))&amp;"-"&amp;TEXT(COUNTA($J$2:J1502),"000000")</f>
        <v>914-001498</v>
      </c>
    </row>
    <row r="1503" spans="1:11" s="15" customFormat="1" x14ac:dyDescent="0.25">
      <c r="A1503" s="2" t="s">
        <v>46</v>
      </c>
      <c r="B1503" s="2"/>
      <c r="C1503" s="2">
        <v>80</v>
      </c>
      <c r="D1503" s="2">
        <v>2</v>
      </c>
      <c r="E1503" s="2"/>
      <c r="F1503" s="2"/>
      <c r="G1503" s="2"/>
      <c r="H1503" s="16" t="str">
        <f>CONCATENATE(,A1503," Ø",C1503," tore Ø",D1503)</f>
        <v>Joint Ø80 tore Ø2</v>
      </c>
      <c r="J1503" s="18" t="s">
        <v>34</v>
      </c>
      <c r="K1503" s="19" t="str">
        <f>9&amp;INDEX(Matière!$B$2:$B$140,MATCH(J1503,Matière!$A$2:$A$140,0))&amp;"-"&amp;TEXT(COUNTA($J$2:J1503),"000000")</f>
        <v>914-001499</v>
      </c>
    </row>
    <row r="1504" spans="1:11" s="15" customFormat="1" x14ac:dyDescent="0.25">
      <c r="A1504" s="2" t="s">
        <v>46</v>
      </c>
      <c r="B1504" s="2"/>
      <c r="C1504" s="2">
        <v>85</v>
      </c>
      <c r="D1504" s="2">
        <v>3</v>
      </c>
      <c r="E1504" s="2"/>
      <c r="F1504" s="2"/>
      <c r="G1504" s="2"/>
      <c r="H1504" s="16" t="str">
        <f>CONCATENATE(,A1504," Ø",C1504," tore Ø",D1504)</f>
        <v>Joint Ø85 tore Ø3</v>
      </c>
      <c r="J1504" s="18" t="s">
        <v>34</v>
      </c>
      <c r="K1504" s="19" t="str">
        <f>9&amp;INDEX(Matière!$B$2:$B$140,MATCH(J1504,Matière!$A$2:$A$140,0))&amp;"-"&amp;TEXT(COUNTA($J$2:J1504),"000000")</f>
        <v>914-001500</v>
      </c>
    </row>
    <row r="1505" spans="1:11" s="15" customFormat="1" x14ac:dyDescent="0.25">
      <c r="A1505" s="2" t="s">
        <v>46</v>
      </c>
      <c r="B1505" s="2"/>
      <c r="C1505" s="2">
        <v>87</v>
      </c>
      <c r="D1505" s="2">
        <v>4</v>
      </c>
      <c r="E1505" s="2"/>
      <c r="F1505" s="2"/>
      <c r="G1505" s="2"/>
      <c r="H1505" s="16" t="str">
        <f>CONCATENATE(,A1505," Ø",C1505," tore Ø",D1505)</f>
        <v>Joint Ø87 tore Ø4</v>
      </c>
      <c r="J1505" s="18" t="s">
        <v>34</v>
      </c>
      <c r="K1505" s="19" t="str">
        <f>9&amp;INDEX(Matière!$B$2:$B$140,MATCH(J1505,Matière!$A$2:$A$140,0))&amp;"-"&amp;TEXT(COUNTA($J$2:J1505),"000000")</f>
        <v>914-001501</v>
      </c>
    </row>
    <row r="1506" spans="1:11" s="15" customFormat="1" x14ac:dyDescent="0.25">
      <c r="A1506" s="2" t="s">
        <v>46</v>
      </c>
      <c r="B1506" s="2"/>
      <c r="C1506" s="2">
        <v>89.5</v>
      </c>
      <c r="D1506" s="2">
        <v>3</v>
      </c>
      <c r="E1506" s="2"/>
      <c r="F1506" s="2"/>
      <c r="G1506" s="2"/>
      <c r="H1506" s="16" t="str">
        <f>CONCATENATE(,A1506," Ø",C1506," tore Ø",D1506)</f>
        <v>Joint Ø89,5 tore Ø3</v>
      </c>
      <c r="J1506" s="18" t="s">
        <v>34</v>
      </c>
      <c r="K1506" s="19" t="str">
        <f>9&amp;INDEX(Matière!$B$2:$B$140,MATCH(J1506,Matière!$A$2:$A$140,0))&amp;"-"&amp;TEXT(COUNTA($J$2:J1506),"000000")</f>
        <v>914-001502</v>
      </c>
    </row>
    <row r="1507" spans="1:11" s="15" customFormat="1" x14ac:dyDescent="0.25">
      <c r="A1507" s="2" t="s">
        <v>46</v>
      </c>
      <c r="B1507" s="2"/>
      <c r="C1507" s="2">
        <v>90</v>
      </c>
      <c r="D1507" s="2">
        <v>1.5</v>
      </c>
      <c r="E1507" s="2"/>
      <c r="F1507" s="2"/>
      <c r="G1507" s="2"/>
      <c r="H1507" s="16" t="str">
        <f>CONCATENATE(,A1507," Ø",C1507," tore Ø",D1507)</f>
        <v>Joint Ø90 tore Ø1,5</v>
      </c>
      <c r="J1507" s="18" t="s">
        <v>34</v>
      </c>
      <c r="K1507" s="19" t="str">
        <f>9&amp;INDEX(Matière!$B$2:$B$140,MATCH(J1507,Matière!$A$2:$A$140,0))&amp;"-"&amp;TEXT(COUNTA($J$2:J1507),"000000")</f>
        <v>914-001503</v>
      </c>
    </row>
    <row r="1508" spans="1:11" s="15" customFormat="1" x14ac:dyDescent="0.25">
      <c r="A1508" s="2" t="s">
        <v>46</v>
      </c>
      <c r="B1508" s="2"/>
      <c r="C1508" s="2">
        <v>90</v>
      </c>
      <c r="D1508" s="2">
        <v>3</v>
      </c>
      <c r="E1508" s="2"/>
      <c r="F1508" s="2"/>
      <c r="G1508" s="2"/>
      <c r="H1508" s="16" t="str">
        <f>CONCATENATE(,A1508," Ø",C1508," tore Ø",D1508)</f>
        <v>Joint Ø90 tore Ø3</v>
      </c>
      <c r="J1508" s="18" t="s">
        <v>34</v>
      </c>
      <c r="K1508" s="19" t="str">
        <f>9&amp;INDEX(Matière!$B$2:$B$140,MATCH(J1508,Matière!$A$2:$A$140,0))&amp;"-"&amp;TEXT(COUNTA($J$2:J1508),"000000")</f>
        <v>914-001504</v>
      </c>
    </row>
    <row r="1509" spans="1:11" s="15" customFormat="1" x14ac:dyDescent="0.25">
      <c r="A1509" s="2" t="s">
        <v>46</v>
      </c>
      <c r="B1509" s="2"/>
      <c r="C1509" s="2">
        <v>91.6</v>
      </c>
      <c r="D1509" s="2">
        <v>1.8</v>
      </c>
      <c r="E1509" s="2"/>
      <c r="F1509" s="2"/>
      <c r="G1509" s="2"/>
      <c r="H1509" s="16" t="str">
        <f>CONCATENATE(,A1509," Ø",C1509," tore Ø",D1509)</f>
        <v>Joint Ø91,6 tore Ø1,8</v>
      </c>
      <c r="J1509" s="18" t="s">
        <v>34</v>
      </c>
      <c r="K1509" s="19" t="str">
        <f>9&amp;INDEX(Matière!$B$2:$B$140,MATCH(J1509,Matière!$A$2:$A$140,0))&amp;"-"&amp;TEXT(COUNTA($J$2:J1509),"000000")</f>
        <v>914-001505</v>
      </c>
    </row>
    <row r="1510" spans="1:11" s="15" customFormat="1" x14ac:dyDescent="0.25">
      <c r="A1510" s="2" t="s">
        <v>46</v>
      </c>
      <c r="B1510" s="2"/>
      <c r="C1510" s="2">
        <v>96.5</v>
      </c>
      <c r="D1510" s="2">
        <v>4</v>
      </c>
      <c r="E1510" s="2"/>
      <c r="F1510" s="2"/>
      <c r="G1510" s="2"/>
      <c r="H1510" s="16" t="str">
        <f>CONCATENATE(,A1510," Ø",C1510," tore Ø",D1510)</f>
        <v>Joint Ø96,5 tore Ø4</v>
      </c>
      <c r="J1510" s="18" t="s">
        <v>34</v>
      </c>
      <c r="K1510" s="19" t="str">
        <f>9&amp;INDEX(Matière!$B$2:$B$140,MATCH(J1510,Matière!$A$2:$A$140,0))&amp;"-"&amp;TEXT(COUNTA($J$2:J1510),"000000")</f>
        <v>914-001506</v>
      </c>
    </row>
    <row r="1511" spans="1:11" s="15" customFormat="1" x14ac:dyDescent="0.25">
      <c r="A1511" s="2" t="s">
        <v>46</v>
      </c>
      <c r="B1511" s="2"/>
      <c r="C1511" s="2">
        <v>97</v>
      </c>
      <c r="D1511" s="2">
        <v>1.8</v>
      </c>
      <c r="E1511" s="2"/>
      <c r="F1511" s="2"/>
      <c r="G1511" s="2"/>
      <c r="H1511" s="16" t="str">
        <f>CONCATENATE(,A1511," Ø",C1511," tore Ø",D1511)</f>
        <v>Joint Ø97 tore Ø1,8</v>
      </c>
      <c r="J1511" s="18" t="s">
        <v>34</v>
      </c>
      <c r="K1511" s="19" t="str">
        <f>9&amp;INDEX(Matière!$B$2:$B$140,MATCH(J1511,Matière!$A$2:$A$140,0))&amp;"-"&amp;TEXT(COUNTA($J$2:J1511),"000000")</f>
        <v>914-001507</v>
      </c>
    </row>
    <row r="1512" spans="1:11" s="15" customFormat="1" x14ac:dyDescent="0.25">
      <c r="A1512" s="2" t="s">
        <v>46</v>
      </c>
      <c r="B1512" s="2"/>
      <c r="C1512" s="2">
        <v>98</v>
      </c>
      <c r="D1512" s="2">
        <v>1.5</v>
      </c>
      <c r="E1512" s="2"/>
      <c r="F1512" s="2"/>
      <c r="G1512" s="2"/>
      <c r="H1512" s="16" t="str">
        <f>CONCATENATE(,A1512," Ø",C1512," tore Ø",D1512)</f>
        <v>Joint Ø98 tore Ø1,5</v>
      </c>
      <c r="J1512" s="18" t="s">
        <v>34</v>
      </c>
      <c r="K1512" s="19" t="str">
        <f>9&amp;INDEX(Matière!$B$2:$B$140,MATCH(J1512,Matière!$A$2:$A$140,0))&amp;"-"&amp;TEXT(COUNTA($J$2:J1512),"000000")</f>
        <v>914-001508</v>
      </c>
    </row>
    <row r="1513" spans="1:11" s="15" customFormat="1" x14ac:dyDescent="0.25">
      <c r="A1513" s="2" t="s">
        <v>46</v>
      </c>
      <c r="B1513" s="2"/>
      <c r="C1513" s="2">
        <v>99</v>
      </c>
      <c r="D1513" s="2">
        <v>5</v>
      </c>
      <c r="E1513" s="2"/>
      <c r="F1513" s="2"/>
      <c r="G1513" s="2"/>
      <c r="H1513" s="16" t="str">
        <f>CONCATENATE(,A1513," Ø",C1513," tore Ø",D1513)</f>
        <v>Joint Ø99 tore Ø5</v>
      </c>
      <c r="J1513" s="18" t="s">
        <v>34</v>
      </c>
      <c r="K1513" s="19" t="str">
        <f>9&amp;INDEX(Matière!$B$2:$B$140,MATCH(J1513,Matière!$A$2:$A$140,0))&amp;"-"&amp;TEXT(COUNTA($J$2:J1513),"000000")</f>
        <v>914-001509</v>
      </c>
    </row>
    <row r="1514" spans="1:11" s="15" customFormat="1" x14ac:dyDescent="0.25">
      <c r="A1514" s="2" t="s">
        <v>46</v>
      </c>
      <c r="B1514" s="2"/>
      <c r="C1514" s="2">
        <v>99</v>
      </c>
      <c r="D1514" s="2">
        <v>3.2</v>
      </c>
      <c r="E1514" s="2"/>
      <c r="F1514" s="2"/>
      <c r="G1514" s="2"/>
      <c r="H1514" s="16" t="str">
        <f>CONCATENATE(,A1514," Ø",C1514," tore Ø",D1514)</f>
        <v>Joint Ø99 tore Ø3,2</v>
      </c>
      <c r="J1514" s="18" t="s">
        <v>34</v>
      </c>
      <c r="K1514" s="19" t="str">
        <f>9&amp;INDEX(Matière!$B$2:$B$140,MATCH(J1514,Matière!$A$2:$A$140,0))&amp;"-"&amp;TEXT(COUNTA($J$2:J1514),"000000")</f>
        <v>914-001510</v>
      </c>
    </row>
    <row r="1515" spans="1:11" s="15" customFormat="1" x14ac:dyDescent="0.25">
      <c r="A1515" s="2" t="s">
        <v>46</v>
      </c>
      <c r="B1515" s="2"/>
      <c r="C1515" s="2">
        <v>99</v>
      </c>
      <c r="D1515" s="2">
        <v>3</v>
      </c>
      <c r="E1515" s="2"/>
      <c r="F1515" s="2"/>
      <c r="G1515" s="2"/>
      <c r="H1515" s="16" t="str">
        <f>CONCATENATE(,A1515," Ø",C1515," tore Ø",D1515)</f>
        <v>Joint Ø99 tore Ø3</v>
      </c>
      <c r="J1515" s="18" t="s">
        <v>34</v>
      </c>
      <c r="K1515" s="19" t="str">
        <f>9&amp;INDEX(Matière!$B$2:$B$140,MATCH(J1515,Matière!$A$2:$A$140,0))&amp;"-"&amp;TEXT(COUNTA($J$2:J1515),"000000")</f>
        <v>914-001511</v>
      </c>
    </row>
    <row r="1516" spans="1:11" s="15" customFormat="1" x14ac:dyDescent="0.25">
      <c r="A1516" s="2" t="s">
        <v>46</v>
      </c>
      <c r="B1516" s="2"/>
      <c r="C1516" s="2">
        <v>100</v>
      </c>
      <c r="D1516" s="2">
        <v>3</v>
      </c>
      <c r="E1516" s="2"/>
      <c r="F1516" s="2"/>
      <c r="G1516" s="2"/>
      <c r="H1516" s="16" t="str">
        <f>CONCATENATE(,A1516," Ø",C1516," tore Ø",D1516)</f>
        <v>Joint Ø100 tore Ø3</v>
      </c>
      <c r="J1516" s="18" t="s">
        <v>34</v>
      </c>
      <c r="K1516" s="19" t="str">
        <f>9&amp;INDEX(Matière!$B$2:$B$140,MATCH(J1516,Matière!$A$2:$A$140,0))&amp;"-"&amp;TEXT(COUNTA($J$2:J1516),"000000")</f>
        <v>914-001512</v>
      </c>
    </row>
    <row r="1517" spans="1:11" s="15" customFormat="1" x14ac:dyDescent="0.25">
      <c r="A1517" s="2" t="s">
        <v>46</v>
      </c>
      <c r="B1517" s="2"/>
      <c r="C1517" s="2">
        <v>100</v>
      </c>
      <c r="D1517" s="2">
        <v>3</v>
      </c>
      <c r="E1517" s="2"/>
      <c r="F1517" s="2"/>
      <c r="G1517" s="2"/>
      <c r="H1517" s="16" t="str">
        <f>CONCATENATE(,A1517," Ø",C1517," tore Ø",D1517)</f>
        <v>Joint Ø100 tore Ø3</v>
      </c>
      <c r="J1517" s="18" t="s">
        <v>34</v>
      </c>
      <c r="K1517" s="19" t="str">
        <f>9&amp;INDEX(Matière!$B$2:$B$140,MATCH(J1517,Matière!$A$2:$A$140,0))&amp;"-"&amp;TEXT(COUNTA($J$2:J1517),"000000")</f>
        <v>914-001513</v>
      </c>
    </row>
    <row r="1518" spans="1:11" s="15" customFormat="1" x14ac:dyDescent="0.25">
      <c r="A1518" s="2" t="s">
        <v>46</v>
      </c>
      <c r="B1518" s="2"/>
      <c r="C1518" s="2">
        <v>100</v>
      </c>
      <c r="D1518" s="2">
        <v>4</v>
      </c>
      <c r="E1518" s="2"/>
      <c r="F1518" s="2"/>
      <c r="G1518" s="2"/>
      <c r="H1518" s="16" t="str">
        <f>CONCATENATE(,A1518," Ø",C1518," tore Ø",D1518)</f>
        <v>Joint Ø100 tore Ø4</v>
      </c>
      <c r="J1518" s="18" t="s">
        <v>34</v>
      </c>
      <c r="K1518" s="19" t="str">
        <f>9&amp;INDEX(Matière!$B$2:$B$140,MATCH(J1518,Matière!$A$2:$A$140,0))&amp;"-"&amp;TEXT(COUNTA($J$2:J1518),"000000")</f>
        <v>914-001514</v>
      </c>
    </row>
    <row r="1519" spans="1:11" s="15" customFormat="1" x14ac:dyDescent="0.25">
      <c r="A1519" s="2" t="s">
        <v>46</v>
      </c>
      <c r="B1519" s="2"/>
      <c r="C1519" s="2">
        <v>110</v>
      </c>
      <c r="D1519" s="2">
        <v>4</v>
      </c>
      <c r="E1519" s="2"/>
      <c r="F1519" s="2"/>
      <c r="G1519" s="2"/>
      <c r="H1519" s="16" t="str">
        <f>CONCATENATE(,A1519," Ø",C1519," tore Ø",D1519)</f>
        <v>Joint Ø110 tore Ø4</v>
      </c>
      <c r="J1519" s="18" t="s">
        <v>34</v>
      </c>
      <c r="K1519" s="19" t="str">
        <f>9&amp;INDEX(Matière!$B$2:$B$140,MATCH(J1519,Matière!$A$2:$A$140,0))&amp;"-"&amp;TEXT(COUNTA($J$2:J1519),"000000")</f>
        <v>914-001515</v>
      </c>
    </row>
    <row r="1520" spans="1:11" s="15" customFormat="1" x14ac:dyDescent="0.25">
      <c r="A1520" s="2" t="s">
        <v>46</v>
      </c>
      <c r="B1520" s="2"/>
      <c r="C1520" s="2">
        <v>111</v>
      </c>
      <c r="D1520" s="2">
        <v>4</v>
      </c>
      <c r="E1520" s="2"/>
      <c r="F1520" s="2"/>
      <c r="G1520" s="2"/>
      <c r="H1520" s="16" t="str">
        <f>CONCATENATE(,A1520," Ø",C1520," tore Ø",D1520)</f>
        <v>Joint Ø111 tore Ø4</v>
      </c>
      <c r="J1520" s="18" t="s">
        <v>34</v>
      </c>
      <c r="K1520" s="19" t="str">
        <f>9&amp;INDEX(Matière!$B$2:$B$140,MATCH(J1520,Matière!$A$2:$A$140,0))&amp;"-"&amp;TEXT(COUNTA($J$2:J1520),"000000")</f>
        <v>914-001516</v>
      </c>
    </row>
    <row r="1521" spans="1:11" s="15" customFormat="1" x14ac:dyDescent="0.25">
      <c r="A1521" s="2" t="s">
        <v>46</v>
      </c>
      <c r="B1521" s="2"/>
      <c r="C1521" s="2">
        <v>125</v>
      </c>
      <c r="D1521" s="2">
        <v>2.5</v>
      </c>
      <c r="E1521" s="2"/>
      <c r="F1521" s="2"/>
      <c r="G1521" s="2"/>
      <c r="H1521" s="16" t="str">
        <f>CONCATENATE(,A1521," Ø",C1521," tore Ø",D1521)</f>
        <v>Joint Ø125 tore Ø2,5</v>
      </c>
      <c r="J1521" s="18" t="s">
        <v>34</v>
      </c>
      <c r="K1521" s="19" t="str">
        <f>9&amp;INDEX(Matière!$B$2:$B$140,MATCH(J1521,Matière!$A$2:$A$140,0))&amp;"-"&amp;TEXT(COUNTA($J$2:J1521),"000000")</f>
        <v>914-001517</v>
      </c>
    </row>
    <row r="1522" spans="1:11" s="15" customFormat="1" x14ac:dyDescent="0.25">
      <c r="A1522" s="2" t="s">
        <v>46</v>
      </c>
      <c r="B1522" s="2"/>
      <c r="C1522" s="2">
        <v>139</v>
      </c>
      <c r="D1522" s="2">
        <v>2.5</v>
      </c>
      <c r="E1522" s="2"/>
      <c r="F1522" s="2"/>
      <c r="G1522" s="2"/>
      <c r="H1522" s="16" t="str">
        <f>CONCATENATE(,A1522," Ø",C1522," tore Ø",D1522)</f>
        <v>Joint Ø139 tore Ø2,5</v>
      </c>
      <c r="J1522" s="18" t="s">
        <v>34</v>
      </c>
      <c r="K1522" s="19" t="str">
        <f>9&amp;INDEX(Matière!$B$2:$B$140,MATCH(J1522,Matière!$A$2:$A$140,0))&amp;"-"&amp;TEXT(COUNTA($J$2:J1522),"000000")</f>
        <v>914-001518</v>
      </c>
    </row>
    <row r="1523" spans="1:11" s="15" customFormat="1" x14ac:dyDescent="0.25">
      <c r="A1523" s="2" t="s">
        <v>46</v>
      </c>
      <c r="B1523" s="2"/>
      <c r="C1523" s="2">
        <v>144.19999999999999</v>
      </c>
      <c r="D1523" s="2">
        <v>1.8</v>
      </c>
      <c r="E1523" s="2"/>
      <c r="F1523" s="2"/>
      <c r="G1523" s="2"/>
      <c r="H1523" s="16" t="str">
        <f>CONCATENATE(,A1523," Ø",C1523," tore Ø",D1523)</f>
        <v>Joint Ø144,2 tore Ø1,8</v>
      </c>
      <c r="J1523" s="18" t="s">
        <v>34</v>
      </c>
      <c r="K1523" s="19" t="str">
        <f>9&amp;INDEX(Matière!$B$2:$B$140,MATCH(J1523,Matière!$A$2:$A$140,0))&amp;"-"&amp;TEXT(COUNTA($J$2:J1523),"000000")</f>
        <v>914-001519</v>
      </c>
    </row>
    <row r="1524" spans="1:11" s="15" customFormat="1" x14ac:dyDescent="0.25">
      <c r="A1524" s="2" t="s">
        <v>46</v>
      </c>
      <c r="B1524" s="2"/>
      <c r="C1524" s="2">
        <v>2</v>
      </c>
      <c r="D1524" s="2">
        <v>2</v>
      </c>
      <c r="E1524" s="2"/>
      <c r="F1524" s="2"/>
      <c r="G1524" s="2"/>
      <c r="H1524" s="16" t="str">
        <f>CONCATENATE(,A1524," Ø",C1524," tore Ø",D1524)</f>
        <v>Joint Ø2 tore Ø2</v>
      </c>
      <c r="J1524" s="18" t="s">
        <v>20</v>
      </c>
      <c r="K1524" s="19" t="str">
        <f>9&amp;INDEX(Matière!$B$2:$B$140,MATCH(J1524,Matière!$A$2:$A$140,0))&amp;"-"&amp;TEXT(COUNTA($J$2:J1524),"000000")</f>
        <v>915-001520</v>
      </c>
    </row>
    <row r="1525" spans="1:11" s="15" customFormat="1" x14ac:dyDescent="0.25">
      <c r="A1525" s="2" t="s">
        <v>46</v>
      </c>
      <c r="B1525" s="2"/>
      <c r="C1525" s="2">
        <v>2</v>
      </c>
      <c r="D1525" s="2">
        <v>1.5</v>
      </c>
      <c r="E1525" s="2"/>
      <c r="F1525" s="2"/>
      <c r="G1525" s="2"/>
      <c r="H1525" s="16" t="str">
        <f>CONCATENATE(,A1525," Ø",C1525," tore Ø",D1525)</f>
        <v>Joint Ø2 tore Ø1,5</v>
      </c>
      <c r="J1525" s="18" t="s">
        <v>20</v>
      </c>
      <c r="K1525" s="19" t="str">
        <f>9&amp;INDEX(Matière!$B$2:$B$140,MATCH(J1525,Matière!$A$2:$A$140,0))&amp;"-"&amp;TEXT(COUNTA($J$2:J1525),"000000")</f>
        <v>915-001521</v>
      </c>
    </row>
    <row r="1526" spans="1:11" s="15" customFormat="1" x14ac:dyDescent="0.25">
      <c r="A1526" s="2" t="s">
        <v>46</v>
      </c>
      <c r="B1526" s="2"/>
      <c r="C1526" s="2">
        <v>3</v>
      </c>
      <c r="D1526" s="2">
        <v>1</v>
      </c>
      <c r="E1526" s="2"/>
      <c r="F1526" s="2"/>
      <c r="G1526" s="2"/>
      <c r="H1526" s="16" t="str">
        <f>CONCATENATE(,A1526," Ø",C1526," tore Ø",D1526)</f>
        <v>Joint Ø3 tore Ø1</v>
      </c>
      <c r="J1526" s="18" t="s">
        <v>20</v>
      </c>
      <c r="K1526" s="19" t="str">
        <f>9&amp;INDEX(Matière!$B$2:$B$140,MATCH(J1526,Matière!$A$2:$A$140,0))&amp;"-"&amp;TEXT(COUNTA($J$2:J1526),"000000")</f>
        <v>915-001522</v>
      </c>
    </row>
    <row r="1527" spans="1:11" s="15" customFormat="1" x14ac:dyDescent="0.25">
      <c r="A1527" s="2" t="s">
        <v>46</v>
      </c>
      <c r="B1527" s="2"/>
      <c r="C1527" s="2">
        <v>3.5</v>
      </c>
      <c r="D1527" s="2">
        <v>1</v>
      </c>
      <c r="E1527" s="2"/>
      <c r="F1527" s="2"/>
      <c r="G1527" s="2"/>
      <c r="H1527" s="16" t="str">
        <f>CONCATENATE(,A1527," Ø",C1527," tore Ø",D1527)</f>
        <v>Joint Ø3,5 tore Ø1</v>
      </c>
      <c r="J1527" s="18" t="s">
        <v>20</v>
      </c>
      <c r="K1527" s="19" t="str">
        <f>9&amp;INDEX(Matière!$B$2:$B$140,MATCH(J1527,Matière!$A$2:$A$140,0))&amp;"-"&amp;TEXT(COUNTA($J$2:J1527),"000000")</f>
        <v>915-001523</v>
      </c>
    </row>
    <row r="1528" spans="1:11" s="15" customFormat="1" x14ac:dyDescent="0.25">
      <c r="A1528" s="2" t="s">
        <v>46</v>
      </c>
      <c r="B1528" s="2"/>
      <c r="C1528" s="2">
        <v>4</v>
      </c>
      <c r="D1528" s="2">
        <v>2</v>
      </c>
      <c r="E1528" s="2"/>
      <c r="F1528" s="2"/>
      <c r="G1528" s="2"/>
      <c r="H1528" s="16" t="str">
        <f>CONCATENATE(,A1528," Ø",C1528," tore Ø",D1528)</f>
        <v>Joint Ø4 tore Ø2</v>
      </c>
      <c r="J1528" s="18" t="s">
        <v>20</v>
      </c>
      <c r="K1528" s="19" t="str">
        <f>9&amp;INDEX(Matière!$B$2:$B$140,MATCH(J1528,Matière!$A$2:$A$140,0))&amp;"-"&amp;TEXT(COUNTA($J$2:J1528),"000000")</f>
        <v>915-001524</v>
      </c>
    </row>
    <row r="1529" spans="1:11" s="15" customFormat="1" x14ac:dyDescent="0.25">
      <c r="A1529" s="2" t="s">
        <v>46</v>
      </c>
      <c r="B1529" s="2"/>
      <c r="C1529" s="2">
        <v>5</v>
      </c>
      <c r="D1529" s="2">
        <v>1</v>
      </c>
      <c r="E1529" s="2"/>
      <c r="F1529" s="2"/>
      <c r="G1529" s="2"/>
      <c r="H1529" s="16" t="str">
        <f>CONCATENATE(,A1529," Ø",C1529," tore Ø",D1529)</f>
        <v>Joint Ø5 tore Ø1</v>
      </c>
      <c r="J1529" s="18" t="s">
        <v>20</v>
      </c>
      <c r="K1529" s="19" t="str">
        <f>9&amp;INDEX(Matière!$B$2:$B$140,MATCH(J1529,Matière!$A$2:$A$140,0))&amp;"-"&amp;TEXT(COUNTA($J$2:J1529),"000000")</f>
        <v>915-001525</v>
      </c>
    </row>
    <row r="1530" spans="1:11" s="15" customFormat="1" x14ac:dyDescent="0.25">
      <c r="A1530" s="2" t="s">
        <v>46</v>
      </c>
      <c r="B1530" s="2"/>
      <c r="C1530" s="2">
        <v>6</v>
      </c>
      <c r="D1530" s="2">
        <v>1.3</v>
      </c>
      <c r="E1530" s="2"/>
      <c r="F1530" s="2"/>
      <c r="G1530" s="2"/>
      <c r="H1530" s="16" t="str">
        <f>CONCATENATE(,A1530," Ø",C1530," tore Ø",D1530)</f>
        <v>Joint Ø6 tore Ø1,3</v>
      </c>
      <c r="J1530" s="18" t="s">
        <v>20</v>
      </c>
      <c r="K1530" s="19" t="str">
        <f>9&amp;INDEX(Matière!$B$2:$B$140,MATCH(J1530,Matière!$A$2:$A$140,0))&amp;"-"&amp;TEXT(COUNTA($J$2:J1530),"000000")</f>
        <v>915-001526</v>
      </c>
    </row>
    <row r="1531" spans="1:11" s="15" customFormat="1" x14ac:dyDescent="0.25">
      <c r="A1531" s="2" t="s">
        <v>46</v>
      </c>
      <c r="B1531" s="2"/>
      <c r="C1531" s="2">
        <v>6.5</v>
      </c>
      <c r="D1531" s="2">
        <v>1</v>
      </c>
      <c r="E1531" s="2"/>
      <c r="F1531" s="2"/>
      <c r="G1531" s="2"/>
      <c r="H1531" s="16" t="str">
        <f>CONCATENATE(,A1531," Ø",C1531," tore Ø",D1531)</f>
        <v>Joint Ø6,5 tore Ø1</v>
      </c>
      <c r="J1531" s="18" t="s">
        <v>20</v>
      </c>
      <c r="K1531" s="19" t="str">
        <f>9&amp;INDEX(Matière!$B$2:$B$140,MATCH(J1531,Matière!$A$2:$A$140,0))&amp;"-"&amp;TEXT(COUNTA($J$2:J1531),"000000")</f>
        <v>915-001527</v>
      </c>
    </row>
    <row r="1532" spans="1:11" s="15" customFormat="1" x14ac:dyDescent="0.25">
      <c r="A1532" s="2" t="s">
        <v>46</v>
      </c>
      <c r="B1532" s="2"/>
      <c r="C1532" s="2">
        <v>6.5</v>
      </c>
      <c r="D1532" s="2">
        <v>1.5</v>
      </c>
      <c r="E1532" s="2"/>
      <c r="F1532" s="2"/>
      <c r="G1532" s="2"/>
      <c r="H1532" s="16" t="str">
        <f>CONCATENATE(,A1532," Ø",C1532," tore Ø",D1532)</f>
        <v>Joint Ø6,5 tore Ø1,5</v>
      </c>
      <c r="J1532" s="18" t="s">
        <v>20</v>
      </c>
      <c r="K1532" s="19" t="str">
        <f>9&amp;INDEX(Matière!$B$2:$B$140,MATCH(J1532,Matière!$A$2:$A$140,0))&amp;"-"&amp;TEXT(COUNTA($J$2:J1532),"000000")</f>
        <v>915-001528</v>
      </c>
    </row>
    <row r="1533" spans="1:11" s="15" customFormat="1" x14ac:dyDescent="0.25">
      <c r="A1533" s="2" t="s">
        <v>46</v>
      </c>
      <c r="B1533" s="2"/>
      <c r="C1533" s="2">
        <v>6.6</v>
      </c>
      <c r="D1533" s="2">
        <v>1.85</v>
      </c>
      <c r="E1533" s="2"/>
      <c r="F1533" s="2"/>
      <c r="G1533" s="2"/>
      <c r="H1533" s="16" t="str">
        <f>CONCATENATE(,A1533," Ø",C1533," tore Ø",D1533)</f>
        <v>Joint Ø6,6 tore Ø1,85</v>
      </c>
      <c r="J1533" s="18" t="s">
        <v>20</v>
      </c>
      <c r="K1533" s="19" t="str">
        <f>9&amp;INDEX(Matière!$B$2:$B$140,MATCH(J1533,Matière!$A$2:$A$140,0))&amp;"-"&amp;TEXT(COUNTA($J$2:J1533),"000000")</f>
        <v>915-001529</v>
      </c>
    </row>
    <row r="1534" spans="1:11" s="15" customFormat="1" x14ac:dyDescent="0.25">
      <c r="A1534" s="2" t="s">
        <v>46</v>
      </c>
      <c r="B1534" s="2"/>
      <c r="C1534" s="2">
        <v>6.7</v>
      </c>
      <c r="D1534" s="2">
        <v>1.8</v>
      </c>
      <c r="E1534" s="2"/>
      <c r="F1534" s="2"/>
      <c r="G1534" s="2"/>
      <c r="H1534" s="16" t="str">
        <f>CONCATENATE(,A1534," Ø",C1534," tore Ø",D1534)</f>
        <v>Joint Ø6,7 tore Ø1,8</v>
      </c>
      <c r="J1534" s="18" t="s">
        <v>20</v>
      </c>
      <c r="K1534" s="19" t="str">
        <f>9&amp;INDEX(Matière!$B$2:$B$140,MATCH(J1534,Matière!$A$2:$A$140,0))&amp;"-"&amp;TEXT(COUNTA($J$2:J1534),"000000")</f>
        <v>915-001530</v>
      </c>
    </row>
    <row r="1535" spans="1:11" s="15" customFormat="1" x14ac:dyDescent="0.25">
      <c r="A1535" s="2" t="s">
        <v>46</v>
      </c>
      <c r="B1535" s="2"/>
      <c r="C1535" s="2">
        <v>7.4</v>
      </c>
      <c r="D1535" s="2">
        <v>1</v>
      </c>
      <c r="E1535" s="2"/>
      <c r="F1535" s="2"/>
      <c r="G1535" s="2"/>
      <c r="H1535" s="16" t="str">
        <f>CONCATENATE(,A1535," Ø",C1535," tore Ø",D1535)</f>
        <v>Joint Ø7,4 tore Ø1</v>
      </c>
      <c r="J1535" s="18" t="s">
        <v>20</v>
      </c>
      <c r="K1535" s="19" t="str">
        <f>9&amp;INDEX(Matière!$B$2:$B$140,MATCH(J1535,Matière!$A$2:$A$140,0))&amp;"-"&amp;TEXT(COUNTA($J$2:J1535),"000000")</f>
        <v>915-001531</v>
      </c>
    </row>
    <row r="1536" spans="1:11" s="15" customFormat="1" x14ac:dyDescent="0.25">
      <c r="A1536" s="2" t="s">
        <v>46</v>
      </c>
      <c r="B1536" s="2"/>
      <c r="C1536" s="2">
        <v>8</v>
      </c>
      <c r="D1536" s="2">
        <v>3</v>
      </c>
      <c r="E1536" s="2"/>
      <c r="F1536" s="2"/>
      <c r="G1536" s="2"/>
      <c r="H1536" s="16" t="str">
        <f>CONCATENATE(,A1536," Ø",C1536," tore Ø",D1536)</f>
        <v>Joint Ø8 tore Ø3</v>
      </c>
      <c r="J1536" s="18" t="s">
        <v>20</v>
      </c>
      <c r="K1536" s="19" t="str">
        <f>9&amp;INDEX(Matière!$B$2:$B$140,MATCH(J1536,Matière!$A$2:$A$140,0))&amp;"-"&amp;TEXT(COUNTA($J$2:J1536),"000000")</f>
        <v>915-001532</v>
      </c>
    </row>
    <row r="1537" spans="1:11" s="15" customFormat="1" x14ac:dyDescent="0.25">
      <c r="A1537" s="2" t="s">
        <v>46</v>
      </c>
      <c r="B1537" s="2"/>
      <c r="C1537" s="2">
        <v>8.5</v>
      </c>
      <c r="D1537" s="2">
        <v>1.5</v>
      </c>
      <c r="E1537" s="2"/>
      <c r="F1537" s="2"/>
      <c r="G1537" s="2"/>
      <c r="H1537" s="16" t="str">
        <f>CONCATENATE(,A1537," Ø",C1537," tore Ø",D1537)</f>
        <v>Joint Ø8,5 tore Ø1,5</v>
      </c>
      <c r="J1537" s="18" t="s">
        <v>20</v>
      </c>
      <c r="K1537" s="19" t="str">
        <f>9&amp;INDEX(Matière!$B$2:$B$140,MATCH(J1537,Matière!$A$2:$A$140,0))&amp;"-"&amp;TEXT(COUNTA($J$2:J1537),"000000")</f>
        <v>915-001533</v>
      </c>
    </row>
    <row r="1538" spans="1:11" s="15" customFormat="1" x14ac:dyDescent="0.25">
      <c r="A1538" s="2" t="s">
        <v>46</v>
      </c>
      <c r="B1538" s="2"/>
      <c r="C1538" s="2">
        <v>9.6999999999999993</v>
      </c>
      <c r="D1538" s="2">
        <v>1</v>
      </c>
      <c r="E1538" s="2"/>
      <c r="F1538" s="2"/>
      <c r="G1538" s="2"/>
      <c r="H1538" s="16" t="str">
        <f>CONCATENATE(,A1538," Ø",C1538," tore Ø",D1538)</f>
        <v>Joint Ø9,7 tore Ø1</v>
      </c>
      <c r="J1538" s="18" t="s">
        <v>20</v>
      </c>
      <c r="K1538" s="19" t="str">
        <f>9&amp;INDEX(Matière!$B$2:$B$140,MATCH(J1538,Matière!$A$2:$A$140,0))&amp;"-"&amp;TEXT(COUNTA($J$2:J1538),"000000")</f>
        <v>915-001534</v>
      </c>
    </row>
    <row r="1539" spans="1:11" s="15" customFormat="1" x14ac:dyDescent="0.25">
      <c r="A1539" s="2" t="s">
        <v>46</v>
      </c>
      <c r="B1539" s="2"/>
      <c r="C1539" s="2">
        <v>10.5</v>
      </c>
      <c r="D1539" s="2">
        <v>2</v>
      </c>
      <c r="E1539" s="2"/>
      <c r="F1539" s="2"/>
      <c r="G1539" s="2"/>
      <c r="H1539" s="16" t="str">
        <f>CONCATENATE(,A1539," Ø",C1539," tore Ø",D1539)</f>
        <v>Joint Ø10,5 tore Ø2</v>
      </c>
      <c r="J1539" s="18" t="s">
        <v>20</v>
      </c>
      <c r="K1539" s="19" t="str">
        <f>9&amp;INDEX(Matière!$B$2:$B$140,MATCH(J1539,Matière!$A$2:$A$140,0))&amp;"-"&amp;TEXT(COUNTA($J$2:J1539),"000000")</f>
        <v>915-001535</v>
      </c>
    </row>
    <row r="1540" spans="1:11" s="15" customFormat="1" x14ac:dyDescent="0.25">
      <c r="A1540" s="2" t="s">
        <v>46</v>
      </c>
      <c r="B1540" s="2"/>
      <c r="C1540" s="2">
        <v>13</v>
      </c>
      <c r="D1540" s="2">
        <v>2</v>
      </c>
      <c r="E1540" s="2"/>
      <c r="F1540" s="2"/>
      <c r="G1540" s="2"/>
      <c r="H1540" s="16" t="str">
        <f>CONCATENATE(,A1540," Ø",C1540," tore Ø",D1540)</f>
        <v>Joint Ø13 tore Ø2</v>
      </c>
      <c r="J1540" s="18" t="s">
        <v>20</v>
      </c>
      <c r="K1540" s="19" t="str">
        <f>9&amp;INDEX(Matière!$B$2:$B$140,MATCH(J1540,Matière!$A$2:$A$140,0))&amp;"-"&amp;TEXT(COUNTA($J$2:J1540),"000000")</f>
        <v>915-001536</v>
      </c>
    </row>
    <row r="1541" spans="1:11" s="15" customFormat="1" x14ac:dyDescent="0.25">
      <c r="A1541" s="2" t="s">
        <v>46</v>
      </c>
      <c r="B1541" s="2"/>
      <c r="C1541" s="2">
        <v>13</v>
      </c>
      <c r="D1541" s="2">
        <v>1</v>
      </c>
      <c r="E1541" s="2"/>
      <c r="F1541" s="2"/>
      <c r="G1541" s="2"/>
      <c r="H1541" s="16" t="str">
        <f>CONCATENATE(,A1541," Ø",C1541," tore Ø",D1541)</f>
        <v>Joint Ø13 tore Ø1</v>
      </c>
      <c r="J1541" s="18" t="s">
        <v>20</v>
      </c>
      <c r="K1541" s="19" t="str">
        <f>9&amp;INDEX(Matière!$B$2:$B$140,MATCH(J1541,Matière!$A$2:$A$140,0))&amp;"-"&amp;TEXT(COUNTA($J$2:J1541),"000000")</f>
        <v>915-001537</v>
      </c>
    </row>
    <row r="1542" spans="1:11" s="15" customFormat="1" x14ac:dyDescent="0.25">
      <c r="A1542" s="2" t="s">
        <v>46</v>
      </c>
      <c r="B1542" s="2"/>
      <c r="C1542" s="2">
        <v>18.5</v>
      </c>
      <c r="D1542" s="2">
        <v>1</v>
      </c>
      <c r="E1542" s="2"/>
      <c r="F1542" s="2"/>
      <c r="G1542" s="2"/>
      <c r="H1542" s="16" t="str">
        <f>CONCATENATE(,A1542," Ø",C1542," tore Ø",D1542)</f>
        <v>Joint Ø18,5 tore Ø1</v>
      </c>
      <c r="J1542" s="18" t="s">
        <v>20</v>
      </c>
      <c r="K1542" s="19" t="str">
        <f>9&amp;INDEX(Matière!$B$2:$B$140,MATCH(J1542,Matière!$A$2:$A$140,0))&amp;"-"&amp;TEXT(COUNTA($J$2:J1542),"000000")</f>
        <v>915-001538</v>
      </c>
    </row>
    <row r="1543" spans="1:11" s="15" customFormat="1" x14ac:dyDescent="0.25">
      <c r="A1543" s="2" t="s">
        <v>46</v>
      </c>
      <c r="B1543" s="2"/>
      <c r="C1543" s="2">
        <v>19.5</v>
      </c>
      <c r="D1543" s="2">
        <v>2.4</v>
      </c>
      <c r="E1543" s="2"/>
      <c r="F1543" s="2"/>
      <c r="G1543" s="2"/>
      <c r="H1543" s="16" t="str">
        <f>CONCATENATE(,A1543," Ø",C1543," tore Ø",D1543)</f>
        <v>Joint Ø19,5 tore Ø2,4</v>
      </c>
      <c r="J1543" s="18" t="s">
        <v>20</v>
      </c>
      <c r="K1543" s="19" t="str">
        <f>9&amp;INDEX(Matière!$B$2:$B$140,MATCH(J1543,Matière!$A$2:$A$140,0))&amp;"-"&amp;TEXT(COUNTA($J$2:J1543),"000000")</f>
        <v>915-001539</v>
      </c>
    </row>
    <row r="1544" spans="1:11" s="15" customFormat="1" x14ac:dyDescent="0.25">
      <c r="A1544" s="2" t="s">
        <v>46</v>
      </c>
      <c r="B1544" s="2"/>
      <c r="C1544" s="2">
        <v>19.5</v>
      </c>
      <c r="D1544" s="2">
        <v>2</v>
      </c>
      <c r="E1544" s="2"/>
      <c r="F1544" s="2"/>
      <c r="G1544" s="2"/>
      <c r="H1544" s="16" t="str">
        <f>CONCATENATE(,A1544," Ø",C1544," tore Ø",D1544)</f>
        <v>Joint Ø19,5 tore Ø2</v>
      </c>
      <c r="J1544" s="18" t="s">
        <v>20</v>
      </c>
      <c r="K1544" s="19" t="str">
        <f>9&amp;INDEX(Matière!$B$2:$B$140,MATCH(J1544,Matière!$A$2:$A$140,0))&amp;"-"&amp;TEXT(COUNTA($J$2:J1544),"000000")</f>
        <v>915-001540</v>
      </c>
    </row>
    <row r="1545" spans="1:11" s="15" customFormat="1" x14ac:dyDescent="0.25">
      <c r="A1545" s="2" t="s">
        <v>46</v>
      </c>
      <c r="B1545" s="2"/>
      <c r="C1545" s="2">
        <v>20</v>
      </c>
      <c r="D1545" s="2">
        <v>1</v>
      </c>
      <c r="E1545" s="2"/>
      <c r="F1545" s="2"/>
      <c r="G1545" s="2"/>
      <c r="H1545" s="16" t="str">
        <f>CONCATENATE(,A1545," Ø",C1545," tore Ø",D1545)</f>
        <v>Joint Ø20 tore Ø1</v>
      </c>
      <c r="J1545" s="18" t="s">
        <v>20</v>
      </c>
      <c r="K1545" s="19" t="str">
        <f>9&amp;INDEX(Matière!$B$2:$B$140,MATCH(J1545,Matière!$A$2:$A$140,0))&amp;"-"&amp;TEXT(COUNTA($J$2:J1545),"000000")</f>
        <v>915-001541</v>
      </c>
    </row>
    <row r="1546" spans="1:11" s="15" customFormat="1" x14ac:dyDescent="0.25">
      <c r="A1546" s="2" t="s">
        <v>46</v>
      </c>
      <c r="B1546" s="2"/>
      <c r="C1546" s="2">
        <v>20.3</v>
      </c>
      <c r="D1546" s="2">
        <v>1</v>
      </c>
      <c r="E1546" s="2"/>
      <c r="F1546" s="2"/>
      <c r="G1546" s="2"/>
      <c r="H1546" s="16" t="str">
        <f>CONCATENATE(,A1546," Ø",C1546," tore Ø",D1546)</f>
        <v>Joint Ø20,3 tore Ø1</v>
      </c>
      <c r="J1546" s="18" t="s">
        <v>20</v>
      </c>
      <c r="K1546" s="19" t="str">
        <f>9&amp;INDEX(Matière!$B$2:$B$140,MATCH(J1546,Matière!$A$2:$A$140,0))&amp;"-"&amp;TEXT(COUNTA($J$2:J1546),"000000")</f>
        <v>915-001542</v>
      </c>
    </row>
    <row r="1547" spans="1:11" s="15" customFormat="1" x14ac:dyDescent="0.25">
      <c r="A1547" s="2" t="s">
        <v>46</v>
      </c>
      <c r="B1547" s="2"/>
      <c r="C1547" s="2">
        <v>24</v>
      </c>
      <c r="D1547" s="2">
        <v>2</v>
      </c>
      <c r="E1547" s="2"/>
      <c r="F1547" s="2"/>
      <c r="G1547" s="2"/>
      <c r="H1547" s="16" t="str">
        <f>CONCATENATE(,A1547," Ø",C1547," tore Ø",D1547)</f>
        <v>Joint Ø24 tore Ø2</v>
      </c>
      <c r="J1547" s="18" t="s">
        <v>20</v>
      </c>
      <c r="K1547" s="19" t="str">
        <f>9&amp;INDEX(Matière!$B$2:$B$140,MATCH(J1547,Matière!$A$2:$A$140,0))&amp;"-"&amp;TEXT(COUNTA($J$2:J1547),"000000")</f>
        <v>915-001543</v>
      </c>
    </row>
    <row r="1548" spans="1:11" s="15" customFormat="1" x14ac:dyDescent="0.25">
      <c r="A1548" s="2" t="s">
        <v>46</v>
      </c>
      <c r="B1548" s="2"/>
      <c r="C1548" s="2">
        <v>27</v>
      </c>
      <c r="D1548" s="2">
        <v>2</v>
      </c>
      <c r="E1548" s="2"/>
      <c r="F1548" s="2"/>
      <c r="G1548" s="2"/>
      <c r="H1548" s="16" t="str">
        <f>CONCATENATE(,A1548," Ø",C1548," tore Ø",D1548)</f>
        <v>Joint Ø27 tore Ø2</v>
      </c>
      <c r="J1548" s="18" t="s">
        <v>20</v>
      </c>
      <c r="K1548" s="19" t="str">
        <f>9&amp;INDEX(Matière!$B$2:$B$140,MATCH(J1548,Matière!$A$2:$A$140,0))&amp;"-"&amp;TEXT(COUNTA($J$2:J1548),"000000")</f>
        <v>915-001544</v>
      </c>
    </row>
    <row r="1549" spans="1:11" s="15" customFormat="1" x14ac:dyDescent="0.25">
      <c r="A1549" s="2" t="s">
        <v>46</v>
      </c>
      <c r="B1549" s="2"/>
      <c r="C1549" s="2">
        <v>27.5</v>
      </c>
      <c r="D1549" s="2">
        <v>1.5</v>
      </c>
      <c r="E1549" s="2"/>
      <c r="F1549" s="2"/>
      <c r="G1549" s="2"/>
      <c r="H1549" s="16" t="str">
        <f>CONCATENATE(,A1549," Ø",C1549," tore Ø",D1549)</f>
        <v>Joint Ø27,5 tore Ø1,5</v>
      </c>
      <c r="J1549" s="18" t="s">
        <v>20</v>
      </c>
      <c r="K1549" s="19" t="str">
        <f>9&amp;INDEX(Matière!$B$2:$B$140,MATCH(J1549,Matière!$A$2:$A$140,0))&amp;"-"&amp;TEXT(COUNTA($J$2:J1549),"000000")</f>
        <v>915-001545</v>
      </c>
    </row>
    <row r="1550" spans="1:11" s="15" customFormat="1" x14ac:dyDescent="0.25">
      <c r="A1550" s="2" t="s">
        <v>46</v>
      </c>
      <c r="B1550" s="2"/>
      <c r="C1550" s="2">
        <v>50</v>
      </c>
      <c r="D1550" s="2">
        <v>1</v>
      </c>
      <c r="E1550" s="2"/>
      <c r="F1550" s="2"/>
      <c r="G1550" s="2"/>
      <c r="H1550" s="16" t="str">
        <f>CONCATENATE(,A1550," Ø",C1550," tore Ø",D1550)</f>
        <v>Joint Ø50 tore Ø1</v>
      </c>
      <c r="J1550" s="18" t="s">
        <v>20</v>
      </c>
      <c r="K1550" s="19" t="str">
        <f>9&amp;INDEX(Matière!$B$2:$B$140,MATCH(J1550,Matière!$A$2:$A$140,0))&amp;"-"&amp;TEXT(COUNTA($J$2:J1550),"000000")</f>
        <v>915-001546</v>
      </c>
    </row>
    <row r="1551" spans="1:11" s="15" customFormat="1" x14ac:dyDescent="0.25">
      <c r="A1551" s="2" t="s">
        <v>46</v>
      </c>
      <c r="B1551" s="2"/>
      <c r="C1551" s="2">
        <v>45</v>
      </c>
      <c r="D1551" s="2">
        <v>1</v>
      </c>
      <c r="E1551" s="2"/>
      <c r="F1551" s="2"/>
      <c r="G1551" s="2"/>
      <c r="H1551" s="16" t="str">
        <f>CONCATENATE(,A1551," Ø",C1551," tore Ø",D1551)</f>
        <v>Joint Ø45 tore Ø1</v>
      </c>
      <c r="J1551" s="18" t="s">
        <v>20</v>
      </c>
      <c r="K1551" s="19" t="str">
        <f>9&amp;INDEX(Matière!$B$2:$B$140,MATCH(J1551,Matière!$A$2:$A$140,0))&amp;"-"&amp;TEXT(COUNTA($J$2:J1551),"000000")</f>
        <v>915-001547</v>
      </c>
    </row>
    <row r="1552" spans="1:11" s="15" customFormat="1" x14ac:dyDescent="0.25">
      <c r="A1552" s="2" t="s">
        <v>46</v>
      </c>
      <c r="B1552" s="2"/>
      <c r="C1552" s="2">
        <v>61</v>
      </c>
      <c r="D1552" s="2">
        <v>1</v>
      </c>
      <c r="E1552" s="2"/>
      <c r="F1552" s="2"/>
      <c r="G1552" s="2"/>
      <c r="H1552" s="16" t="str">
        <f>CONCATENATE(,A1552," Ø",C1552," tore Ø",D1552)</f>
        <v>Joint Ø61 tore Ø1</v>
      </c>
      <c r="J1552" s="18" t="s">
        <v>20</v>
      </c>
      <c r="K1552" s="19" t="str">
        <f>9&amp;INDEX(Matière!$B$2:$B$140,MATCH(J1552,Matière!$A$2:$A$140,0))&amp;"-"&amp;TEXT(COUNTA($J$2:J1552),"000000")</f>
        <v>915-001548</v>
      </c>
    </row>
    <row r="1553" spans="1:11" s="15" customFormat="1" x14ac:dyDescent="0.25">
      <c r="A1553" s="2" t="s">
        <v>46</v>
      </c>
      <c r="B1553" s="2"/>
      <c r="C1553" s="2">
        <v>80</v>
      </c>
      <c r="D1553" s="2">
        <v>4</v>
      </c>
      <c r="E1553" s="2"/>
      <c r="F1553" s="2"/>
      <c r="G1553" s="2"/>
      <c r="H1553" s="16" t="str">
        <f>CONCATENATE(,A1553," Ø",C1553," tore Ø",D1553)</f>
        <v>Joint Ø80 tore Ø4</v>
      </c>
      <c r="J1553" s="18" t="s">
        <v>20</v>
      </c>
      <c r="K1553" s="19" t="str">
        <f>9&amp;INDEX(Matière!$B$2:$B$140,MATCH(J1553,Matière!$A$2:$A$140,0))&amp;"-"&amp;TEXT(COUNTA($J$2:J1553),"000000")</f>
        <v>915-001549</v>
      </c>
    </row>
    <row r="1554" spans="1:11" s="15" customFormat="1" x14ac:dyDescent="0.25">
      <c r="A1554" s="2" t="s">
        <v>46</v>
      </c>
      <c r="B1554" s="2"/>
      <c r="C1554" s="2">
        <v>80</v>
      </c>
      <c r="D1554" s="2">
        <v>2</v>
      </c>
      <c r="E1554" s="2"/>
      <c r="F1554" s="2"/>
      <c r="G1554" s="2"/>
      <c r="H1554" s="16" t="str">
        <f>CONCATENATE(,A1554," Ø",C1554," tore Ø",D1554)</f>
        <v>Joint Ø80 tore Ø2</v>
      </c>
      <c r="J1554" s="18" t="s">
        <v>20</v>
      </c>
      <c r="K1554" s="19" t="str">
        <f>9&amp;INDEX(Matière!$B$2:$B$140,MATCH(J1554,Matière!$A$2:$A$140,0))&amp;"-"&amp;TEXT(COUNTA($J$2:J1554),"000000")</f>
        <v>915-001550</v>
      </c>
    </row>
    <row r="1555" spans="1:11" s="15" customFormat="1" x14ac:dyDescent="0.25">
      <c r="A1555" s="2" t="s">
        <v>46</v>
      </c>
      <c r="B1555" s="2"/>
      <c r="C1555" s="2">
        <v>85</v>
      </c>
      <c r="D1555" s="2">
        <v>3</v>
      </c>
      <c r="E1555" s="2"/>
      <c r="F1555" s="2"/>
      <c r="G1555" s="2"/>
      <c r="H1555" s="16" t="str">
        <f>CONCATENATE(,A1555," Ø",C1555," tore Ø",D1555)</f>
        <v>Joint Ø85 tore Ø3</v>
      </c>
      <c r="J1555" s="18" t="s">
        <v>20</v>
      </c>
      <c r="K1555" s="19" t="str">
        <f>9&amp;INDEX(Matière!$B$2:$B$140,MATCH(J1555,Matière!$A$2:$A$140,0))&amp;"-"&amp;TEXT(COUNTA($J$2:J1555),"000000")</f>
        <v>915-001551</v>
      </c>
    </row>
    <row r="1556" spans="1:11" s="15" customFormat="1" x14ac:dyDescent="0.25">
      <c r="A1556" s="2" t="s">
        <v>46</v>
      </c>
      <c r="B1556" s="2"/>
      <c r="C1556" s="2">
        <v>87</v>
      </c>
      <c r="D1556" s="2">
        <v>4</v>
      </c>
      <c r="E1556" s="2"/>
      <c r="F1556" s="2"/>
      <c r="G1556" s="2"/>
      <c r="H1556" s="16" t="str">
        <f>CONCATENATE(,A1556," Ø",C1556," tore Ø",D1556)</f>
        <v>Joint Ø87 tore Ø4</v>
      </c>
      <c r="J1556" s="18" t="s">
        <v>20</v>
      </c>
      <c r="K1556" s="19" t="str">
        <f>9&amp;INDEX(Matière!$B$2:$B$140,MATCH(J1556,Matière!$A$2:$A$140,0))&amp;"-"&amp;TEXT(COUNTA($J$2:J1556),"000000")</f>
        <v>915-001552</v>
      </c>
    </row>
    <row r="1557" spans="1:11" s="15" customFormat="1" x14ac:dyDescent="0.25">
      <c r="A1557" s="2" t="s">
        <v>46</v>
      </c>
      <c r="B1557" s="2"/>
      <c r="C1557" s="2">
        <v>89.5</v>
      </c>
      <c r="D1557" s="2">
        <v>3</v>
      </c>
      <c r="E1557" s="2"/>
      <c r="F1557" s="2"/>
      <c r="G1557" s="2"/>
      <c r="H1557" s="16" t="str">
        <f>CONCATENATE(,A1557," Ø",C1557," tore Ø",D1557)</f>
        <v>Joint Ø89,5 tore Ø3</v>
      </c>
      <c r="J1557" s="18" t="s">
        <v>20</v>
      </c>
      <c r="K1557" s="19" t="str">
        <f>9&amp;INDEX(Matière!$B$2:$B$140,MATCH(J1557,Matière!$A$2:$A$140,0))&amp;"-"&amp;TEXT(COUNTA($J$2:J1557),"000000")</f>
        <v>915-001553</v>
      </c>
    </row>
    <row r="1558" spans="1:11" s="15" customFormat="1" x14ac:dyDescent="0.25">
      <c r="A1558" s="2" t="s">
        <v>46</v>
      </c>
      <c r="B1558" s="2"/>
      <c r="C1558" s="2">
        <v>90</v>
      </c>
      <c r="D1558" s="2">
        <v>1.5</v>
      </c>
      <c r="E1558" s="2"/>
      <c r="F1558" s="2"/>
      <c r="G1558" s="2"/>
      <c r="H1558" s="16" t="str">
        <f>CONCATENATE(,A1558," Ø",C1558," tore Ø",D1558)</f>
        <v>Joint Ø90 tore Ø1,5</v>
      </c>
      <c r="J1558" s="18" t="s">
        <v>20</v>
      </c>
      <c r="K1558" s="19" t="str">
        <f>9&amp;INDEX(Matière!$B$2:$B$140,MATCH(J1558,Matière!$A$2:$A$140,0))&amp;"-"&amp;TEXT(COUNTA($J$2:J1558),"000000")</f>
        <v>915-001554</v>
      </c>
    </row>
    <row r="1559" spans="1:11" s="15" customFormat="1" x14ac:dyDescent="0.25">
      <c r="A1559" s="2" t="s">
        <v>46</v>
      </c>
      <c r="B1559" s="2"/>
      <c r="C1559" s="2">
        <v>90</v>
      </c>
      <c r="D1559" s="2">
        <v>3</v>
      </c>
      <c r="E1559" s="2"/>
      <c r="F1559" s="2"/>
      <c r="G1559" s="2"/>
      <c r="H1559" s="16" t="str">
        <f>CONCATENATE(,A1559," Ø",C1559," tore Ø",D1559)</f>
        <v>Joint Ø90 tore Ø3</v>
      </c>
      <c r="J1559" s="18" t="s">
        <v>20</v>
      </c>
      <c r="K1559" s="19" t="str">
        <f>9&amp;INDEX(Matière!$B$2:$B$140,MATCH(J1559,Matière!$A$2:$A$140,0))&amp;"-"&amp;TEXT(COUNTA($J$2:J1559),"000000")</f>
        <v>915-001555</v>
      </c>
    </row>
    <row r="1560" spans="1:11" s="15" customFormat="1" x14ac:dyDescent="0.25">
      <c r="A1560" s="2" t="s">
        <v>46</v>
      </c>
      <c r="B1560" s="2"/>
      <c r="C1560" s="2">
        <v>91.6</v>
      </c>
      <c r="D1560" s="2">
        <v>1.8</v>
      </c>
      <c r="E1560" s="2"/>
      <c r="F1560" s="2"/>
      <c r="G1560" s="2"/>
      <c r="H1560" s="16" t="str">
        <f>CONCATENATE(,A1560," Ø",C1560," tore Ø",D1560)</f>
        <v>Joint Ø91,6 tore Ø1,8</v>
      </c>
      <c r="J1560" s="18" t="s">
        <v>20</v>
      </c>
      <c r="K1560" s="19" t="str">
        <f>9&amp;INDEX(Matière!$B$2:$B$140,MATCH(J1560,Matière!$A$2:$A$140,0))&amp;"-"&amp;TEXT(COUNTA($J$2:J1560),"000000")</f>
        <v>915-001556</v>
      </c>
    </row>
    <row r="1561" spans="1:11" s="15" customFormat="1" x14ac:dyDescent="0.25">
      <c r="A1561" s="2" t="s">
        <v>46</v>
      </c>
      <c r="B1561" s="2"/>
      <c r="C1561" s="2">
        <v>96.5</v>
      </c>
      <c r="D1561" s="2">
        <v>4</v>
      </c>
      <c r="E1561" s="2"/>
      <c r="F1561" s="2"/>
      <c r="G1561" s="2"/>
      <c r="H1561" s="16" t="str">
        <f>CONCATENATE(,A1561," Ø",C1561," tore Ø",D1561)</f>
        <v>Joint Ø96,5 tore Ø4</v>
      </c>
      <c r="J1561" s="18" t="s">
        <v>20</v>
      </c>
      <c r="K1561" s="19" t="str">
        <f>9&amp;INDEX(Matière!$B$2:$B$140,MATCH(J1561,Matière!$A$2:$A$140,0))&amp;"-"&amp;TEXT(COUNTA($J$2:J1561),"000000")</f>
        <v>915-001557</v>
      </c>
    </row>
    <row r="1562" spans="1:11" s="15" customFormat="1" x14ac:dyDescent="0.25">
      <c r="A1562" s="2" t="s">
        <v>46</v>
      </c>
      <c r="B1562" s="2"/>
      <c r="C1562" s="2">
        <v>97</v>
      </c>
      <c r="D1562" s="2">
        <v>1.8</v>
      </c>
      <c r="E1562" s="2"/>
      <c r="F1562" s="2"/>
      <c r="G1562" s="2"/>
      <c r="H1562" s="16" t="str">
        <f>CONCATENATE(,A1562," Ø",C1562," tore Ø",D1562)</f>
        <v>Joint Ø97 tore Ø1,8</v>
      </c>
      <c r="J1562" s="18" t="s">
        <v>20</v>
      </c>
      <c r="K1562" s="19" t="str">
        <f>9&amp;INDEX(Matière!$B$2:$B$140,MATCH(J1562,Matière!$A$2:$A$140,0))&amp;"-"&amp;TEXT(COUNTA($J$2:J1562),"000000")</f>
        <v>915-001558</v>
      </c>
    </row>
    <row r="1563" spans="1:11" s="15" customFormat="1" x14ac:dyDescent="0.25">
      <c r="A1563" s="2" t="s">
        <v>46</v>
      </c>
      <c r="B1563" s="2"/>
      <c r="C1563" s="2">
        <v>98</v>
      </c>
      <c r="D1563" s="2">
        <v>1.5</v>
      </c>
      <c r="E1563" s="2"/>
      <c r="F1563" s="2"/>
      <c r="G1563" s="2"/>
      <c r="H1563" s="16" t="str">
        <f>CONCATENATE(,A1563," Ø",C1563," tore Ø",D1563)</f>
        <v>Joint Ø98 tore Ø1,5</v>
      </c>
      <c r="J1563" s="18" t="s">
        <v>20</v>
      </c>
      <c r="K1563" s="19" t="str">
        <f>9&amp;INDEX(Matière!$B$2:$B$140,MATCH(J1563,Matière!$A$2:$A$140,0))&amp;"-"&amp;TEXT(COUNTA($J$2:J1563),"000000")</f>
        <v>915-001559</v>
      </c>
    </row>
    <row r="1564" spans="1:11" s="15" customFormat="1" x14ac:dyDescent="0.25">
      <c r="A1564" s="2" t="s">
        <v>46</v>
      </c>
      <c r="B1564" s="2"/>
      <c r="C1564" s="2">
        <v>99</v>
      </c>
      <c r="D1564" s="2">
        <v>5</v>
      </c>
      <c r="E1564" s="2"/>
      <c r="F1564" s="2"/>
      <c r="G1564" s="2"/>
      <c r="H1564" s="16" t="str">
        <f>CONCATENATE(,A1564," Ø",C1564," tore Ø",D1564)</f>
        <v>Joint Ø99 tore Ø5</v>
      </c>
      <c r="J1564" s="18" t="s">
        <v>20</v>
      </c>
      <c r="K1564" s="19" t="str">
        <f>9&amp;INDEX(Matière!$B$2:$B$140,MATCH(J1564,Matière!$A$2:$A$140,0))&amp;"-"&amp;TEXT(COUNTA($J$2:J1564),"000000")</f>
        <v>915-001560</v>
      </c>
    </row>
    <row r="1565" spans="1:11" s="15" customFormat="1" x14ac:dyDescent="0.25">
      <c r="A1565" s="2" t="s">
        <v>46</v>
      </c>
      <c r="B1565" s="2"/>
      <c r="C1565" s="2">
        <v>99</v>
      </c>
      <c r="D1565" s="2">
        <v>3.2</v>
      </c>
      <c r="E1565" s="2"/>
      <c r="F1565" s="2"/>
      <c r="G1565" s="2"/>
      <c r="H1565" s="16" t="str">
        <f>CONCATENATE(,A1565," Ø",C1565," tore Ø",D1565)</f>
        <v>Joint Ø99 tore Ø3,2</v>
      </c>
      <c r="J1565" s="18" t="s">
        <v>20</v>
      </c>
      <c r="K1565" s="19" t="str">
        <f>9&amp;INDEX(Matière!$B$2:$B$140,MATCH(J1565,Matière!$A$2:$A$140,0))&amp;"-"&amp;TEXT(COUNTA($J$2:J1565),"000000")</f>
        <v>915-001561</v>
      </c>
    </row>
    <row r="1566" spans="1:11" s="15" customFormat="1" x14ac:dyDescent="0.25">
      <c r="A1566" s="2" t="s">
        <v>46</v>
      </c>
      <c r="B1566" s="2"/>
      <c r="C1566" s="2">
        <v>99</v>
      </c>
      <c r="D1566" s="2">
        <v>3</v>
      </c>
      <c r="E1566" s="2"/>
      <c r="F1566" s="2"/>
      <c r="G1566" s="2"/>
      <c r="H1566" s="16" t="str">
        <f>CONCATENATE(,A1566," Ø",C1566," tore Ø",D1566)</f>
        <v>Joint Ø99 tore Ø3</v>
      </c>
      <c r="J1566" s="18" t="s">
        <v>20</v>
      </c>
      <c r="K1566" s="19" t="str">
        <f>9&amp;INDEX(Matière!$B$2:$B$140,MATCH(J1566,Matière!$A$2:$A$140,0))&amp;"-"&amp;TEXT(COUNTA($J$2:J1566),"000000")</f>
        <v>915-001562</v>
      </c>
    </row>
    <row r="1567" spans="1:11" s="15" customFormat="1" x14ac:dyDescent="0.25">
      <c r="A1567" s="2" t="s">
        <v>46</v>
      </c>
      <c r="B1567" s="2"/>
      <c r="C1567" s="2">
        <v>100</v>
      </c>
      <c r="D1567" s="2">
        <v>3</v>
      </c>
      <c r="E1567" s="2"/>
      <c r="F1567" s="2"/>
      <c r="G1567" s="2"/>
      <c r="H1567" s="16" t="str">
        <f>CONCATENATE(,A1567," Ø",C1567," tore Ø",D1567)</f>
        <v>Joint Ø100 tore Ø3</v>
      </c>
      <c r="J1567" s="18" t="s">
        <v>20</v>
      </c>
      <c r="K1567" s="19" t="str">
        <f>9&amp;INDEX(Matière!$B$2:$B$140,MATCH(J1567,Matière!$A$2:$A$140,0))&amp;"-"&amp;TEXT(COUNTA($J$2:J1567),"000000")</f>
        <v>915-001563</v>
      </c>
    </row>
    <row r="1568" spans="1:11" s="15" customFormat="1" x14ac:dyDescent="0.25">
      <c r="A1568" s="2" t="s">
        <v>46</v>
      </c>
      <c r="B1568" s="2"/>
      <c r="C1568" s="2">
        <v>100</v>
      </c>
      <c r="D1568" s="2">
        <v>3</v>
      </c>
      <c r="E1568" s="2"/>
      <c r="F1568" s="2"/>
      <c r="G1568" s="2"/>
      <c r="H1568" s="16" t="str">
        <f>CONCATENATE(,A1568," Ø",C1568," tore Ø",D1568)</f>
        <v>Joint Ø100 tore Ø3</v>
      </c>
      <c r="J1568" s="18" t="s">
        <v>20</v>
      </c>
      <c r="K1568" s="19" t="str">
        <f>9&amp;INDEX(Matière!$B$2:$B$140,MATCH(J1568,Matière!$A$2:$A$140,0))&amp;"-"&amp;TEXT(COUNTA($J$2:J1568),"000000")</f>
        <v>915-001564</v>
      </c>
    </row>
    <row r="1569" spans="1:11" s="15" customFormat="1" x14ac:dyDescent="0.25">
      <c r="A1569" s="2" t="s">
        <v>46</v>
      </c>
      <c r="B1569" s="2"/>
      <c r="C1569" s="2">
        <v>100</v>
      </c>
      <c r="D1569" s="2">
        <v>4</v>
      </c>
      <c r="E1569" s="2"/>
      <c r="F1569" s="2"/>
      <c r="G1569" s="2"/>
      <c r="H1569" s="16" t="str">
        <f>CONCATENATE(,A1569," Ø",C1569," tore Ø",D1569)</f>
        <v>Joint Ø100 tore Ø4</v>
      </c>
      <c r="J1569" s="18" t="s">
        <v>20</v>
      </c>
      <c r="K1569" s="19" t="str">
        <f>9&amp;INDEX(Matière!$B$2:$B$140,MATCH(J1569,Matière!$A$2:$A$140,0))&amp;"-"&amp;TEXT(COUNTA($J$2:J1569),"000000")</f>
        <v>915-001565</v>
      </c>
    </row>
    <row r="1570" spans="1:11" s="15" customFormat="1" x14ac:dyDescent="0.25">
      <c r="A1570" s="2" t="s">
        <v>46</v>
      </c>
      <c r="B1570" s="2"/>
      <c r="C1570" s="2">
        <v>110</v>
      </c>
      <c r="D1570" s="2">
        <v>4</v>
      </c>
      <c r="E1570" s="2"/>
      <c r="F1570" s="2"/>
      <c r="G1570" s="2"/>
      <c r="H1570" s="16" t="str">
        <f>CONCATENATE(,A1570," Ø",C1570," tore Ø",D1570)</f>
        <v>Joint Ø110 tore Ø4</v>
      </c>
      <c r="J1570" s="18" t="s">
        <v>20</v>
      </c>
      <c r="K1570" s="19" t="str">
        <f>9&amp;INDEX(Matière!$B$2:$B$140,MATCH(J1570,Matière!$A$2:$A$140,0))&amp;"-"&amp;TEXT(COUNTA($J$2:J1570),"000000")</f>
        <v>915-001566</v>
      </c>
    </row>
    <row r="1571" spans="1:11" s="15" customFormat="1" x14ac:dyDescent="0.25">
      <c r="A1571" s="2" t="s">
        <v>46</v>
      </c>
      <c r="B1571" s="2"/>
      <c r="C1571" s="2">
        <v>111</v>
      </c>
      <c r="D1571" s="2">
        <v>4</v>
      </c>
      <c r="E1571" s="2"/>
      <c r="F1571" s="2"/>
      <c r="G1571" s="2"/>
      <c r="H1571" s="16" t="str">
        <f>CONCATENATE(,A1571," Ø",C1571," tore Ø",D1571)</f>
        <v>Joint Ø111 tore Ø4</v>
      </c>
      <c r="J1571" s="18" t="s">
        <v>20</v>
      </c>
      <c r="K1571" s="19" t="str">
        <f>9&amp;INDEX(Matière!$B$2:$B$140,MATCH(J1571,Matière!$A$2:$A$140,0))&amp;"-"&amp;TEXT(COUNTA($J$2:J1571),"000000")</f>
        <v>915-001567</v>
      </c>
    </row>
    <row r="1572" spans="1:11" s="15" customFormat="1" x14ac:dyDescent="0.25">
      <c r="A1572" s="2" t="s">
        <v>46</v>
      </c>
      <c r="B1572" s="2"/>
      <c r="C1572" s="2">
        <v>125</v>
      </c>
      <c r="D1572" s="2">
        <v>2.5</v>
      </c>
      <c r="E1572" s="2"/>
      <c r="F1572" s="2"/>
      <c r="G1572" s="2"/>
      <c r="H1572" s="16" t="str">
        <f>CONCATENATE(,A1572," Ø",C1572," tore Ø",D1572)</f>
        <v>Joint Ø125 tore Ø2,5</v>
      </c>
      <c r="J1572" s="18" t="s">
        <v>20</v>
      </c>
      <c r="K1572" s="19" t="str">
        <f>9&amp;INDEX(Matière!$B$2:$B$140,MATCH(J1572,Matière!$A$2:$A$140,0))&amp;"-"&amp;TEXT(COUNTA($J$2:J1572),"000000")</f>
        <v>915-001568</v>
      </c>
    </row>
    <row r="1573" spans="1:11" s="15" customFormat="1" x14ac:dyDescent="0.25">
      <c r="A1573" s="2" t="s">
        <v>46</v>
      </c>
      <c r="B1573" s="2"/>
      <c r="C1573" s="2">
        <v>139</v>
      </c>
      <c r="D1573" s="2">
        <v>2.5</v>
      </c>
      <c r="E1573" s="2"/>
      <c r="F1573" s="2"/>
      <c r="G1573" s="2"/>
      <c r="H1573" s="16" t="str">
        <f>CONCATENATE(,A1573," Ø",C1573," tore Ø",D1573)</f>
        <v>Joint Ø139 tore Ø2,5</v>
      </c>
      <c r="J1573" s="18" t="s">
        <v>20</v>
      </c>
      <c r="K1573" s="19" t="str">
        <f>9&amp;INDEX(Matière!$B$2:$B$140,MATCH(J1573,Matière!$A$2:$A$140,0))&amp;"-"&amp;TEXT(COUNTA($J$2:J1573),"000000")</f>
        <v>915-001569</v>
      </c>
    </row>
    <row r="1574" spans="1:11" s="15" customFormat="1" x14ac:dyDescent="0.25">
      <c r="A1574" s="2" t="s">
        <v>46</v>
      </c>
      <c r="B1574" s="2"/>
      <c r="C1574" s="2">
        <v>144.19999999999999</v>
      </c>
      <c r="D1574" s="2">
        <v>1.8</v>
      </c>
      <c r="E1574" s="2"/>
      <c r="F1574" s="2"/>
      <c r="G1574" s="2"/>
      <c r="H1574" s="16" t="str">
        <f>CONCATENATE(,A1574," Ø",C1574," tore Ø",D1574)</f>
        <v>Joint Ø144,2 tore Ø1,8</v>
      </c>
      <c r="J1574" s="18" t="s">
        <v>20</v>
      </c>
      <c r="K1574" s="19" t="str">
        <f>9&amp;INDEX(Matière!$B$2:$B$140,MATCH(J1574,Matière!$A$2:$A$140,0))&amp;"-"&amp;TEXT(COUNTA($J$2:J1574),"000000")</f>
        <v>915-001570</v>
      </c>
    </row>
    <row r="1575" spans="1:11" x14ac:dyDescent="0.25">
      <c r="H1575" s="15"/>
      <c r="I1575" s="15"/>
      <c r="J1575" s="18"/>
      <c r="K1575" s="19"/>
    </row>
    <row r="1576" spans="1:11" x14ac:dyDescent="0.25">
      <c r="H1576" s="1" t="s">
        <v>42</v>
      </c>
      <c r="J1576" s="18" t="s">
        <v>117</v>
      </c>
      <c r="K1576" s="19" t="str">
        <f>9&amp;INDEX(Matière!$B$2:$B$140,MATCH(J1576,Matière!$A$2:$A$140,0))&amp;"-"&amp;TEXT(COUNTA($J$2:J1576),"000000")</f>
        <v>90-001571</v>
      </c>
    </row>
    <row r="1577" spans="1:11" x14ac:dyDescent="0.25">
      <c r="H1577" s="11"/>
      <c r="I1577" s="11"/>
    </row>
    <row r="1578" spans="1:11" x14ac:dyDescent="0.25">
      <c r="H1578" s="11"/>
      <c r="I1578" s="11"/>
    </row>
    <row r="1579" spans="1:11" x14ac:dyDescent="0.25">
      <c r="H1579" s="11"/>
      <c r="I1579" s="11"/>
    </row>
    <row r="1580" spans="1:11" x14ac:dyDescent="0.25">
      <c r="H1580" s="11"/>
      <c r="I1580" s="11"/>
    </row>
    <row r="1581" spans="1:11" x14ac:dyDescent="0.25">
      <c r="H1581" s="11"/>
      <c r="I1581" s="11"/>
    </row>
    <row r="1582" spans="1:11" x14ac:dyDescent="0.25">
      <c r="H1582" s="11"/>
      <c r="I1582" s="11"/>
    </row>
    <row r="1583" spans="1:11" x14ac:dyDescent="0.25">
      <c r="H1583" s="11"/>
      <c r="I1583" s="11"/>
    </row>
    <row r="1584" spans="1:11" x14ac:dyDescent="0.25">
      <c r="H1584" s="11"/>
      <c r="I1584" s="11"/>
    </row>
    <row r="1585" spans="8:9" x14ac:dyDescent="0.25">
      <c r="H1585" s="11"/>
      <c r="I1585" s="11"/>
    </row>
    <row r="1586" spans="8:9" x14ac:dyDescent="0.25">
      <c r="H1586" s="11"/>
      <c r="I1586" s="11"/>
    </row>
    <row r="1587" spans="8:9" x14ac:dyDescent="0.25">
      <c r="H1587" s="11"/>
      <c r="I1587" s="11"/>
    </row>
    <row r="1588" spans="8:9" x14ac:dyDescent="0.25">
      <c r="H1588" s="11"/>
      <c r="I1588" s="11"/>
    </row>
    <row r="1589" spans="8:9" x14ac:dyDescent="0.25">
      <c r="H1589" s="11"/>
      <c r="I1589" s="11"/>
    </row>
    <row r="1590" spans="8:9" x14ac:dyDescent="0.25">
      <c r="H1590" s="11"/>
      <c r="I1590" s="11"/>
    </row>
    <row r="1591" spans="8:9" x14ac:dyDescent="0.25">
      <c r="H1591" s="11"/>
      <c r="I1591" s="11"/>
    </row>
    <row r="1592" spans="8:9" x14ac:dyDescent="0.25">
      <c r="H1592" s="11"/>
      <c r="I1592" s="11"/>
    </row>
    <row r="1593" spans="8:9" x14ac:dyDescent="0.25">
      <c r="H1593" s="11"/>
      <c r="I1593" s="11"/>
    </row>
    <row r="1594" spans="8:9" x14ac:dyDescent="0.25">
      <c r="H1594" s="11"/>
      <c r="I1594" s="11"/>
    </row>
    <row r="1595" spans="8:9" x14ac:dyDescent="0.25">
      <c r="H1595" s="11"/>
      <c r="I1595" s="11"/>
    </row>
    <row r="1596" spans="8:9" x14ac:dyDescent="0.25">
      <c r="H1596" s="11"/>
      <c r="I1596" s="11"/>
    </row>
    <row r="1597" spans="8:9" x14ac:dyDescent="0.25">
      <c r="H1597" s="11"/>
      <c r="I1597" s="11"/>
    </row>
    <row r="1598" spans="8:9" x14ac:dyDescent="0.25">
      <c r="H1598" s="11"/>
      <c r="I1598" s="11"/>
    </row>
    <row r="1599" spans="8:9" x14ac:dyDescent="0.25">
      <c r="H1599" s="11"/>
      <c r="I1599" s="11"/>
    </row>
    <row r="1600" spans="8:9" x14ac:dyDescent="0.25">
      <c r="H1600" s="11"/>
      <c r="I1600" s="11"/>
    </row>
    <row r="1601" spans="8:9" x14ac:dyDescent="0.25">
      <c r="H1601" s="11"/>
      <c r="I1601" s="11"/>
    </row>
    <row r="1602" spans="8:9" x14ac:dyDescent="0.25">
      <c r="H1602" s="11"/>
      <c r="I1602" s="11"/>
    </row>
    <row r="1603" spans="8:9" x14ac:dyDescent="0.25">
      <c r="H1603" s="11"/>
      <c r="I1603" s="11"/>
    </row>
    <row r="1604" spans="8:9" x14ac:dyDescent="0.25">
      <c r="H1604" s="11"/>
      <c r="I1604" s="11"/>
    </row>
    <row r="1605" spans="8:9" x14ac:dyDescent="0.25">
      <c r="H1605" s="11"/>
      <c r="I1605" s="11"/>
    </row>
    <row r="1606" spans="8:9" x14ac:dyDescent="0.25">
      <c r="H1606" s="11"/>
      <c r="I1606" s="11"/>
    </row>
    <row r="1607" spans="8:9" x14ac:dyDescent="0.25">
      <c r="H1607" s="11"/>
      <c r="I1607" s="11"/>
    </row>
    <row r="1608" spans="8:9" x14ac:dyDescent="0.25">
      <c r="H1608" s="11"/>
      <c r="I1608" s="11"/>
    </row>
    <row r="1609" spans="8:9" x14ac:dyDescent="0.25">
      <c r="H1609" s="11"/>
      <c r="I1609" s="11"/>
    </row>
    <row r="1610" spans="8:9" x14ac:dyDescent="0.25">
      <c r="H1610" s="11"/>
      <c r="I1610" s="11"/>
    </row>
    <row r="1611" spans="8:9" x14ac:dyDescent="0.25">
      <c r="H1611" s="11"/>
      <c r="I1611" s="11"/>
    </row>
    <row r="1612" spans="8:9" x14ac:dyDescent="0.25">
      <c r="H1612" s="11"/>
      <c r="I1612" s="11"/>
    </row>
    <row r="1613" spans="8:9" x14ac:dyDescent="0.25">
      <c r="H1613" s="11"/>
      <c r="I1613" s="11"/>
    </row>
    <row r="1614" spans="8:9" x14ac:dyDescent="0.25">
      <c r="H1614" s="11"/>
      <c r="I1614" s="11"/>
    </row>
    <row r="1615" spans="8:9" x14ac:dyDescent="0.25">
      <c r="H1615" s="11"/>
      <c r="I1615" s="11"/>
    </row>
    <row r="1616" spans="8:9" x14ac:dyDescent="0.25">
      <c r="H1616" s="11"/>
      <c r="I1616" s="11"/>
    </row>
    <row r="1617" spans="8:9" x14ac:dyDescent="0.25">
      <c r="H1617" s="11"/>
      <c r="I1617" s="11"/>
    </row>
    <row r="1618" spans="8:9" x14ac:dyDescent="0.25">
      <c r="H1618" s="11"/>
      <c r="I1618" s="11"/>
    </row>
    <row r="1619" spans="8:9" x14ac:dyDescent="0.25">
      <c r="H1619" s="11"/>
      <c r="I1619" s="11"/>
    </row>
    <row r="1620" spans="8:9" x14ac:dyDescent="0.25">
      <c r="H1620" s="11"/>
      <c r="I1620" s="11"/>
    </row>
    <row r="1621" spans="8:9" x14ac:dyDescent="0.25">
      <c r="H1621" s="11"/>
      <c r="I1621" s="11"/>
    </row>
    <row r="1622" spans="8:9" x14ac:dyDescent="0.25">
      <c r="H1622" s="11"/>
      <c r="I1622" s="11"/>
    </row>
    <row r="1623" spans="8:9" x14ac:dyDescent="0.25">
      <c r="H1623" s="11"/>
      <c r="I1623" s="11"/>
    </row>
    <row r="1624" spans="8:9" x14ac:dyDescent="0.25">
      <c r="H1624" s="11"/>
      <c r="I1624" s="11"/>
    </row>
    <row r="1625" spans="8:9" x14ac:dyDescent="0.25">
      <c r="H1625" s="11"/>
      <c r="I1625" s="11"/>
    </row>
    <row r="1626" spans="8:9" x14ac:dyDescent="0.25">
      <c r="H1626" s="11"/>
      <c r="I1626" s="11"/>
    </row>
    <row r="1627" spans="8:9" x14ac:dyDescent="0.25">
      <c r="H1627" s="11"/>
      <c r="I1627" s="11"/>
    </row>
    <row r="1628" spans="8:9" x14ac:dyDescent="0.25">
      <c r="H1628" s="11"/>
      <c r="I1628" s="11"/>
    </row>
    <row r="1629" spans="8:9" x14ac:dyDescent="0.25">
      <c r="H1629" s="11"/>
      <c r="I1629" s="11"/>
    </row>
    <row r="1630" spans="8:9" x14ac:dyDescent="0.25">
      <c r="H1630" s="11"/>
      <c r="I1630" s="11"/>
    </row>
    <row r="1631" spans="8:9" x14ac:dyDescent="0.25">
      <c r="H1631" s="11"/>
      <c r="I1631" s="11"/>
    </row>
    <row r="1632" spans="8:9" x14ac:dyDescent="0.25">
      <c r="H1632" s="11"/>
      <c r="I1632" s="11"/>
    </row>
    <row r="1633" spans="8:9" x14ac:dyDescent="0.25">
      <c r="H1633" s="11"/>
      <c r="I1633" s="11"/>
    </row>
    <row r="1634" spans="8:9" x14ac:dyDescent="0.25">
      <c r="H1634" s="11"/>
      <c r="I1634" s="11"/>
    </row>
    <row r="1635" spans="8:9" x14ac:dyDescent="0.25">
      <c r="H1635" s="11"/>
      <c r="I1635" s="11"/>
    </row>
    <row r="1636" spans="8:9" x14ac:dyDescent="0.25">
      <c r="H1636" s="11"/>
      <c r="I1636" s="11"/>
    </row>
    <row r="1637" spans="8:9" x14ac:dyDescent="0.25">
      <c r="H1637" s="11"/>
      <c r="I1637" s="11"/>
    </row>
    <row r="1638" spans="8:9" x14ac:dyDescent="0.25">
      <c r="H1638" s="11"/>
      <c r="I1638" s="11"/>
    </row>
    <row r="1639" spans="8:9" x14ac:dyDescent="0.25">
      <c r="H1639" s="11"/>
      <c r="I1639" s="11"/>
    </row>
    <row r="1640" spans="8:9" x14ac:dyDescent="0.25">
      <c r="H1640" s="11"/>
      <c r="I1640" s="11"/>
    </row>
    <row r="1641" spans="8:9" x14ac:dyDescent="0.25">
      <c r="H1641" s="11"/>
      <c r="I1641" s="11"/>
    </row>
    <row r="1642" spans="8:9" x14ac:dyDescent="0.25">
      <c r="H1642" s="11"/>
      <c r="I1642" s="11"/>
    </row>
    <row r="1643" spans="8:9" x14ac:dyDescent="0.25">
      <c r="H1643" s="11"/>
      <c r="I1643" s="11"/>
    </row>
    <row r="1644" spans="8:9" x14ac:dyDescent="0.25">
      <c r="H1644" s="11"/>
      <c r="I1644" s="11"/>
    </row>
    <row r="1645" spans="8:9" x14ac:dyDescent="0.25">
      <c r="H1645" s="11"/>
      <c r="I1645" s="11"/>
    </row>
    <row r="1646" spans="8:9" x14ac:dyDescent="0.25">
      <c r="H1646" s="11"/>
      <c r="I1646" s="11"/>
    </row>
    <row r="1647" spans="8:9" x14ac:dyDescent="0.25">
      <c r="H1647" s="11"/>
      <c r="I1647" s="11"/>
    </row>
    <row r="1648" spans="8:9" x14ac:dyDescent="0.25">
      <c r="H1648" s="11"/>
      <c r="I1648" s="11"/>
    </row>
    <row r="1649" spans="8:9" x14ac:dyDescent="0.25">
      <c r="H1649" s="11"/>
      <c r="I1649" s="11"/>
    </row>
    <row r="1650" spans="8:9" x14ac:dyDescent="0.25">
      <c r="H1650" s="11"/>
      <c r="I1650" s="11"/>
    </row>
    <row r="1651" spans="8:9" x14ac:dyDescent="0.25">
      <c r="H1651" s="11"/>
      <c r="I1651" s="11"/>
    </row>
    <row r="1652" spans="8:9" x14ac:dyDescent="0.25">
      <c r="H1652" s="11"/>
      <c r="I1652" s="11"/>
    </row>
  </sheetData>
  <phoneticPr fontId="1" type="noConversion"/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A6F1FB9-E5C3-4395-81AE-23C720B211E7}">
          <x14:formula1>
            <xm:f>Matière!$A$2:$A$33</xm:f>
          </x14:formula1>
          <xm:sqref>T486:T528 T567:T609 T651:T691 T727:T765 J2:J1576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Matière</vt:lpstr>
      <vt:lpstr>Liste pièces du commerce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2022-06-07T09:55:59Z</cp:lastPrinted>
  <dcterms:created xsi:type="dcterms:W3CDTF">2022-05-23T07:45:07Z</dcterms:created>
  <dcterms:modified xsi:type="dcterms:W3CDTF">2022-06-07T13:53:47Z</dcterms:modified>
</cp:coreProperties>
</file>