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gille\Documents\TARAPOTO\JACQUET BROSSARD\PROJET LOT 2\"/>
    </mc:Choice>
  </mc:AlternateContent>
  <xr:revisionPtr revIDLastSave="0" documentId="8_{FEA71AC8-8830-40F5-9A29-C949421FC17E}" xr6:coauthVersionLast="47" xr6:coauthVersionMax="47" xr10:uidLastSave="{00000000-0000-0000-0000-000000000000}"/>
  <bookViews>
    <workbookView xWindow="-110" yWindow="-110" windowWidth="19420" windowHeight="10300" activeTab="1" xr2:uid="{AD1994F9-17F0-4FC9-8E6D-93D2C96F98F2}"/>
  </bookViews>
  <sheets>
    <sheet name="TOUT" sheetId="1" r:id="rId1"/>
    <sheet name="ABCD" sheetId="2" r:id="rId2"/>
    <sheet name="EFGH" sheetId="3" r:id="rId3"/>
    <sheet name="IJKL" sheetId="4" r:id="rId4"/>
  </sheets>
  <externalReferences>
    <externalReference r:id="rId5"/>
    <externalReference r:id="rId6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K55" i="4" l="1"/>
  <c r="K54" i="4"/>
  <c r="K53" i="4"/>
  <c r="K52" i="4"/>
  <c r="K51" i="4"/>
  <c r="K50" i="4"/>
  <c r="K49" i="4"/>
  <c r="K48" i="4"/>
  <c r="K47" i="4"/>
  <c r="K46" i="4"/>
  <c r="K19" i="4"/>
  <c r="K18" i="4"/>
  <c r="K17" i="4"/>
  <c r="K16" i="4"/>
  <c r="K15" i="4"/>
  <c r="K14" i="4"/>
  <c r="K13" i="4"/>
  <c r="K12" i="4"/>
  <c r="K11" i="4"/>
  <c r="K10" i="4"/>
  <c r="K9" i="4"/>
  <c r="K8" i="4"/>
  <c r="K55" i="3"/>
  <c r="K54" i="3"/>
  <c r="K53" i="3"/>
  <c r="K52" i="3"/>
  <c r="K51" i="3"/>
  <c r="K50" i="3"/>
  <c r="K49" i="3"/>
  <c r="K48" i="3"/>
  <c r="K47" i="3"/>
  <c r="K46" i="3"/>
  <c r="K19" i="3"/>
  <c r="K18" i="3"/>
  <c r="K17" i="3"/>
  <c r="K16" i="3"/>
  <c r="K15" i="3"/>
  <c r="K14" i="3"/>
  <c r="K13" i="3"/>
  <c r="K12" i="3"/>
  <c r="K11" i="3"/>
  <c r="K10" i="3"/>
  <c r="K9" i="3"/>
  <c r="K8" i="3"/>
  <c r="K55" i="2"/>
  <c r="K54" i="2"/>
  <c r="K53" i="2"/>
  <c r="K52" i="2"/>
  <c r="K51" i="2"/>
  <c r="K50" i="2"/>
  <c r="K49" i="2"/>
  <c r="K48" i="2"/>
  <c r="K47" i="2"/>
  <c r="K46" i="2"/>
  <c r="K19" i="2"/>
  <c r="K18" i="2"/>
  <c r="K17" i="2"/>
  <c r="K16" i="2"/>
  <c r="K15" i="2"/>
  <c r="K14" i="2"/>
  <c r="K13" i="2"/>
  <c r="K12" i="2"/>
  <c r="K11" i="2"/>
  <c r="K10" i="2"/>
  <c r="K9" i="2"/>
  <c r="K8" i="2"/>
</calcChain>
</file>

<file path=xl/sharedStrings.xml><?xml version="1.0" encoding="utf-8"?>
<sst xmlns="http://schemas.openxmlformats.org/spreadsheetml/2006/main" count="723" uniqueCount="154">
  <si>
    <t>EN TETE</t>
  </si>
  <si>
    <t>ZONE 1</t>
  </si>
  <si>
    <t>Zone 2</t>
  </si>
  <si>
    <t>Zone 3</t>
  </si>
  <si>
    <t>Zone 4</t>
  </si>
  <si>
    <t>Zone 5</t>
  </si>
  <si>
    <t>Zone 6</t>
  </si>
  <si>
    <t>Zone 7</t>
  </si>
  <si>
    <t>Zone 8</t>
  </si>
  <si>
    <t>Zone 9</t>
  </si>
  <si>
    <t>Zone 10</t>
  </si>
  <si>
    <t>Niveau VE</t>
  </si>
  <si>
    <t>New code VIF</t>
  </si>
  <si>
    <t>abcd</t>
  </si>
  <si>
    <t>Test</t>
  </si>
  <si>
    <t>Test 2</t>
  </si>
  <si>
    <t>200</t>
  </si>
  <si>
    <t>Abcd1</t>
  </si>
  <si>
    <t>KG</t>
  </si>
  <si>
    <t>Test 3</t>
  </si>
  <si>
    <t>Abcd2</t>
  </si>
  <si>
    <t>5.8</t>
  </si>
  <si>
    <t>Test 4</t>
  </si>
  <si>
    <t>Abcd3</t>
  </si>
  <si>
    <t>0.2</t>
  </si>
  <si>
    <t>6.4</t>
  </si>
  <si>
    <t>Test 5</t>
  </si>
  <si>
    <t>Abcd4</t>
  </si>
  <si>
    <t>5.2</t>
  </si>
  <si>
    <t>Test 6</t>
  </si>
  <si>
    <t>Abcd5</t>
  </si>
  <si>
    <t>Test 7</t>
  </si>
  <si>
    <t>Abcd6</t>
  </si>
  <si>
    <t>Test 8</t>
  </si>
  <si>
    <t>Abcd7</t>
  </si>
  <si>
    <t>0.45</t>
  </si>
  <si>
    <t>Test 9</t>
  </si>
  <si>
    <t>Abcd8</t>
  </si>
  <si>
    <t>1.8</t>
  </si>
  <si>
    <t>Test 10</t>
  </si>
  <si>
    <t>Abcd9</t>
  </si>
  <si>
    <t>0.5</t>
  </si>
  <si>
    <t>4.5</t>
  </si>
  <si>
    <t>Test 11</t>
  </si>
  <si>
    <t>Abcd10</t>
  </si>
  <si>
    <t>Test 12</t>
  </si>
  <si>
    <t>Abcd11</t>
  </si>
  <si>
    <t>8.6</t>
  </si>
  <si>
    <t>Test 13</t>
  </si>
  <si>
    <t>Abcd12</t>
  </si>
  <si>
    <t>En attente car on ne l'utilisera plus ? (difficile de définir une quantité)</t>
  </si>
  <si>
    <t>449.75</t>
  </si>
  <si>
    <t>texte</t>
  </si>
  <si>
    <t>texte3</t>
  </si>
  <si>
    <t>texte4</t>
  </si>
  <si>
    <t>texte5</t>
  </si>
  <si>
    <t>Niveau PA (Déclaratif)  UN</t>
  </si>
  <si>
    <t>eghy</t>
  </si>
  <si>
    <t>FOURLG</t>
  </si>
  <si>
    <t>libellé</t>
  </si>
  <si>
    <t>Vexdfr</t>
  </si>
  <si>
    <t>pate</t>
  </si>
  <si>
    <t>0.1325</t>
  </si>
  <si>
    <t>texte6</t>
  </si>
  <si>
    <t>texte7</t>
  </si>
  <si>
    <t>005</t>
  </si>
  <si>
    <t>Niveau UC (Fantôme)</t>
  </si>
  <si>
    <t>kjlfrt</t>
  </si>
  <si>
    <t>CONDLG</t>
  </si>
  <si>
    <t>libellé2</t>
  </si>
  <si>
    <t>450</t>
  </si>
  <si>
    <t>Kjderf</t>
  </si>
  <si>
    <t>pâte</t>
  </si>
  <si>
    <t>UN</t>
  </si>
  <si>
    <t>Produit Fini (Déclaratif)</t>
  </si>
  <si>
    <t>ouip</t>
  </si>
  <si>
    <t>500</t>
  </si>
  <si>
    <t>comp1</t>
  </si>
  <si>
    <t>libellé1</t>
  </si>
  <si>
    <t xml:space="preserve">UN </t>
  </si>
  <si>
    <t>CB PAR CARTON</t>
  </si>
  <si>
    <t>comp2</t>
  </si>
  <si>
    <t>comp3</t>
  </si>
  <si>
    <t>libellé3</t>
  </si>
  <si>
    <t>comp4</t>
  </si>
  <si>
    <t>libellé4</t>
  </si>
  <si>
    <t>comp5</t>
  </si>
  <si>
    <t>libellé5</t>
  </si>
  <si>
    <t>0.020833</t>
  </si>
  <si>
    <t>comp6</t>
  </si>
  <si>
    <t>libellé6</t>
  </si>
  <si>
    <t>comp7</t>
  </si>
  <si>
    <t>libellé7</t>
  </si>
  <si>
    <t>0.8</t>
  </si>
  <si>
    <t>comp8</t>
  </si>
  <si>
    <t>libellé8</t>
  </si>
  <si>
    <t>1.4</t>
  </si>
  <si>
    <t>M</t>
  </si>
  <si>
    <t>texte50</t>
  </si>
  <si>
    <t>comp9</t>
  </si>
  <si>
    <t>libellé9</t>
  </si>
  <si>
    <t>comp10</t>
  </si>
  <si>
    <t>libellé10</t>
  </si>
  <si>
    <t>0.0625</t>
  </si>
  <si>
    <t>texte51</t>
  </si>
  <si>
    <t>comp11</t>
  </si>
  <si>
    <t>libellé11</t>
  </si>
  <si>
    <t>texte52</t>
  </si>
  <si>
    <t>texte5"</t>
  </si>
  <si>
    <t>texte100</t>
  </si>
  <si>
    <t>final1</t>
  </si>
  <si>
    <t>G</t>
  </si>
  <si>
    <t>AUTRE LIGNE</t>
  </si>
  <si>
    <t>AUCUNE</t>
  </si>
  <si>
    <t>final2</t>
  </si>
  <si>
    <t xml:space="preserve">MOD </t>
  </si>
  <si>
    <t>final3</t>
  </si>
  <si>
    <t>oui</t>
  </si>
  <si>
    <t>final4</t>
  </si>
  <si>
    <t>OUI</t>
  </si>
  <si>
    <t>final5</t>
  </si>
  <si>
    <t>non</t>
  </si>
  <si>
    <t>final6</t>
  </si>
  <si>
    <t>10 Minutes</t>
  </si>
  <si>
    <t>EFGH</t>
  </si>
  <si>
    <t>hello</t>
  </si>
  <si>
    <t>ABCD</t>
  </si>
  <si>
    <t>texte2</t>
  </si>
  <si>
    <t>efgh</t>
  </si>
  <si>
    <t>efgh1</t>
  </si>
  <si>
    <t>efgh2</t>
  </si>
  <si>
    <t>efgh3</t>
  </si>
  <si>
    <t>efgh4</t>
  </si>
  <si>
    <t>efgh5</t>
  </si>
  <si>
    <t>efgh6</t>
  </si>
  <si>
    <t>efgh7</t>
  </si>
  <si>
    <t>efgh8</t>
  </si>
  <si>
    <t>efgh9</t>
  </si>
  <si>
    <t>efgh10</t>
  </si>
  <si>
    <t>efgh11</t>
  </si>
  <si>
    <t>efgh12</t>
  </si>
  <si>
    <t>IJKL</t>
  </si>
  <si>
    <t>IJKL1</t>
  </si>
  <si>
    <t>IJKL2</t>
  </si>
  <si>
    <t>IJKL3</t>
  </si>
  <si>
    <t>IJKL4</t>
  </si>
  <si>
    <t>IJKL5</t>
  </si>
  <si>
    <t>IJKL6</t>
  </si>
  <si>
    <t>IJKL7</t>
  </si>
  <si>
    <t>IJKL8</t>
  </si>
  <si>
    <t>IJKL9</t>
  </si>
  <si>
    <t>IJKL10</t>
  </si>
  <si>
    <t>IJKL11</t>
  </si>
  <si>
    <t>IJKL12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</si>
</sst>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General;\-\ General;"/>
    <numFmt numFmtId="165" formatCode="0.000000"/>
  </numFmts>
  <fonts count="6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z val="10"/>
      <name val="Trebuchet MS"/>
      <family val="2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4" fillId="0" borderId="0"/>
  </cellStyleXfs>
  <cellXfs count="40">
    <xf numFmtId="0" fontId="0" fillId="0" borderId="0" xfId="0"/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2" fillId="0" borderId="4" xfId="0" applyFont="1" applyBorder="1"/>
    <xf numFmtId="0" fontId="2" fillId="0" borderId="0" xfId="0" applyFont="1"/>
    <xf numFmtId="0" fontId="2" fillId="0" borderId="5" xfId="0" applyFont="1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3" fillId="0" borderId="1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0" fillId="0" borderId="0" xfId="0" quotePrefix="1"/>
    <xf numFmtId="0" fontId="0" fillId="0" borderId="0" xfId="0" applyAlignment="1">
      <alignment horizontal="left"/>
    </xf>
    <xf numFmtId="49" fontId="5" fillId="0" borderId="0" xfId="1" applyNumberFormat="1" applyFont="1" applyAlignment="1">
      <alignment horizontal="left"/>
    </xf>
    <xf numFmtId="0" fontId="5" fillId="0" borderId="0" xfId="0" applyFont="1"/>
    <xf numFmtId="10" fontId="0" fillId="0" borderId="0" xfId="0" applyNumberFormat="1"/>
    <xf numFmtId="0" fontId="5" fillId="0" borderId="0" xfId="0" applyFont="1" applyAlignment="1">
      <alignment horizontal="left"/>
    </xf>
    <xf numFmtId="0" fontId="1" fillId="0" borderId="0" xfId="0" applyFont="1"/>
    <xf numFmtId="49" fontId="5" fillId="0" borderId="0" xfId="0" quotePrefix="1" applyNumberFormat="1" applyFont="1" applyAlignment="1">
      <alignment horizontal="center"/>
    </xf>
    <xf numFmtId="164" fontId="5" fillId="0" borderId="0" xfId="0" applyNumberFormat="1" applyFont="1"/>
    <xf numFmtId="49" fontId="0" fillId="0" borderId="0" xfId="0" quotePrefix="1" applyNumberFormat="1" applyAlignment="1">
      <alignment horizontal="center"/>
    </xf>
    <xf numFmtId="165" fontId="0" fillId="0" borderId="0" xfId="0" applyNumberFormat="1" applyAlignment="1">
      <alignment horizontal="left"/>
    </xf>
    <xf numFmtId="0" fontId="5" fillId="0" borderId="5" xfId="0" applyFont="1" applyBorder="1"/>
    <xf numFmtId="49" fontId="5" fillId="0" borderId="0" xfId="0" quotePrefix="1" applyNumberFormat="1" applyFont="1"/>
    <xf numFmtId="49" fontId="5" fillId="0" borderId="0" xfId="0" applyNumberFormat="1" applyFont="1"/>
    <xf numFmtId="49" fontId="0" fillId="0" borderId="0" xfId="0" quotePrefix="1" applyNumberFormat="1"/>
    <xf numFmtId="2" fontId="0" fillId="0" borderId="0" xfId="0" quotePrefix="1" applyNumberFormat="1"/>
    <xf numFmtId="49" fontId="0" fillId="0" borderId="7" xfId="0" quotePrefix="1" applyNumberFormat="1" applyBorder="1"/>
    <xf numFmtId="0" fontId="0" fillId="0" borderId="1" xfId="0" applyBorder="1"/>
    <xf numFmtId="0" fontId="0" fillId="0" borderId="3" xfId="0" applyBorder="1"/>
    <xf numFmtId="0" fontId="0" fillId="0" borderId="2" xfId="0" applyBorder="1"/>
    <xf numFmtId="49" fontId="5" fillId="0" borderId="2" xfId="0" quotePrefix="1" applyNumberFormat="1" applyFont="1" applyBorder="1" applyAlignment="1">
      <alignment horizontal="center"/>
    </xf>
    <xf numFmtId="0" fontId="0" fillId="0" borderId="5" xfId="0" applyBorder="1" applyAlignment="1">
      <alignment horizontal="left"/>
    </xf>
    <xf numFmtId="164" fontId="5" fillId="0" borderId="7" xfId="0" applyNumberFormat="1" applyFont="1" applyBorder="1"/>
    <xf numFmtId="164" fontId="4" fillId="0" borderId="0" xfId="0" applyNumberFormat="1" applyFont="1"/>
    <xf numFmtId="0" fontId="4" fillId="0" borderId="0" xfId="0" applyFont="1"/>
  </cellXfs>
  <cellStyles count="2">
    <cellStyle name="Normal" xfId="0" builtinId="0"/>
    <cellStyle name="Normal 2" xfId="1" xr:uid="{B7D7C035-CDAD-4B97-BBBA-8BE286CE9350}"/>
  </cellStyles>
  <dxfs count="1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2.xml"/><Relationship Id="rId5" Type="http://schemas.openxmlformats.org/officeDocument/2006/relationships/externalLink" Target="externalLinks/externalLink1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Composant%20VIF.Info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gille/Downloads/Nomenclature%20Dour%20V3%20macro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mposant VIF"/>
    </sheetNames>
    <sheetDataSet>
      <sheetData sheetId="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OUT"/>
      <sheetName val="31016C050"/>
      <sheetName val="31036C020"/>
      <sheetName val="31154C024"/>
      <sheetName val="31114C012"/>
      <sheetName val="31121C010"/>
      <sheetName val="31123C008"/>
      <sheetName val="31147P014"/>
      <sheetName val="31148P014"/>
      <sheetName val="31178C024"/>
      <sheetName val="31179C010"/>
      <sheetName val="31193C021"/>
      <sheetName val="31206C010"/>
      <sheetName val="31207C024"/>
      <sheetName val="31216C008"/>
      <sheetName val="31221C008"/>
      <sheetName val="31227C012"/>
      <sheetName val="31229C008"/>
      <sheetName val="31235C007"/>
      <sheetName val="31239C008"/>
      <sheetName val="31284C020"/>
      <sheetName val="31446C012"/>
      <sheetName val="31453C012"/>
      <sheetName val="31602C008"/>
      <sheetName val="31629C008"/>
      <sheetName val="31717C010"/>
      <sheetName val="31718C012"/>
      <sheetName val="31845C012"/>
      <sheetName val="31852C010"/>
      <sheetName val="31867C120"/>
      <sheetName val="31330C064"/>
      <sheetName val="31578C042"/>
      <sheetName val="31617C042"/>
      <sheetName val="31846C096"/>
      <sheetName val="31898C008"/>
      <sheetName val="31897C008"/>
      <sheetName val="31900C008"/>
      <sheetName val="31624C120"/>
      <sheetName val="31720C120"/>
      <sheetName val="31149P014"/>
      <sheetName val="31201C012"/>
      <sheetName val="31287C010"/>
      <sheetName val="31306C010"/>
      <sheetName val="31518C010"/>
      <sheetName val="31519C010"/>
      <sheetName val="31540C008"/>
      <sheetName val="31756C060"/>
      <sheetName val="31471C055"/>
      <sheetName val="31915C024"/>
      <sheetName val="31833C120"/>
      <sheetName val="31927C010"/>
      <sheetName val="31923C030"/>
      <sheetName val="31951C055"/>
      <sheetName val="31953C008"/>
      <sheetName val="31943C015"/>
      <sheetName val="31942C015"/>
      <sheetName val="31873C012"/>
      <sheetName val="31872C012"/>
      <sheetName val="31874C012"/>
      <sheetName val="31958C010"/>
      <sheetName val="31962C015"/>
      <sheetName val="31949C055"/>
      <sheetName val="31964C015"/>
      <sheetName val="31961C010"/>
      <sheetName val="31289C006"/>
      <sheetName val="31827C012"/>
      <sheetName val="31984C010"/>
      <sheetName val="31843C024"/>
      <sheetName val="31094C050"/>
      <sheetName val="3188C050"/>
      <sheetName val="31763C055"/>
      <sheetName val="31535C024"/>
      <sheetName val="31778C024"/>
      <sheetName val="31919C018"/>
      <sheetName val="31826C012"/>
      <sheetName val="31823C048"/>
      <sheetName val="31956C048"/>
      <sheetName val="31959C050"/>
      <sheetName val="32022C055"/>
      <sheetName val="32005C072"/>
      <sheetName val="31987C050"/>
      <sheetName val="32048C084"/>
      <sheetName val="31997C084"/>
      <sheetName val="31998C120"/>
      <sheetName val="32002C048"/>
      <sheetName val="32055C050"/>
      <sheetName val="31211C007"/>
      <sheetName val="31614C030"/>
      <sheetName val="31832C024"/>
      <sheetName val="31991C055"/>
      <sheetName val="32006C055"/>
      <sheetName val="32027C008"/>
      <sheetName val="32025C008"/>
      <sheetName val="32023C055"/>
      <sheetName val="31995C048"/>
      <sheetName val="32000C072"/>
      <sheetName val="32001C072"/>
      <sheetName val="32004C050"/>
      <sheetName val="32021C120"/>
      <sheetName val="32007C084"/>
      <sheetName val="32024C072"/>
      <sheetName val="32049C055"/>
      <sheetName val="32046C008"/>
      <sheetName val="31988C055"/>
      <sheetName val="32018C012"/>
      <sheetName val="32057C018"/>
      <sheetName val="32056C018"/>
      <sheetName val="32075C018"/>
      <sheetName val="32072C048"/>
      <sheetName val="32071C048"/>
      <sheetName val="32073C048"/>
      <sheetName val="32084C024"/>
      <sheetName val="32091C050"/>
      <sheetName val="32093C050"/>
      <sheetName val="32092C050"/>
      <sheetName val="32097C050"/>
      <sheetName val="32105C084"/>
      <sheetName val="32108C054"/>
      <sheetName val="32098C024"/>
      <sheetName val="32099C048"/>
      <sheetName val="30072CA008"/>
      <sheetName val="32090C012"/>
      <sheetName val="30080CA224"/>
      <sheetName val="32072CA048"/>
      <sheetName val="31274CA010"/>
      <sheetName val="30078CA120"/>
      <sheetName val="30082CA072"/>
      <sheetName val="30085CA048"/>
      <sheetName val="30076CA012"/>
      <sheetName val="30074CA006"/>
      <sheetName val="30073CA006"/>
      <sheetName val="30084CA048"/>
      <sheetName val="30086CA048"/>
      <sheetName val="30079CA018"/>
      <sheetName val="32074CA018"/>
      <sheetName val="30077CA018"/>
      <sheetName val="30075CA048"/>
      <sheetName val="30088CA055"/>
      <sheetName val="30081CA050"/>
      <sheetName val="30089CA050"/>
      <sheetName val="30083CA050"/>
      <sheetName val="30093CA050"/>
      <sheetName val="30069CA006"/>
      <sheetName val="30095CA048"/>
      <sheetName val="31857C060"/>
      <sheetName val="31921C008"/>
      <sheetName val="31377C040"/>
      <sheetName val="31700C008"/>
      <sheetName val="31920C060"/>
      <sheetName val="32003C050"/>
      <sheetName val="31496C016"/>
      <sheetName val="32062C018"/>
      <sheetName val="32070C048"/>
      <sheetName val="32074C018"/>
      <sheetName val="32076C012"/>
      <sheetName val="32115CA010"/>
      <sheetName val="32116CA010"/>
      <sheetName val="32117CA010"/>
      <sheetName val="32095C018"/>
      <sheetName val="30099CA072"/>
      <sheetName val="31611C050"/>
      <sheetName val="30096CA050"/>
      <sheetName val="30102CA024"/>
      <sheetName val="30100CA072"/>
      <sheetName val="30101CA024"/>
      <sheetName val="32110CA010"/>
      <sheetName val="32112CC008"/>
      <sheetName val="32077C072"/>
      <sheetName val="32078C072"/>
      <sheetName val="30103CA050"/>
      <sheetName val="30104CA050"/>
      <sheetName val="30108CA015"/>
      <sheetName val="30106CA008"/>
      <sheetName val="30107CA008"/>
      <sheetName val="Feuil1"/>
      <sheetName val="Page neutre"/>
      <sheetName val="LIBELLES"/>
      <sheetName val="Feuil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A7556C-9170-40B6-8A71-434B9B150D4C}">
  <sheetPr codeName="Feuil1"/>
  <dimension ref="A1"/>
  <sheetViews>
    <sheetView workbookViewId="0">
      <selection activeCell="B7" sqref="B7"/>
    </sheetView>
  </sheetViews>
  <sheetFormatPr baseColWidth="10" defaultRowHeight="14.5" x14ac:dyDescent="0.3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A69AB4-F1CC-4550-A84B-6C1A8D246665}">
  <sheetPr codeName="Feuil2"/>
  <dimension ref="A1:O77"/>
  <sheetViews>
    <sheetView tabSelected="1" workbookViewId="0">
      <selection activeCell="C5" sqref="C5"/>
    </sheetView>
  </sheetViews>
  <sheetFormatPr baseColWidth="10" defaultColWidth="11.453125" defaultRowHeight="14.5" x14ac:dyDescent="0.35"/>
  <cols>
    <col min="1" max="1" width="13.26953125" bestFit="1" customWidth="1"/>
    <col min="2" max="2" width="28.54296875" bestFit="1" customWidth="1"/>
    <col min="3" max="3" width="45.26953125" bestFit="1" customWidth="1"/>
    <col min="4" max="4" width="14.7265625" customWidth="1"/>
    <col min="6" max="6" width="12" bestFit="1" customWidth="1"/>
    <col min="7" max="7" width="33.81640625" bestFit="1" customWidth="1"/>
    <col min="8" max="8" width="11.1796875" customWidth="1"/>
    <col min="11" max="11" width="18.81640625" bestFit="1" customWidth="1"/>
  </cols>
  <sheetData>
    <row r="1" spans="1:15" x14ac:dyDescent="0.35">
      <c r="A1" s="1" t="s">
        <v>0</v>
      </c>
      <c r="B1" s="2"/>
      <c r="C1" s="2"/>
      <c r="D1" s="2"/>
      <c r="E1" s="2"/>
      <c r="F1" s="2"/>
      <c r="G1" s="2"/>
      <c r="H1" s="2"/>
      <c r="I1" s="2"/>
      <c r="J1" s="3"/>
    </row>
    <row r="2" spans="1:15" x14ac:dyDescent="0.35">
      <c r="A2" s="4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 t="s">
        <v>6</v>
      </c>
      <c r="G2" s="5" t="s">
        <v>7</v>
      </c>
      <c r="H2" s="5" t="s">
        <v>8</v>
      </c>
      <c r="I2" s="5" t="s">
        <v>9</v>
      </c>
      <c r="J2" s="6" t="s">
        <v>10</v>
      </c>
    </row>
    <row r="3" spans="1:15" x14ac:dyDescent="0.35">
      <c r="A3" s="7" t="s">
        <v>126</v>
      </c>
      <c r="B3" t="s">
        <v>127</v>
      </c>
      <c r="C3" t="s">
        <v>53</v>
      </c>
      <c r="J3" s="8"/>
    </row>
    <row r="4" spans="1:15" x14ac:dyDescent="0.35">
      <c r="A4" s="7"/>
      <c r="C4" t="s">
        <v>125</v>
      </c>
      <c r="J4" s="8"/>
    </row>
    <row r="5" spans="1:15" ht="15" thickBot="1" x14ac:dyDescent="0.4">
      <c r="A5" s="9"/>
      <c r="B5" s="10"/>
      <c r="C5" s="10"/>
      <c r="D5" s="10"/>
      <c r="E5" s="10"/>
      <c r="F5" s="10"/>
      <c r="G5" s="10"/>
      <c r="H5" s="10"/>
      <c r="I5" s="10"/>
      <c r="J5" s="11"/>
    </row>
    <row r="6" spans="1:15" ht="15" thickBot="1" x14ac:dyDescent="0.4"/>
    <row r="7" spans="1:15" x14ac:dyDescent="0.35">
      <c r="A7" s="12" t="s">
        <v>11</v>
      </c>
      <c r="B7" s="13"/>
      <c r="C7" s="13"/>
      <c r="D7" s="13"/>
      <c r="E7" s="13"/>
      <c r="F7" s="13"/>
      <c r="G7" s="13"/>
      <c r="H7" s="13"/>
      <c r="I7" s="13"/>
      <c r="J7" s="14"/>
      <c r="K7" s="5" t="s">
        <v>12</v>
      </c>
    </row>
    <row r="8" spans="1:15" x14ac:dyDescent="0.35">
      <c r="A8" t="s">
        <v>13</v>
      </c>
      <c r="B8" t="s">
        <v>14</v>
      </c>
      <c r="C8" t="s">
        <v>15</v>
      </c>
      <c r="D8">
        <v>5</v>
      </c>
      <c r="E8" s="15" t="s">
        <v>16</v>
      </c>
      <c r="F8" t="s">
        <v>17</v>
      </c>
      <c r="G8">
        <v>1</v>
      </c>
      <c r="H8" s="16">
        <v>1</v>
      </c>
      <c r="I8" s="16">
        <v>30</v>
      </c>
      <c r="J8" s="8" t="s">
        <v>18</v>
      </c>
      <c r="K8" t="str">
        <f>IFERROR(VLOOKUP(F8,'[1]Composant VIF'!A:C,3,0),F8)</f>
        <v>Abcd1</v>
      </c>
    </row>
    <row r="9" spans="1:15" x14ac:dyDescent="0.35">
      <c r="A9" t="s">
        <v>13</v>
      </c>
      <c r="B9" t="s">
        <v>14</v>
      </c>
      <c r="C9" t="s">
        <v>19</v>
      </c>
      <c r="D9">
        <v>10</v>
      </c>
      <c r="E9" s="15" t="s">
        <v>16</v>
      </c>
      <c r="F9" s="17" t="s">
        <v>20</v>
      </c>
      <c r="G9">
        <v>2</v>
      </c>
      <c r="H9" s="16" t="s">
        <v>21</v>
      </c>
      <c r="I9" s="16">
        <v>160</v>
      </c>
      <c r="J9" s="8" t="s">
        <v>18</v>
      </c>
      <c r="K9" t="str">
        <f>IFERROR(VLOOKUP(F9,'[1]Composant VIF'!A:C,3,0),F9)</f>
        <v>Abcd2</v>
      </c>
    </row>
    <row r="10" spans="1:15" x14ac:dyDescent="0.35">
      <c r="A10" t="s">
        <v>13</v>
      </c>
      <c r="B10" t="s">
        <v>14</v>
      </c>
      <c r="C10" t="s">
        <v>22</v>
      </c>
      <c r="D10">
        <v>15</v>
      </c>
      <c r="E10" s="15" t="s">
        <v>16</v>
      </c>
      <c r="F10" t="s">
        <v>23</v>
      </c>
      <c r="G10">
        <v>3</v>
      </c>
      <c r="H10" s="16" t="s">
        <v>24</v>
      </c>
      <c r="I10" s="16" t="s">
        <v>25</v>
      </c>
      <c r="J10" s="8" t="s">
        <v>18</v>
      </c>
      <c r="K10" t="str">
        <f>IFERROR(VLOOKUP(F10,'[1]Composant VIF'!A:C,3,0),F10)</f>
        <v>Abcd3</v>
      </c>
    </row>
    <row r="11" spans="1:15" x14ac:dyDescent="0.35">
      <c r="A11" t="s">
        <v>13</v>
      </c>
      <c r="B11" t="s">
        <v>14</v>
      </c>
      <c r="C11" t="s">
        <v>26</v>
      </c>
      <c r="D11">
        <v>20</v>
      </c>
      <c r="E11" s="15" t="s">
        <v>16</v>
      </c>
      <c r="F11" s="17" t="s">
        <v>27</v>
      </c>
      <c r="G11">
        <v>4</v>
      </c>
      <c r="H11" s="16" t="s">
        <v>28</v>
      </c>
      <c r="I11" s="16">
        <v>20</v>
      </c>
      <c r="J11" s="8" t="s">
        <v>18</v>
      </c>
      <c r="K11" t="str">
        <f>IFERROR(VLOOKUP(F11,'[1]Composant VIF'!A:C,3,0),F11)</f>
        <v>Abcd4</v>
      </c>
    </row>
    <row r="12" spans="1:15" x14ac:dyDescent="0.35">
      <c r="A12" t="s">
        <v>13</v>
      </c>
      <c r="B12" t="s">
        <v>14</v>
      </c>
      <c r="C12" t="s">
        <v>29</v>
      </c>
      <c r="D12">
        <v>25</v>
      </c>
      <c r="E12" s="15" t="s">
        <v>16</v>
      </c>
      <c r="F12" t="s">
        <v>30</v>
      </c>
      <c r="G12">
        <v>5</v>
      </c>
      <c r="H12" s="16" t="s">
        <v>28</v>
      </c>
      <c r="I12" s="16">
        <v>120</v>
      </c>
      <c r="J12" s="8" t="s">
        <v>18</v>
      </c>
      <c r="K12" t="str">
        <f>IFERROR(VLOOKUP(F12,'[1]Composant VIF'!A:C,3,0),F12)</f>
        <v>Abcd5</v>
      </c>
    </row>
    <row r="13" spans="1:15" x14ac:dyDescent="0.35">
      <c r="A13" t="s">
        <v>13</v>
      </c>
      <c r="B13" t="s">
        <v>14</v>
      </c>
      <c r="C13" t="s">
        <v>31</v>
      </c>
      <c r="D13">
        <v>30</v>
      </c>
      <c r="E13" s="15" t="s">
        <v>16</v>
      </c>
      <c r="F13" s="17" t="s">
        <v>32</v>
      </c>
      <c r="G13">
        <v>6</v>
      </c>
      <c r="H13" s="16">
        <v>6</v>
      </c>
      <c r="I13" s="16">
        <v>18</v>
      </c>
      <c r="J13" s="8" t="s">
        <v>18</v>
      </c>
      <c r="K13" t="str">
        <f>IFERROR(VLOOKUP(F13,'[1]Composant VIF'!A:C,3,0),F13)</f>
        <v>Abcd6</v>
      </c>
    </row>
    <row r="14" spans="1:15" x14ac:dyDescent="0.35">
      <c r="A14" t="s">
        <v>13</v>
      </c>
      <c r="B14" t="s">
        <v>14</v>
      </c>
      <c r="C14" t="s">
        <v>33</v>
      </c>
      <c r="D14">
        <v>35</v>
      </c>
      <c r="E14" s="15" t="s">
        <v>16</v>
      </c>
      <c r="F14" t="s">
        <v>34</v>
      </c>
      <c r="G14">
        <v>7</v>
      </c>
      <c r="H14" s="16" t="s">
        <v>24</v>
      </c>
      <c r="I14" s="16" t="s">
        <v>35</v>
      </c>
      <c r="J14" s="8" t="s">
        <v>18</v>
      </c>
      <c r="K14" t="str">
        <f>IFERROR(VLOOKUP(F14,'[1]Composant VIF'!A:C,3,0),F14)</f>
        <v>Abcd7</v>
      </c>
    </row>
    <row r="15" spans="1:15" x14ac:dyDescent="0.35">
      <c r="A15" t="s">
        <v>13</v>
      </c>
      <c r="B15" t="s">
        <v>14</v>
      </c>
      <c r="C15" t="s">
        <v>36</v>
      </c>
      <c r="D15">
        <v>40</v>
      </c>
      <c r="E15" s="15" t="s">
        <v>16</v>
      </c>
      <c r="F15" s="17" t="s">
        <v>37</v>
      </c>
      <c r="G15">
        <v>8</v>
      </c>
      <c r="H15" s="16" t="s">
        <v>28</v>
      </c>
      <c r="I15" s="16" t="s">
        <v>38</v>
      </c>
      <c r="J15" s="8" t="s">
        <v>18</v>
      </c>
      <c r="K15" t="str">
        <f>IFERROR(VLOOKUP(F15,'[1]Composant VIF'!A:C,3,0),F15)</f>
        <v>Abcd8</v>
      </c>
    </row>
    <row r="16" spans="1:15" x14ac:dyDescent="0.35">
      <c r="A16" t="s">
        <v>13</v>
      </c>
      <c r="B16" t="s">
        <v>14</v>
      </c>
      <c r="C16" t="s">
        <v>39</v>
      </c>
      <c r="D16">
        <v>45</v>
      </c>
      <c r="E16" s="15" t="s">
        <v>16</v>
      </c>
      <c r="F16" t="s">
        <v>40</v>
      </c>
      <c r="G16">
        <v>9</v>
      </c>
      <c r="H16" s="16" t="s">
        <v>41</v>
      </c>
      <c r="I16" s="16" t="s">
        <v>42</v>
      </c>
      <c r="J16" s="8" t="s">
        <v>18</v>
      </c>
      <c r="K16" t="str">
        <f>IFERROR(VLOOKUP(F16,'[1]Composant VIF'!A:C,3,0),F16)</f>
        <v>Abcd9</v>
      </c>
      <c r="O16" s="18"/>
    </row>
    <row r="17" spans="1:14" x14ac:dyDescent="0.35">
      <c r="A17" t="s">
        <v>13</v>
      </c>
      <c r="B17" t="s">
        <v>14</v>
      </c>
      <c r="C17" t="s">
        <v>43</v>
      </c>
      <c r="D17">
        <v>50</v>
      </c>
      <c r="E17" s="15" t="s">
        <v>16</v>
      </c>
      <c r="F17" s="17" t="s">
        <v>44</v>
      </c>
      <c r="G17">
        <v>10</v>
      </c>
      <c r="H17" s="16" t="s">
        <v>41</v>
      </c>
      <c r="I17" s="16">
        <v>80</v>
      </c>
      <c r="J17" s="8" t="s">
        <v>18</v>
      </c>
      <c r="K17" t="str">
        <f>IFERROR(VLOOKUP(F17,'[1]Composant VIF'!A:C,3,0),F17)</f>
        <v>Abcd10</v>
      </c>
    </row>
    <row r="18" spans="1:14" x14ac:dyDescent="0.35">
      <c r="A18" t="s">
        <v>13</v>
      </c>
      <c r="B18" t="s">
        <v>14</v>
      </c>
      <c r="C18" t="s">
        <v>45</v>
      </c>
      <c r="D18">
        <v>55</v>
      </c>
      <c r="E18" s="15" t="s">
        <v>16</v>
      </c>
      <c r="F18" t="s">
        <v>46</v>
      </c>
      <c r="G18">
        <v>11</v>
      </c>
      <c r="H18" s="16" t="s">
        <v>41</v>
      </c>
      <c r="I18" s="16" t="s">
        <v>47</v>
      </c>
      <c r="J18" s="8" t="s">
        <v>18</v>
      </c>
      <c r="K18" t="str">
        <f>IFERROR(VLOOKUP(F18,'[1]Composant VIF'!A:C,3,0),F18)</f>
        <v>Abcd11</v>
      </c>
    </row>
    <row r="19" spans="1:14" x14ac:dyDescent="0.35">
      <c r="A19" t="s">
        <v>13</v>
      </c>
      <c r="B19" t="s">
        <v>14</v>
      </c>
      <c r="C19" t="s">
        <v>48</v>
      </c>
      <c r="D19">
        <v>60</v>
      </c>
      <c r="E19" s="15" t="s">
        <v>16</v>
      </c>
      <c r="F19" s="17" t="s">
        <v>49</v>
      </c>
      <c r="G19">
        <v>12</v>
      </c>
      <c r="H19" s="19"/>
      <c r="I19" s="20">
        <v>1</v>
      </c>
      <c r="J19" s="8" t="s">
        <v>18</v>
      </c>
      <c r="K19" t="str">
        <f>IFERROR(VLOOKUP(F19,'[1]Composant VIF'!A:C,3,0),F19)</f>
        <v>Abcd12</v>
      </c>
      <c r="L19" t="s">
        <v>50</v>
      </c>
    </row>
    <row r="20" spans="1:14" x14ac:dyDescent="0.35">
      <c r="A20" s="7"/>
      <c r="I20" s="20" t="s">
        <v>51</v>
      </c>
      <c r="J20" s="8" t="s">
        <v>18</v>
      </c>
    </row>
    <row r="21" spans="1:14" x14ac:dyDescent="0.35">
      <c r="A21" s="7"/>
      <c r="J21" s="8"/>
    </row>
    <row r="22" spans="1:14" x14ac:dyDescent="0.35">
      <c r="A22" s="7"/>
      <c r="J22" s="8"/>
      <c r="M22" t="s">
        <v>52</v>
      </c>
    </row>
    <row r="23" spans="1:14" x14ac:dyDescent="0.35">
      <c r="A23" s="7"/>
      <c r="D23" s="15"/>
      <c r="E23" s="15" t="s">
        <v>16</v>
      </c>
      <c r="G23">
        <v>325</v>
      </c>
      <c r="I23">
        <v>100</v>
      </c>
      <c r="J23" s="8"/>
      <c r="K23" t="s">
        <v>52</v>
      </c>
      <c r="M23" t="s">
        <v>52</v>
      </c>
    </row>
    <row r="24" spans="1:14" x14ac:dyDescent="0.35">
      <c r="A24" s="7"/>
      <c r="J24" s="8"/>
      <c r="M24" t="s">
        <v>53</v>
      </c>
    </row>
    <row r="25" spans="1:14" ht="15" thickBot="1" x14ac:dyDescent="0.4">
      <c r="A25" s="9"/>
      <c r="B25" s="10"/>
      <c r="C25" s="10"/>
      <c r="D25" s="10"/>
      <c r="E25" s="10"/>
      <c r="F25" s="10"/>
      <c r="G25" s="10"/>
      <c r="H25" s="10"/>
      <c r="I25" s="10"/>
      <c r="J25" s="11"/>
      <c r="L25" t="s">
        <v>54</v>
      </c>
    </row>
    <row r="26" spans="1:14" ht="15" thickBot="1" x14ac:dyDescent="0.4">
      <c r="L26" t="s">
        <v>55</v>
      </c>
    </row>
    <row r="27" spans="1:14" x14ac:dyDescent="0.35">
      <c r="A27" s="1" t="s">
        <v>56</v>
      </c>
      <c r="B27" s="2"/>
      <c r="C27" s="2"/>
      <c r="D27" s="2"/>
      <c r="E27" s="2"/>
      <c r="F27" s="2"/>
      <c r="G27" s="2"/>
      <c r="H27" s="2"/>
      <c r="I27" s="2"/>
      <c r="J27" s="3"/>
    </row>
    <row r="28" spans="1:14" x14ac:dyDescent="0.35">
      <c r="A28" t="s">
        <v>57</v>
      </c>
      <c r="B28" t="s">
        <v>58</v>
      </c>
      <c r="C28" t="s">
        <v>59</v>
      </c>
      <c r="D28">
        <v>5</v>
      </c>
      <c r="E28" s="15">
        <v>5</v>
      </c>
      <c r="F28" t="s">
        <v>60</v>
      </c>
      <c r="G28" t="s">
        <v>61</v>
      </c>
      <c r="I28" t="s">
        <v>62</v>
      </c>
      <c r="J28" s="8" t="s">
        <v>18</v>
      </c>
    </row>
    <row r="29" spans="1:14" x14ac:dyDescent="0.35">
      <c r="A29" s="7"/>
      <c r="J29" s="8"/>
      <c r="N29" t="s">
        <v>63</v>
      </c>
    </row>
    <row r="30" spans="1:14" x14ac:dyDescent="0.35">
      <c r="A30" s="7"/>
      <c r="J30" s="8"/>
      <c r="N30" t="s">
        <v>64</v>
      </c>
    </row>
    <row r="31" spans="1:14" x14ac:dyDescent="0.35">
      <c r="A31" s="7"/>
      <c r="D31" s="15"/>
      <c r="E31" s="15" t="s">
        <v>65</v>
      </c>
      <c r="G31">
        <v>11500</v>
      </c>
      <c r="I31">
        <v>1</v>
      </c>
      <c r="J31" s="8"/>
      <c r="K31" s="21"/>
    </row>
    <row r="32" spans="1:14" x14ac:dyDescent="0.35">
      <c r="A32" s="7"/>
      <c r="J32" s="8"/>
    </row>
    <row r="33" spans="1:13" ht="15" thickBot="1" x14ac:dyDescent="0.4">
      <c r="A33" s="9"/>
      <c r="B33" s="10"/>
      <c r="C33" s="10"/>
      <c r="D33" s="10"/>
      <c r="E33" s="10"/>
      <c r="F33" s="10"/>
      <c r="G33" s="10"/>
      <c r="H33" s="10"/>
      <c r="I33" s="10"/>
      <c r="J33" s="11"/>
    </row>
    <row r="34" spans="1:13" ht="15" thickBot="1" x14ac:dyDescent="0.4"/>
    <row r="35" spans="1:13" x14ac:dyDescent="0.35">
      <c r="A35" s="1" t="s">
        <v>66</v>
      </c>
      <c r="B35" s="2"/>
      <c r="C35" s="2"/>
      <c r="D35" s="2"/>
      <c r="E35" s="2"/>
      <c r="F35" s="2"/>
      <c r="G35" s="2"/>
      <c r="H35" s="2"/>
      <c r="I35" s="2"/>
      <c r="J35" s="3"/>
    </row>
    <row r="36" spans="1:13" x14ac:dyDescent="0.35">
      <c r="A36" t="s">
        <v>67</v>
      </c>
      <c r="B36" t="s">
        <v>68</v>
      </c>
      <c r="C36" t="s">
        <v>69</v>
      </c>
      <c r="D36">
        <v>5</v>
      </c>
      <c r="E36" s="15" t="s">
        <v>70</v>
      </c>
      <c r="F36" t="s">
        <v>71</v>
      </c>
      <c r="G36" t="s">
        <v>72</v>
      </c>
      <c r="I36">
        <v>1</v>
      </c>
      <c r="J36" s="8" t="s">
        <v>73</v>
      </c>
      <c r="K36" t="s">
        <v>52</v>
      </c>
    </row>
    <row r="37" spans="1:13" x14ac:dyDescent="0.35">
      <c r="A37" s="7"/>
      <c r="F37" s="22"/>
      <c r="G37" s="23"/>
      <c r="H37" s="23"/>
      <c r="J37" s="8"/>
    </row>
    <row r="38" spans="1:13" x14ac:dyDescent="0.35">
      <c r="A38" s="7"/>
      <c r="F38" s="24"/>
      <c r="G38" s="23"/>
      <c r="H38" s="23"/>
      <c r="J38" s="8"/>
    </row>
    <row r="39" spans="1:13" x14ac:dyDescent="0.35">
      <c r="A39" s="7"/>
      <c r="F39" s="22"/>
      <c r="G39" s="23"/>
      <c r="H39" s="23"/>
      <c r="J39" s="8"/>
    </row>
    <row r="40" spans="1:13" x14ac:dyDescent="0.35">
      <c r="A40" s="7"/>
      <c r="F40" s="22"/>
      <c r="G40" s="23"/>
      <c r="H40" s="23"/>
      <c r="J40" s="8"/>
    </row>
    <row r="41" spans="1:13" x14ac:dyDescent="0.35">
      <c r="A41" s="7"/>
      <c r="J41" s="8"/>
    </row>
    <row r="42" spans="1:13" ht="15" thickBot="1" x14ac:dyDescent="0.4">
      <c r="A42" s="9"/>
      <c r="B42" s="10"/>
      <c r="C42" s="10"/>
      <c r="D42" s="10"/>
      <c r="E42" s="10"/>
      <c r="F42" s="10"/>
      <c r="G42" s="10"/>
      <c r="H42" s="10"/>
      <c r="I42" s="10"/>
      <c r="J42" s="11"/>
    </row>
    <row r="43" spans="1:13" ht="15" thickBot="1" x14ac:dyDescent="0.4"/>
    <row r="44" spans="1:13" x14ac:dyDescent="0.35">
      <c r="A44" s="12" t="s">
        <v>74</v>
      </c>
      <c r="B44" s="13"/>
      <c r="C44" s="13"/>
      <c r="D44" s="13"/>
      <c r="E44" s="13"/>
      <c r="F44" s="13"/>
      <c r="G44" s="13"/>
      <c r="H44" s="13"/>
      <c r="I44" s="13"/>
      <c r="J44" s="14"/>
    </row>
    <row r="45" spans="1:13" x14ac:dyDescent="0.35">
      <c r="A45" s="7" t="s">
        <v>75</v>
      </c>
      <c r="B45" t="s">
        <v>68</v>
      </c>
      <c r="C45" t="s">
        <v>59</v>
      </c>
      <c r="D45">
        <v>5</v>
      </c>
      <c r="E45" s="15" t="s">
        <v>76</v>
      </c>
      <c r="F45" t="s">
        <v>77</v>
      </c>
      <c r="G45" t="s">
        <v>78</v>
      </c>
      <c r="I45" s="16">
        <v>50</v>
      </c>
      <c r="J45" s="8" t="s">
        <v>79</v>
      </c>
      <c r="M45" t="s">
        <v>80</v>
      </c>
    </row>
    <row r="46" spans="1:13" x14ac:dyDescent="0.35">
      <c r="A46" s="7" t="s">
        <v>75</v>
      </c>
      <c r="B46" t="s">
        <v>68</v>
      </c>
      <c r="C46" t="s">
        <v>59</v>
      </c>
      <c r="D46">
        <v>10</v>
      </c>
      <c r="E46" s="15" t="s">
        <v>76</v>
      </c>
      <c r="F46" t="s">
        <v>81</v>
      </c>
      <c r="G46" t="s">
        <v>69</v>
      </c>
      <c r="H46" s="16">
        <v>1</v>
      </c>
      <c r="I46" s="16">
        <v>1</v>
      </c>
      <c r="J46" s="8" t="s">
        <v>79</v>
      </c>
      <c r="K46" t="str">
        <f>IFERROR(VLOOKUP(F46,'[1]Composant VIF'!A:C,3,0),F46)</f>
        <v>comp2</v>
      </c>
    </row>
    <row r="47" spans="1:13" x14ac:dyDescent="0.35">
      <c r="A47" s="7" t="s">
        <v>75</v>
      </c>
      <c r="B47" t="s">
        <v>68</v>
      </c>
      <c r="C47" t="s">
        <v>59</v>
      </c>
      <c r="D47">
        <v>15</v>
      </c>
      <c r="E47" s="15" t="s">
        <v>76</v>
      </c>
      <c r="F47" t="s">
        <v>82</v>
      </c>
      <c r="G47" t="s">
        <v>83</v>
      </c>
      <c r="H47" s="16">
        <v>1</v>
      </c>
      <c r="I47" s="16">
        <v>1</v>
      </c>
      <c r="J47" s="8" t="s">
        <v>79</v>
      </c>
      <c r="K47" t="str">
        <f>IFERROR(VLOOKUP(F47,#REF!,3,0),F47)</f>
        <v>comp3</v>
      </c>
    </row>
    <row r="48" spans="1:13" x14ac:dyDescent="0.35">
      <c r="A48" s="7" t="s">
        <v>75</v>
      </c>
      <c r="B48" t="s">
        <v>68</v>
      </c>
      <c r="C48" t="s">
        <v>59</v>
      </c>
      <c r="D48">
        <v>20</v>
      </c>
      <c r="E48" s="15" t="s">
        <v>76</v>
      </c>
      <c r="F48" t="s">
        <v>84</v>
      </c>
      <c r="G48" t="s">
        <v>85</v>
      </c>
      <c r="H48" s="16">
        <v>5</v>
      </c>
      <c r="I48" s="16">
        <v>1</v>
      </c>
      <c r="J48" s="8" t="s">
        <v>79</v>
      </c>
      <c r="K48" t="str">
        <f>IFERROR(VLOOKUP(F48,#REF!,3,0),F48)</f>
        <v>comp4</v>
      </c>
    </row>
    <row r="49" spans="1:13" x14ac:dyDescent="0.35">
      <c r="A49" s="7" t="s">
        <v>75</v>
      </c>
      <c r="B49" t="s">
        <v>68</v>
      </c>
      <c r="C49" t="s">
        <v>59</v>
      </c>
      <c r="D49">
        <v>25</v>
      </c>
      <c r="E49" s="15" t="s">
        <v>76</v>
      </c>
      <c r="F49" t="s">
        <v>86</v>
      </c>
      <c r="G49" t="s">
        <v>87</v>
      </c>
      <c r="H49" s="16">
        <v>5</v>
      </c>
      <c r="I49" s="25" t="s">
        <v>88</v>
      </c>
      <c r="J49" s="8" t="s">
        <v>79</v>
      </c>
      <c r="K49" t="str">
        <f>IFERROR(VLOOKUP(F49,#REF!,3,0),F49)</f>
        <v>comp5</v>
      </c>
    </row>
    <row r="50" spans="1:13" x14ac:dyDescent="0.35">
      <c r="A50" s="7" t="s">
        <v>75</v>
      </c>
      <c r="B50" t="s">
        <v>68</v>
      </c>
      <c r="C50" t="s">
        <v>59</v>
      </c>
      <c r="D50">
        <v>30</v>
      </c>
      <c r="E50" s="15" t="s">
        <v>76</v>
      </c>
      <c r="F50" t="s">
        <v>89</v>
      </c>
      <c r="G50" t="s">
        <v>90</v>
      </c>
      <c r="H50" s="16">
        <v>5</v>
      </c>
      <c r="I50" s="25" t="s">
        <v>88</v>
      </c>
      <c r="J50" s="8" t="s">
        <v>79</v>
      </c>
      <c r="K50" t="str">
        <f>IFERROR(VLOOKUP(F50,#REF!,3,0),F50)</f>
        <v>comp6</v>
      </c>
    </row>
    <row r="51" spans="1:13" x14ac:dyDescent="0.35">
      <c r="A51" s="7" t="s">
        <v>75</v>
      </c>
      <c r="B51" t="s">
        <v>68</v>
      </c>
      <c r="C51" t="s">
        <v>59</v>
      </c>
      <c r="D51">
        <v>35</v>
      </c>
      <c r="E51" s="15" t="s">
        <v>76</v>
      </c>
      <c r="F51" t="s">
        <v>91</v>
      </c>
      <c r="G51" t="s">
        <v>92</v>
      </c>
      <c r="H51" s="16">
        <v>5</v>
      </c>
      <c r="I51" s="16" t="s">
        <v>93</v>
      </c>
      <c r="J51" s="8" t="s">
        <v>18</v>
      </c>
      <c r="K51" t="str">
        <f>IFERROR(VLOOKUP(F51,#REF!,3,0),F51)</f>
        <v>comp7</v>
      </c>
    </row>
    <row r="52" spans="1:13" x14ac:dyDescent="0.35">
      <c r="A52" s="7" t="s">
        <v>75</v>
      </c>
      <c r="B52" t="s">
        <v>68</v>
      </c>
      <c r="C52" t="s">
        <v>59</v>
      </c>
      <c r="D52">
        <v>40</v>
      </c>
      <c r="E52" s="15" t="s">
        <v>76</v>
      </c>
      <c r="F52" t="s">
        <v>94</v>
      </c>
      <c r="G52" t="s">
        <v>95</v>
      </c>
      <c r="H52" s="16">
        <v>1</v>
      </c>
      <c r="I52" s="20" t="s">
        <v>96</v>
      </c>
      <c r="J52" s="26" t="s">
        <v>97</v>
      </c>
      <c r="K52" t="str">
        <f>IFERROR(VLOOKUP(F52,#REF!,3,0),F52)</f>
        <v>comp8</v>
      </c>
      <c r="M52" t="s">
        <v>98</v>
      </c>
    </row>
    <row r="53" spans="1:13" x14ac:dyDescent="0.35">
      <c r="A53" s="7" t="s">
        <v>75</v>
      </c>
      <c r="B53" t="s">
        <v>68</v>
      </c>
      <c r="C53" t="s">
        <v>59</v>
      </c>
      <c r="D53">
        <v>45</v>
      </c>
      <c r="E53" s="15" t="s">
        <v>76</v>
      </c>
      <c r="F53" t="s">
        <v>99</v>
      </c>
      <c r="G53" t="s">
        <v>100</v>
      </c>
      <c r="H53" s="16">
        <v>1</v>
      </c>
      <c r="I53" s="25" t="s">
        <v>88</v>
      </c>
      <c r="J53" s="8" t="s">
        <v>79</v>
      </c>
      <c r="K53" t="str">
        <f>IFERROR(VLOOKUP(F53,#REF!,3,0),F53)</f>
        <v>comp9</v>
      </c>
    </row>
    <row r="54" spans="1:13" x14ac:dyDescent="0.35">
      <c r="A54" s="7" t="s">
        <v>75</v>
      </c>
      <c r="B54" t="s">
        <v>68</v>
      </c>
      <c r="C54" t="s">
        <v>59</v>
      </c>
      <c r="D54">
        <v>50</v>
      </c>
      <c r="E54" s="15" t="s">
        <v>76</v>
      </c>
      <c r="F54" t="s">
        <v>101</v>
      </c>
      <c r="G54" t="s">
        <v>102</v>
      </c>
      <c r="H54" s="16">
        <v>1</v>
      </c>
      <c r="I54" s="25" t="s">
        <v>103</v>
      </c>
      <c r="J54" s="8" t="s">
        <v>79</v>
      </c>
      <c r="K54" t="str">
        <f>IFERROR(VLOOKUP(F54,#REF!,3,0),F54)</f>
        <v>comp10</v>
      </c>
      <c r="M54" t="s">
        <v>104</v>
      </c>
    </row>
    <row r="55" spans="1:13" x14ac:dyDescent="0.35">
      <c r="A55" s="7" t="s">
        <v>75</v>
      </c>
      <c r="B55" t="s">
        <v>68</v>
      </c>
      <c r="C55" t="s">
        <v>59</v>
      </c>
      <c r="D55">
        <v>55</v>
      </c>
      <c r="E55" s="15" t="s">
        <v>76</v>
      </c>
      <c r="F55" t="s">
        <v>105</v>
      </c>
      <c r="G55" t="s">
        <v>106</v>
      </c>
      <c r="I55" s="25" t="s">
        <v>88</v>
      </c>
      <c r="J55" s="8" t="s">
        <v>79</v>
      </c>
      <c r="K55" t="str">
        <f>IFERROR(VLOOKUP(F55,#REF!,3,0),F55)</f>
        <v>comp11</v>
      </c>
      <c r="M55" t="s">
        <v>107</v>
      </c>
    </row>
    <row r="56" spans="1:13" x14ac:dyDescent="0.35">
      <c r="A56" s="7"/>
      <c r="F56" s="27"/>
      <c r="G56" s="23"/>
      <c r="H56" s="23"/>
      <c r="J56" s="8"/>
    </row>
    <row r="57" spans="1:13" x14ac:dyDescent="0.35">
      <c r="A57" s="7" t="s">
        <v>75</v>
      </c>
      <c r="E57" s="15" t="s">
        <v>76</v>
      </c>
      <c r="F57" s="28"/>
      <c r="G57" s="29">
        <v>230</v>
      </c>
      <c r="H57" s="30"/>
      <c r="I57">
        <v>1</v>
      </c>
      <c r="J57" s="8"/>
      <c r="M57" t="s">
        <v>108</v>
      </c>
    </row>
    <row r="58" spans="1:13" x14ac:dyDescent="0.35">
      <c r="A58" s="7"/>
      <c r="G58" s="29"/>
      <c r="H58" s="29"/>
      <c r="J58" s="8"/>
      <c r="M58" t="s">
        <v>109</v>
      </c>
    </row>
    <row r="59" spans="1:13" x14ac:dyDescent="0.35">
      <c r="A59" s="7"/>
      <c r="G59" s="27"/>
      <c r="H59" s="27"/>
      <c r="J59" s="8"/>
    </row>
    <row r="60" spans="1:13" x14ac:dyDescent="0.35">
      <c r="A60" s="7"/>
      <c r="G60" s="27"/>
      <c r="H60" s="27"/>
      <c r="J60" s="8"/>
    </row>
    <row r="61" spans="1:13" ht="15" thickBot="1" x14ac:dyDescent="0.4">
      <c r="A61" s="9"/>
      <c r="B61" s="10"/>
      <c r="C61" s="10"/>
      <c r="D61" s="10"/>
      <c r="E61" s="10"/>
      <c r="F61" s="10"/>
      <c r="G61" s="31"/>
      <c r="H61" s="31"/>
      <c r="I61" s="10"/>
      <c r="J61" s="11"/>
    </row>
    <row r="62" spans="1:13" ht="15" thickBot="1" x14ac:dyDescent="0.4">
      <c r="G62" s="24"/>
      <c r="H62" s="24"/>
    </row>
    <row r="63" spans="1:13" x14ac:dyDescent="0.35">
      <c r="A63" s="32" t="s">
        <v>110</v>
      </c>
      <c r="B63" s="32"/>
      <c r="C63" s="33" t="s">
        <v>111</v>
      </c>
      <c r="D63" s="34" t="s">
        <v>112</v>
      </c>
      <c r="E63" s="34"/>
      <c r="F63" s="34"/>
      <c r="G63" s="35"/>
      <c r="H63" s="35"/>
      <c r="I63" s="34" t="s">
        <v>113</v>
      </c>
      <c r="J63" s="33"/>
    </row>
    <row r="64" spans="1:13" ht="15" thickBot="1" x14ac:dyDescent="0.4">
      <c r="A64" s="7" t="s">
        <v>114</v>
      </c>
      <c r="B64" s="7"/>
      <c r="C64" s="36">
        <v>11500</v>
      </c>
      <c r="D64" t="s">
        <v>115</v>
      </c>
      <c r="I64" t="s">
        <v>113</v>
      </c>
      <c r="J64" s="8"/>
    </row>
    <row r="65" spans="1:10" x14ac:dyDescent="0.35">
      <c r="A65" s="32" t="s">
        <v>116</v>
      </c>
      <c r="B65" s="7"/>
      <c r="C65" s="36" t="s">
        <v>117</v>
      </c>
      <c r="J65" s="8"/>
    </row>
    <row r="66" spans="1:10" ht="15" thickBot="1" x14ac:dyDescent="0.4">
      <c r="A66" s="7" t="s">
        <v>118</v>
      </c>
      <c r="B66" s="7"/>
      <c r="C66" s="26" t="s">
        <v>119</v>
      </c>
      <c r="J66" s="8"/>
    </row>
    <row r="67" spans="1:10" x14ac:dyDescent="0.35">
      <c r="A67" s="32" t="s">
        <v>120</v>
      </c>
      <c r="C67" s="8" t="s">
        <v>121</v>
      </c>
      <c r="G67" s="23"/>
      <c r="H67" s="23"/>
      <c r="J67" s="8"/>
    </row>
    <row r="68" spans="1:10" ht="15" thickBot="1" x14ac:dyDescent="0.4">
      <c r="A68" s="7" t="s">
        <v>122</v>
      </c>
      <c r="B68" s="9"/>
      <c r="C68" s="11" t="s">
        <v>123</v>
      </c>
      <c r="D68" s="10"/>
      <c r="E68" s="10"/>
      <c r="F68" s="10"/>
      <c r="G68" s="37"/>
      <c r="H68" s="37"/>
      <c r="I68" s="10"/>
      <c r="J68" s="11"/>
    </row>
    <row r="69" spans="1:10" x14ac:dyDescent="0.35">
      <c r="G69" s="38"/>
      <c r="H69" s="38"/>
    </row>
    <row r="70" spans="1:10" x14ac:dyDescent="0.35">
      <c r="G70" s="38"/>
      <c r="H70" s="38"/>
    </row>
    <row r="71" spans="1:10" x14ac:dyDescent="0.35">
      <c r="G71" s="38"/>
      <c r="H71" s="38"/>
    </row>
    <row r="72" spans="1:10" x14ac:dyDescent="0.35">
      <c r="G72" s="38"/>
      <c r="H72" s="38"/>
    </row>
    <row r="73" spans="1:10" x14ac:dyDescent="0.35">
      <c r="G73" s="38"/>
      <c r="H73" s="38"/>
    </row>
    <row r="74" spans="1:10" x14ac:dyDescent="0.35">
      <c r="G74" s="38"/>
      <c r="H74" s="38"/>
    </row>
    <row r="75" spans="1:10" x14ac:dyDescent="0.35">
      <c r="C75" s="39"/>
      <c r="G75" s="38"/>
      <c r="H75" s="38"/>
    </row>
    <row r="76" spans="1:10" x14ac:dyDescent="0.35">
      <c r="G76" s="38"/>
      <c r="H76" s="38"/>
    </row>
    <row r="77" spans="1:10" x14ac:dyDescent="0.35">
      <c r="G77" s="38"/>
      <c r="H77" s="38"/>
    </row>
  </sheetData>
  <mergeCells count="5">
    <mergeCell ref="A1:J1"/>
    <mergeCell ref="A7:J7"/>
    <mergeCell ref="A27:J27"/>
    <mergeCell ref="A35:J35"/>
    <mergeCell ref="A44:J44"/>
  </mergeCells>
  <conditionalFormatting sqref="G56:H56">
    <cfRule type="duplicateValues" dxfId="11" priority="4"/>
  </conditionalFormatting>
  <conditionalFormatting sqref="G37:H37 G40:H40">
    <cfRule type="duplicateValues" dxfId="10" priority="3"/>
  </conditionalFormatting>
  <conditionalFormatting sqref="G38:H38">
    <cfRule type="duplicateValues" dxfId="9" priority="2"/>
  </conditionalFormatting>
  <conditionalFormatting sqref="G39:H39">
    <cfRule type="duplicateValues" dxfId="8" priority="1"/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6C1A43-2201-4154-9384-38B521DB1281}">
  <sheetPr codeName="Feuil3"/>
  <dimension ref="A1:O77"/>
  <sheetViews>
    <sheetView topLeftCell="A3" workbookViewId="0">
      <selection activeCell="A3" sqref="A1:XFD1048576"/>
    </sheetView>
  </sheetViews>
  <sheetFormatPr baseColWidth="10" defaultColWidth="11.453125" defaultRowHeight="14.5" x14ac:dyDescent="0.35"/>
  <cols>
    <col min="1" max="1" width="13.26953125" bestFit="1" customWidth="1"/>
    <col min="2" max="2" width="28.54296875" bestFit="1" customWidth="1"/>
    <col min="3" max="3" width="45.26953125" bestFit="1" customWidth="1"/>
    <col min="4" max="4" width="14.7265625" customWidth="1"/>
    <col min="6" max="6" width="12" bestFit="1" customWidth="1"/>
    <col min="7" max="7" width="33.81640625" bestFit="1" customWidth="1"/>
    <col min="8" max="8" width="11.1796875" customWidth="1"/>
    <col min="11" max="11" width="18.81640625" bestFit="1" customWidth="1"/>
  </cols>
  <sheetData>
    <row r="1" spans="1:15" x14ac:dyDescent="0.35">
      <c r="A1" s="1" t="s">
        <v>0</v>
      </c>
      <c r="B1" s="2"/>
      <c r="C1" s="2"/>
      <c r="D1" s="2"/>
      <c r="E1" s="2"/>
      <c r="F1" s="2"/>
      <c r="G1" s="2"/>
      <c r="H1" s="2"/>
      <c r="I1" s="2"/>
      <c r="J1" s="3"/>
    </row>
    <row r="2" spans="1:15" x14ac:dyDescent="0.35">
      <c r="A2" s="4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 t="s">
        <v>6</v>
      </c>
      <c r="G2" s="5" t="s">
        <v>7</v>
      </c>
      <c r="H2" s="5" t="s">
        <v>8</v>
      </c>
      <c r="I2" s="5" t="s">
        <v>9</v>
      </c>
      <c r="J2" s="6" t="s">
        <v>10</v>
      </c>
    </row>
    <row r="3" spans="1:15" x14ac:dyDescent="0.35">
      <c r="A3" s="7" t="s">
        <v>124</v>
      </c>
      <c r="B3" t="s">
        <v>52</v>
      </c>
      <c r="C3" t="s">
        <v>53</v>
      </c>
      <c r="J3" s="8"/>
    </row>
    <row r="4" spans="1:15" x14ac:dyDescent="0.35">
      <c r="A4" s="7"/>
      <c r="C4" t="s">
        <v>125</v>
      </c>
      <c r="J4" s="8"/>
    </row>
    <row r="5" spans="1:15" ht="15" thickBot="1" x14ac:dyDescent="0.4">
      <c r="A5" s="9"/>
      <c r="B5" s="10"/>
      <c r="C5" s="10"/>
      <c r="D5" s="10"/>
      <c r="E5" s="10"/>
      <c r="F5" s="10"/>
      <c r="G5" s="10"/>
      <c r="H5" s="10"/>
      <c r="I5" s="10"/>
      <c r="J5" s="11"/>
    </row>
    <row r="6" spans="1:15" ht="15" thickBot="1" x14ac:dyDescent="0.4"/>
    <row r="7" spans="1:15" x14ac:dyDescent="0.35">
      <c r="A7" s="12" t="s">
        <v>11</v>
      </c>
      <c r="B7" s="13"/>
      <c r="C7" s="13"/>
      <c r="D7" s="13"/>
      <c r="E7" s="13"/>
      <c r="F7" s="13"/>
      <c r="G7" s="13"/>
      <c r="H7" s="13"/>
      <c r="I7" s="13"/>
      <c r="J7" s="14"/>
      <c r="K7" s="5" t="s">
        <v>12</v>
      </c>
    </row>
    <row r="8" spans="1:15" x14ac:dyDescent="0.35">
      <c r="A8" t="s">
        <v>128</v>
      </c>
      <c r="B8" t="s">
        <v>14</v>
      </c>
      <c r="C8" t="s">
        <v>15</v>
      </c>
      <c r="D8">
        <v>5</v>
      </c>
      <c r="E8" s="15" t="s">
        <v>16</v>
      </c>
      <c r="F8" t="s">
        <v>129</v>
      </c>
      <c r="G8">
        <v>1</v>
      </c>
      <c r="H8" s="16">
        <v>1</v>
      </c>
      <c r="I8" s="16">
        <v>30</v>
      </c>
      <c r="J8" s="8" t="s">
        <v>18</v>
      </c>
      <c r="K8" t="str">
        <f>IFERROR(VLOOKUP(F8,'[1]Composant VIF'!A:C,3,0),F8)</f>
        <v>efgh1</v>
      </c>
    </row>
    <row r="9" spans="1:15" x14ac:dyDescent="0.35">
      <c r="A9" t="s">
        <v>128</v>
      </c>
      <c r="B9" t="s">
        <v>14</v>
      </c>
      <c r="C9" t="s">
        <v>19</v>
      </c>
      <c r="D9">
        <v>10</v>
      </c>
      <c r="E9" s="15" t="s">
        <v>16</v>
      </c>
      <c r="F9" s="17" t="s">
        <v>130</v>
      </c>
      <c r="G9">
        <v>2</v>
      </c>
      <c r="H9" s="16" t="s">
        <v>21</v>
      </c>
      <c r="I9" s="16">
        <v>160</v>
      </c>
      <c r="J9" s="8" t="s">
        <v>18</v>
      </c>
      <c r="K9" t="str">
        <f>IFERROR(VLOOKUP(F9,'[1]Composant VIF'!A:C,3,0),F9)</f>
        <v>efgh2</v>
      </c>
    </row>
    <row r="10" spans="1:15" x14ac:dyDescent="0.35">
      <c r="A10" t="s">
        <v>128</v>
      </c>
      <c r="B10" t="s">
        <v>14</v>
      </c>
      <c r="C10" t="s">
        <v>22</v>
      </c>
      <c r="D10">
        <v>15</v>
      </c>
      <c r="E10" s="15" t="s">
        <v>16</v>
      </c>
      <c r="F10" t="s">
        <v>131</v>
      </c>
      <c r="G10">
        <v>3</v>
      </c>
      <c r="H10" s="16" t="s">
        <v>24</v>
      </c>
      <c r="I10" s="16" t="s">
        <v>25</v>
      </c>
      <c r="J10" s="8" t="s">
        <v>18</v>
      </c>
      <c r="K10" t="str">
        <f>IFERROR(VLOOKUP(F10,'[1]Composant VIF'!A:C,3,0),F10)</f>
        <v>efgh3</v>
      </c>
    </row>
    <row r="11" spans="1:15" x14ac:dyDescent="0.35">
      <c r="A11" t="s">
        <v>128</v>
      </c>
      <c r="B11" t="s">
        <v>14</v>
      </c>
      <c r="C11" t="s">
        <v>26</v>
      </c>
      <c r="D11">
        <v>20</v>
      </c>
      <c r="E11" s="15" t="s">
        <v>16</v>
      </c>
      <c r="F11" s="17" t="s">
        <v>132</v>
      </c>
      <c r="G11">
        <v>4</v>
      </c>
      <c r="H11" s="16" t="s">
        <v>28</v>
      </c>
      <c r="I11" s="16">
        <v>20</v>
      </c>
      <c r="J11" s="8" t="s">
        <v>18</v>
      </c>
      <c r="K11" t="str">
        <f>IFERROR(VLOOKUP(F11,'[1]Composant VIF'!A:C,3,0),F11)</f>
        <v>efgh4</v>
      </c>
    </row>
    <row r="12" spans="1:15" x14ac:dyDescent="0.35">
      <c r="A12" t="s">
        <v>128</v>
      </c>
      <c r="B12" t="s">
        <v>14</v>
      </c>
      <c r="C12" t="s">
        <v>29</v>
      </c>
      <c r="D12">
        <v>25</v>
      </c>
      <c r="E12" s="15" t="s">
        <v>16</v>
      </c>
      <c r="F12" t="s">
        <v>133</v>
      </c>
      <c r="G12">
        <v>5</v>
      </c>
      <c r="H12" s="16" t="s">
        <v>28</v>
      </c>
      <c r="I12" s="16">
        <v>120</v>
      </c>
      <c r="J12" s="8" t="s">
        <v>18</v>
      </c>
      <c r="K12" t="str">
        <f>IFERROR(VLOOKUP(F12,'[1]Composant VIF'!A:C,3,0),F12)</f>
        <v>efgh5</v>
      </c>
    </row>
    <row r="13" spans="1:15" x14ac:dyDescent="0.35">
      <c r="A13" t="s">
        <v>128</v>
      </c>
      <c r="B13" t="s">
        <v>14</v>
      </c>
      <c r="C13" t="s">
        <v>31</v>
      </c>
      <c r="D13">
        <v>30</v>
      </c>
      <c r="E13" s="15" t="s">
        <v>16</v>
      </c>
      <c r="F13" s="17" t="s">
        <v>134</v>
      </c>
      <c r="G13">
        <v>6</v>
      </c>
      <c r="H13" s="16">
        <v>6</v>
      </c>
      <c r="I13" s="16">
        <v>18</v>
      </c>
      <c r="J13" s="8" t="s">
        <v>18</v>
      </c>
      <c r="K13" t="str">
        <f>IFERROR(VLOOKUP(F13,'[1]Composant VIF'!A:C,3,0),F13)</f>
        <v>efgh6</v>
      </c>
    </row>
    <row r="14" spans="1:15" x14ac:dyDescent="0.35">
      <c r="A14" t="s">
        <v>128</v>
      </c>
      <c r="B14" t="s">
        <v>14</v>
      </c>
      <c r="C14" t="s">
        <v>33</v>
      </c>
      <c r="D14">
        <v>35</v>
      </c>
      <c r="E14" s="15" t="s">
        <v>16</v>
      </c>
      <c r="F14" t="s">
        <v>135</v>
      </c>
      <c r="G14">
        <v>7</v>
      </c>
      <c r="H14" s="16" t="s">
        <v>24</v>
      </c>
      <c r="I14" s="16" t="s">
        <v>35</v>
      </c>
      <c r="J14" s="8" t="s">
        <v>18</v>
      </c>
      <c r="K14" t="str">
        <f>IFERROR(VLOOKUP(F14,'[1]Composant VIF'!A:C,3,0),F14)</f>
        <v>efgh7</v>
      </c>
    </row>
    <row r="15" spans="1:15" x14ac:dyDescent="0.35">
      <c r="A15" t="s">
        <v>128</v>
      </c>
      <c r="B15" t="s">
        <v>14</v>
      </c>
      <c r="C15" t="s">
        <v>36</v>
      </c>
      <c r="D15">
        <v>40</v>
      </c>
      <c r="E15" s="15" t="s">
        <v>16</v>
      </c>
      <c r="F15" s="17" t="s">
        <v>136</v>
      </c>
      <c r="G15">
        <v>8</v>
      </c>
      <c r="H15" s="16" t="s">
        <v>28</v>
      </c>
      <c r="I15" s="16" t="s">
        <v>38</v>
      </c>
      <c r="J15" s="8" t="s">
        <v>18</v>
      </c>
      <c r="K15" t="str">
        <f>IFERROR(VLOOKUP(F15,'[1]Composant VIF'!A:C,3,0),F15)</f>
        <v>efgh8</v>
      </c>
    </row>
    <row r="16" spans="1:15" x14ac:dyDescent="0.35">
      <c r="A16" t="s">
        <v>128</v>
      </c>
      <c r="B16" t="s">
        <v>14</v>
      </c>
      <c r="C16" t="s">
        <v>39</v>
      </c>
      <c r="D16">
        <v>45</v>
      </c>
      <c r="E16" s="15" t="s">
        <v>16</v>
      </c>
      <c r="F16" t="s">
        <v>137</v>
      </c>
      <c r="G16">
        <v>9</v>
      </c>
      <c r="H16" s="16" t="s">
        <v>41</v>
      </c>
      <c r="I16" s="16" t="s">
        <v>42</v>
      </c>
      <c r="J16" s="8" t="s">
        <v>18</v>
      </c>
      <c r="K16" t="str">
        <f>IFERROR(VLOOKUP(F16,'[1]Composant VIF'!A:C,3,0),F16)</f>
        <v>efgh9</v>
      </c>
      <c r="O16" s="18"/>
    </row>
    <row r="17" spans="1:14" x14ac:dyDescent="0.35">
      <c r="A17" t="s">
        <v>128</v>
      </c>
      <c r="B17" t="s">
        <v>14</v>
      </c>
      <c r="C17" t="s">
        <v>43</v>
      </c>
      <c r="D17">
        <v>50</v>
      </c>
      <c r="E17" s="15" t="s">
        <v>16</v>
      </c>
      <c r="F17" s="17" t="s">
        <v>138</v>
      </c>
      <c r="G17">
        <v>10</v>
      </c>
      <c r="H17" s="16" t="s">
        <v>41</v>
      </c>
      <c r="I17" s="16">
        <v>80</v>
      </c>
      <c r="J17" s="8" t="s">
        <v>18</v>
      </c>
      <c r="K17" t="str">
        <f>IFERROR(VLOOKUP(F17,'[1]Composant VIF'!A:C,3,0),F17)</f>
        <v>efgh10</v>
      </c>
    </row>
    <row r="18" spans="1:14" x14ac:dyDescent="0.35">
      <c r="A18" t="s">
        <v>128</v>
      </c>
      <c r="B18" t="s">
        <v>14</v>
      </c>
      <c r="C18" t="s">
        <v>45</v>
      </c>
      <c r="D18">
        <v>55</v>
      </c>
      <c r="E18" s="15" t="s">
        <v>16</v>
      </c>
      <c r="F18" t="s">
        <v>139</v>
      </c>
      <c r="G18">
        <v>11</v>
      </c>
      <c r="H18" s="16" t="s">
        <v>41</v>
      </c>
      <c r="I18" s="16" t="s">
        <v>47</v>
      </c>
      <c r="J18" s="8" t="s">
        <v>18</v>
      </c>
      <c r="K18" t="str">
        <f>IFERROR(VLOOKUP(F18,'[1]Composant VIF'!A:C,3,0),F18)</f>
        <v>efgh11</v>
      </c>
    </row>
    <row r="19" spans="1:14" x14ac:dyDescent="0.35">
      <c r="A19" t="s">
        <v>128</v>
      </c>
      <c r="B19" t="s">
        <v>14</v>
      </c>
      <c r="C19" t="s">
        <v>48</v>
      </c>
      <c r="D19">
        <v>60</v>
      </c>
      <c r="E19" s="15" t="s">
        <v>16</v>
      </c>
      <c r="F19" s="17" t="s">
        <v>140</v>
      </c>
      <c r="G19">
        <v>12</v>
      </c>
      <c r="H19" s="19"/>
      <c r="I19" s="20">
        <v>1</v>
      </c>
      <c r="J19" s="8" t="s">
        <v>18</v>
      </c>
      <c r="K19" t="str">
        <f>IFERROR(VLOOKUP(F19,'[1]Composant VIF'!A:C,3,0),F19)</f>
        <v>efgh12</v>
      </c>
      <c r="L19" t="s">
        <v>50</v>
      </c>
    </row>
    <row r="20" spans="1:14" x14ac:dyDescent="0.35">
      <c r="A20" s="7"/>
      <c r="I20" s="20" t="s">
        <v>51</v>
      </c>
      <c r="J20" s="8" t="s">
        <v>18</v>
      </c>
    </row>
    <row r="21" spans="1:14" x14ac:dyDescent="0.35">
      <c r="A21" s="7"/>
      <c r="J21" s="8"/>
    </row>
    <row r="22" spans="1:14" x14ac:dyDescent="0.35">
      <c r="A22" s="7"/>
      <c r="J22" s="8"/>
      <c r="M22" t="s">
        <v>52</v>
      </c>
    </row>
    <row r="23" spans="1:14" x14ac:dyDescent="0.35">
      <c r="A23" s="7"/>
      <c r="D23" s="15"/>
      <c r="E23" s="15" t="s">
        <v>16</v>
      </c>
      <c r="G23">
        <v>325</v>
      </c>
      <c r="I23">
        <v>100</v>
      </c>
      <c r="J23" s="8"/>
      <c r="K23" t="s">
        <v>52</v>
      </c>
      <c r="M23" t="s">
        <v>52</v>
      </c>
    </row>
    <row r="24" spans="1:14" x14ac:dyDescent="0.35">
      <c r="A24" s="7"/>
      <c r="J24" s="8"/>
      <c r="M24" t="s">
        <v>53</v>
      </c>
    </row>
    <row r="25" spans="1:14" ht="15" thickBot="1" x14ac:dyDescent="0.4">
      <c r="A25" s="9"/>
      <c r="B25" s="10"/>
      <c r="C25" s="10"/>
      <c r="D25" s="10"/>
      <c r="E25" s="10"/>
      <c r="F25" s="10"/>
      <c r="G25" s="10"/>
      <c r="H25" s="10"/>
      <c r="I25" s="10"/>
      <c r="J25" s="11"/>
      <c r="L25" t="s">
        <v>54</v>
      </c>
    </row>
    <row r="26" spans="1:14" ht="15" thickBot="1" x14ac:dyDescent="0.4">
      <c r="L26" t="s">
        <v>55</v>
      </c>
    </row>
    <row r="27" spans="1:14" x14ac:dyDescent="0.35">
      <c r="A27" s="1" t="s">
        <v>56</v>
      </c>
      <c r="B27" s="2"/>
      <c r="C27" s="2"/>
      <c r="D27" s="2"/>
      <c r="E27" s="2"/>
      <c r="F27" s="2"/>
      <c r="G27" s="2"/>
      <c r="H27" s="2"/>
      <c r="I27" s="2"/>
      <c r="J27" s="3"/>
    </row>
    <row r="28" spans="1:14" x14ac:dyDescent="0.35">
      <c r="A28" t="s">
        <v>57</v>
      </c>
      <c r="B28" t="s">
        <v>58</v>
      </c>
      <c r="C28" t="s">
        <v>59</v>
      </c>
      <c r="D28">
        <v>5</v>
      </c>
      <c r="E28" s="15">
        <v>5</v>
      </c>
      <c r="F28" t="s">
        <v>60</v>
      </c>
      <c r="G28" t="s">
        <v>61</v>
      </c>
      <c r="I28" t="s">
        <v>62</v>
      </c>
      <c r="J28" s="8" t="s">
        <v>18</v>
      </c>
    </row>
    <row r="29" spans="1:14" x14ac:dyDescent="0.35">
      <c r="A29" s="7"/>
      <c r="J29" s="8"/>
      <c r="N29" t="s">
        <v>63</v>
      </c>
    </row>
    <row r="30" spans="1:14" x14ac:dyDescent="0.35">
      <c r="A30" s="7"/>
      <c r="J30" s="8"/>
      <c r="N30" t="s">
        <v>64</v>
      </c>
    </row>
    <row r="31" spans="1:14" x14ac:dyDescent="0.35">
      <c r="A31" s="7"/>
      <c r="D31" s="15"/>
      <c r="E31" s="15" t="s">
        <v>65</v>
      </c>
      <c r="G31">
        <v>11500</v>
      </c>
      <c r="I31">
        <v>1</v>
      </c>
      <c r="J31" s="8"/>
      <c r="K31" s="21"/>
    </row>
    <row r="32" spans="1:14" x14ac:dyDescent="0.35">
      <c r="A32" s="7"/>
      <c r="J32" s="8"/>
    </row>
    <row r="33" spans="1:13" ht="15" thickBot="1" x14ac:dyDescent="0.4">
      <c r="A33" s="9"/>
      <c r="B33" s="10"/>
      <c r="C33" s="10"/>
      <c r="D33" s="10"/>
      <c r="E33" s="10"/>
      <c r="F33" s="10"/>
      <c r="G33" s="10"/>
      <c r="H33" s="10"/>
      <c r="I33" s="10"/>
      <c r="J33" s="11"/>
    </row>
    <row r="34" spans="1:13" ht="15" thickBot="1" x14ac:dyDescent="0.4"/>
    <row r="35" spans="1:13" x14ac:dyDescent="0.35">
      <c r="A35" s="1" t="s">
        <v>66</v>
      </c>
      <c r="B35" s="2"/>
      <c r="C35" s="2"/>
      <c r="D35" s="2"/>
      <c r="E35" s="2"/>
      <c r="F35" s="2"/>
      <c r="G35" s="2"/>
      <c r="H35" s="2"/>
      <c r="I35" s="2"/>
      <c r="J35" s="3"/>
    </row>
    <row r="36" spans="1:13" x14ac:dyDescent="0.35">
      <c r="A36" t="s">
        <v>67</v>
      </c>
      <c r="B36" t="s">
        <v>68</v>
      </c>
      <c r="C36" t="s">
        <v>69</v>
      </c>
      <c r="D36">
        <v>5</v>
      </c>
      <c r="E36" s="15" t="s">
        <v>70</v>
      </c>
      <c r="F36" t="s">
        <v>71</v>
      </c>
      <c r="G36" t="s">
        <v>72</v>
      </c>
      <c r="I36">
        <v>1</v>
      </c>
      <c r="J36" s="8" t="s">
        <v>73</v>
      </c>
      <c r="K36" t="s">
        <v>52</v>
      </c>
    </row>
    <row r="37" spans="1:13" x14ac:dyDescent="0.35">
      <c r="A37" s="7"/>
      <c r="F37" s="22"/>
      <c r="G37" s="23"/>
      <c r="H37" s="23"/>
      <c r="J37" s="8"/>
    </row>
    <row r="38" spans="1:13" x14ac:dyDescent="0.35">
      <c r="A38" s="7"/>
      <c r="F38" s="24"/>
      <c r="G38" s="23"/>
      <c r="H38" s="23"/>
      <c r="J38" s="8"/>
    </row>
    <row r="39" spans="1:13" x14ac:dyDescent="0.35">
      <c r="A39" s="7"/>
      <c r="F39" s="22"/>
      <c r="G39" s="23"/>
      <c r="H39" s="23"/>
      <c r="J39" s="8"/>
    </row>
    <row r="40" spans="1:13" x14ac:dyDescent="0.35">
      <c r="A40" s="7"/>
      <c r="F40" s="22"/>
      <c r="G40" s="23"/>
      <c r="H40" s="23"/>
      <c r="J40" s="8"/>
    </row>
    <row r="41" spans="1:13" x14ac:dyDescent="0.35">
      <c r="A41" s="7"/>
      <c r="J41" s="8"/>
    </row>
    <row r="42" spans="1:13" ht="15" thickBot="1" x14ac:dyDescent="0.4">
      <c r="A42" s="9"/>
      <c r="B42" s="10"/>
      <c r="C42" s="10"/>
      <c r="D42" s="10"/>
      <c r="E42" s="10"/>
      <c r="F42" s="10"/>
      <c r="G42" s="10"/>
      <c r="H42" s="10"/>
      <c r="I42" s="10"/>
      <c r="J42" s="11"/>
    </row>
    <row r="43" spans="1:13" ht="15" thickBot="1" x14ac:dyDescent="0.4"/>
    <row r="44" spans="1:13" x14ac:dyDescent="0.35">
      <c r="A44" s="12" t="s">
        <v>74</v>
      </c>
      <c r="B44" s="13"/>
      <c r="C44" s="13"/>
      <c r="D44" s="13"/>
      <c r="E44" s="13"/>
      <c r="F44" s="13"/>
      <c r="G44" s="13"/>
      <c r="H44" s="13"/>
      <c r="I44" s="13"/>
      <c r="J44" s="14"/>
    </row>
    <row r="45" spans="1:13" x14ac:dyDescent="0.35">
      <c r="A45" s="7" t="s">
        <v>75</v>
      </c>
      <c r="B45" t="s">
        <v>68</v>
      </c>
      <c r="C45" t="s">
        <v>59</v>
      </c>
      <c r="D45">
        <v>5</v>
      </c>
      <c r="E45" s="15" t="s">
        <v>76</v>
      </c>
      <c r="F45" t="s">
        <v>77</v>
      </c>
      <c r="G45" t="s">
        <v>78</v>
      </c>
      <c r="I45" s="16">
        <v>50</v>
      </c>
      <c r="J45" s="8" t="s">
        <v>79</v>
      </c>
      <c r="M45" t="s">
        <v>80</v>
      </c>
    </row>
    <row r="46" spans="1:13" x14ac:dyDescent="0.35">
      <c r="A46" s="7" t="s">
        <v>75</v>
      </c>
      <c r="B46" t="s">
        <v>68</v>
      </c>
      <c r="C46" t="s">
        <v>59</v>
      </c>
      <c r="D46">
        <v>10</v>
      </c>
      <c r="E46" s="15" t="s">
        <v>76</v>
      </c>
      <c r="F46" t="s">
        <v>81</v>
      </c>
      <c r="G46" t="s">
        <v>69</v>
      </c>
      <c r="H46" s="16">
        <v>1</v>
      </c>
      <c r="I46" s="16">
        <v>1</v>
      </c>
      <c r="J46" s="8" t="s">
        <v>79</v>
      </c>
      <c r="K46" t="str">
        <f>IFERROR(VLOOKUP(F46,'[1]Composant VIF'!A:C,3,0),F46)</f>
        <v>comp2</v>
      </c>
    </row>
    <row r="47" spans="1:13" x14ac:dyDescent="0.35">
      <c r="A47" s="7" t="s">
        <v>75</v>
      </c>
      <c r="B47" t="s">
        <v>68</v>
      </c>
      <c r="C47" t="s">
        <v>59</v>
      </c>
      <c r="D47">
        <v>15</v>
      </c>
      <c r="E47" s="15" t="s">
        <v>76</v>
      </c>
      <c r="F47" t="s">
        <v>82</v>
      </c>
      <c r="G47" t="s">
        <v>83</v>
      </c>
      <c r="H47" s="16">
        <v>1</v>
      </c>
      <c r="I47" s="16">
        <v>1</v>
      </c>
      <c r="J47" s="8" t="s">
        <v>79</v>
      </c>
      <c r="K47" t="str">
        <f>IFERROR(VLOOKUP(F47,#REF!,3,0),F47)</f>
        <v>comp3</v>
      </c>
    </row>
    <row r="48" spans="1:13" x14ac:dyDescent="0.35">
      <c r="A48" s="7" t="s">
        <v>75</v>
      </c>
      <c r="B48" t="s">
        <v>68</v>
      </c>
      <c r="C48" t="s">
        <v>59</v>
      </c>
      <c r="D48">
        <v>20</v>
      </c>
      <c r="E48" s="15" t="s">
        <v>76</v>
      </c>
      <c r="F48" t="s">
        <v>84</v>
      </c>
      <c r="G48" t="s">
        <v>85</v>
      </c>
      <c r="H48" s="16">
        <v>5</v>
      </c>
      <c r="I48" s="16">
        <v>1</v>
      </c>
      <c r="J48" s="8" t="s">
        <v>79</v>
      </c>
      <c r="K48" t="str">
        <f>IFERROR(VLOOKUP(F48,#REF!,3,0),F48)</f>
        <v>comp4</v>
      </c>
    </row>
    <row r="49" spans="1:13" x14ac:dyDescent="0.35">
      <c r="A49" s="7" t="s">
        <v>75</v>
      </c>
      <c r="B49" t="s">
        <v>68</v>
      </c>
      <c r="C49" t="s">
        <v>59</v>
      </c>
      <c r="D49">
        <v>25</v>
      </c>
      <c r="E49" s="15" t="s">
        <v>76</v>
      </c>
      <c r="F49" t="s">
        <v>86</v>
      </c>
      <c r="G49" t="s">
        <v>87</v>
      </c>
      <c r="H49" s="16">
        <v>5</v>
      </c>
      <c r="I49" s="25" t="s">
        <v>88</v>
      </c>
      <c r="J49" s="8" t="s">
        <v>79</v>
      </c>
      <c r="K49" t="str">
        <f>IFERROR(VLOOKUP(F49,#REF!,3,0),F49)</f>
        <v>comp5</v>
      </c>
    </row>
    <row r="50" spans="1:13" x14ac:dyDescent="0.35">
      <c r="A50" s="7" t="s">
        <v>75</v>
      </c>
      <c r="B50" t="s">
        <v>68</v>
      </c>
      <c r="C50" t="s">
        <v>59</v>
      </c>
      <c r="D50">
        <v>30</v>
      </c>
      <c r="E50" s="15" t="s">
        <v>76</v>
      </c>
      <c r="F50" t="s">
        <v>89</v>
      </c>
      <c r="G50" t="s">
        <v>90</v>
      </c>
      <c r="H50" s="16">
        <v>5</v>
      </c>
      <c r="I50" s="25" t="s">
        <v>88</v>
      </c>
      <c r="J50" s="8" t="s">
        <v>79</v>
      </c>
      <c r="K50" t="str">
        <f>IFERROR(VLOOKUP(F50,#REF!,3,0),F50)</f>
        <v>comp6</v>
      </c>
    </row>
    <row r="51" spans="1:13" x14ac:dyDescent="0.35">
      <c r="A51" s="7" t="s">
        <v>75</v>
      </c>
      <c r="B51" t="s">
        <v>68</v>
      </c>
      <c r="C51" t="s">
        <v>59</v>
      </c>
      <c r="D51">
        <v>35</v>
      </c>
      <c r="E51" s="15" t="s">
        <v>76</v>
      </c>
      <c r="F51" t="s">
        <v>91</v>
      </c>
      <c r="G51" t="s">
        <v>92</v>
      </c>
      <c r="H51" s="16">
        <v>5</v>
      </c>
      <c r="I51" s="16" t="s">
        <v>93</v>
      </c>
      <c r="J51" s="8" t="s">
        <v>18</v>
      </c>
      <c r="K51" t="str">
        <f>IFERROR(VLOOKUP(F51,#REF!,3,0),F51)</f>
        <v>comp7</v>
      </c>
    </row>
    <row r="52" spans="1:13" x14ac:dyDescent="0.35">
      <c r="A52" s="7" t="s">
        <v>75</v>
      </c>
      <c r="B52" t="s">
        <v>68</v>
      </c>
      <c r="C52" t="s">
        <v>59</v>
      </c>
      <c r="D52">
        <v>40</v>
      </c>
      <c r="E52" s="15" t="s">
        <v>76</v>
      </c>
      <c r="F52" t="s">
        <v>94</v>
      </c>
      <c r="G52" t="s">
        <v>95</v>
      </c>
      <c r="H52" s="16">
        <v>1</v>
      </c>
      <c r="I52" s="20" t="s">
        <v>96</v>
      </c>
      <c r="J52" s="26" t="s">
        <v>97</v>
      </c>
      <c r="K52" t="str">
        <f>IFERROR(VLOOKUP(F52,#REF!,3,0),F52)</f>
        <v>comp8</v>
      </c>
      <c r="M52" t="s">
        <v>98</v>
      </c>
    </row>
    <row r="53" spans="1:13" x14ac:dyDescent="0.35">
      <c r="A53" s="7" t="s">
        <v>75</v>
      </c>
      <c r="B53" t="s">
        <v>68</v>
      </c>
      <c r="C53" t="s">
        <v>59</v>
      </c>
      <c r="D53">
        <v>45</v>
      </c>
      <c r="E53" s="15" t="s">
        <v>76</v>
      </c>
      <c r="F53" t="s">
        <v>99</v>
      </c>
      <c r="G53" t="s">
        <v>100</v>
      </c>
      <c r="H53" s="16">
        <v>1</v>
      </c>
      <c r="I53" s="25" t="s">
        <v>88</v>
      </c>
      <c r="J53" s="8" t="s">
        <v>79</v>
      </c>
      <c r="K53" t="str">
        <f>IFERROR(VLOOKUP(F53,#REF!,3,0),F53)</f>
        <v>comp9</v>
      </c>
    </row>
    <row r="54" spans="1:13" x14ac:dyDescent="0.35">
      <c r="A54" s="7" t="s">
        <v>75</v>
      </c>
      <c r="B54" t="s">
        <v>68</v>
      </c>
      <c r="C54" t="s">
        <v>59</v>
      </c>
      <c r="D54">
        <v>50</v>
      </c>
      <c r="E54" s="15" t="s">
        <v>76</v>
      </c>
      <c r="F54" t="s">
        <v>101</v>
      </c>
      <c r="G54" t="s">
        <v>102</v>
      </c>
      <c r="H54" s="16">
        <v>1</v>
      </c>
      <c r="I54" s="25" t="s">
        <v>103</v>
      </c>
      <c r="J54" s="8" t="s">
        <v>79</v>
      </c>
      <c r="K54" t="str">
        <f>IFERROR(VLOOKUP(F54,#REF!,3,0),F54)</f>
        <v>comp10</v>
      </c>
      <c r="M54" t="s">
        <v>104</v>
      </c>
    </row>
    <row r="55" spans="1:13" x14ac:dyDescent="0.35">
      <c r="A55" s="7" t="s">
        <v>75</v>
      </c>
      <c r="B55" t="s">
        <v>68</v>
      </c>
      <c r="C55" t="s">
        <v>59</v>
      </c>
      <c r="D55">
        <v>55</v>
      </c>
      <c r="E55" s="15" t="s">
        <v>76</v>
      </c>
      <c r="F55" t="s">
        <v>105</v>
      </c>
      <c r="G55" t="s">
        <v>106</v>
      </c>
      <c r="I55" s="25" t="s">
        <v>88</v>
      </c>
      <c r="J55" s="8" t="s">
        <v>79</v>
      </c>
      <c r="K55" t="str">
        <f>IFERROR(VLOOKUP(F55,#REF!,3,0),F55)</f>
        <v>comp11</v>
      </c>
      <c r="M55" t="s">
        <v>107</v>
      </c>
    </row>
    <row r="56" spans="1:13" x14ac:dyDescent="0.35">
      <c r="A56" s="7"/>
      <c r="F56" s="27"/>
      <c r="G56" s="23"/>
      <c r="H56" s="23"/>
      <c r="J56" s="8"/>
    </row>
    <row r="57" spans="1:13" x14ac:dyDescent="0.35">
      <c r="A57" s="7" t="s">
        <v>75</v>
      </c>
      <c r="E57" s="15" t="s">
        <v>76</v>
      </c>
      <c r="F57" s="28"/>
      <c r="G57" s="29">
        <v>230</v>
      </c>
      <c r="H57" s="30"/>
      <c r="I57">
        <v>1</v>
      </c>
      <c r="J57" s="8"/>
      <c r="M57" t="s">
        <v>108</v>
      </c>
    </row>
    <row r="58" spans="1:13" x14ac:dyDescent="0.35">
      <c r="A58" s="7"/>
      <c r="G58" s="29"/>
      <c r="H58" s="29"/>
      <c r="J58" s="8"/>
      <c r="M58" t="s">
        <v>109</v>
      </c>
    </row>
    <row r="59" spans="1:13" x14ac:dyDescent="0.35">
      <c r="A59" s="7"/>
      <c r="G59" s="27"/>
      <c r="H59" s="27"/>
      <c r="J59" s="8"/>
    </row>
    <row r="60" spans="1:13" x14ac:dyDescent="0.35">
      <c r="A60" s="7"/>
      <c r="G60" s="27"/>
      <c r="H60" s="27"/>
      <c r="J60" s="8"/>
    </row>
    <row r="61" spans="1:13" ht="15" thickBot="1" x14ac:dyDescent="0.4">
      <c r="A61" s="9"/>
      <c r="B61" s="10"/>
      <c r="C61" s="10"/>
      <c r="D61" s="10"/>
      <c r="E61" s="10"/>
      <c r="F61" s="10"/>
      <c r="G61" s="31"/>
      <c r="H61" s="31"/>
      <c r="I61" s="10"/>
      <c r="J61" s="11"/>
    </row>
    <row r="62" spans="1:13" ht="15" thickBot="1" x14ac:dyDescent="0.4">
      <c r="G62" s="24"/>
      <c r="H62" s="24"/>
    </row>
    <row r="63" spans="1:13" x14ac:dyDescent="0.35">
      <c r="A63" s="32" t="s">
        <v>110</v>
      </c>
      <c r="B63" s="32"/>
      <c r="C63" s="33" t="s">
        <v>111</v>
      </c>
      <c r="D63" s="34" t="s">
        <v>112</v>
      </c>
      <c r="E63" s="34"/>
      <c r="F63" s="34"/>
      <c r="G63" s="35"/>
      <c r="H63" s="35"/>
      <c r="I63" s="34" t="s">
        <v>113</v>
      </c>
      <c r="J63" s="33"/>
    </row>
    <row r="64" spans="1:13" ht="15" thickBot="1" x14ac:dyDescent="0.4">
      <c r="A64" s="7" t="s">
        <v>114</v>
      </c>
      <c r="B64" s="7"/>
      <c r="C64" s="36">
        <v>11500</v>
      </c>
      <c r="D64" t="s">
        <v>115</v>
      </c>
      <c r="I64" t="s">
        <v>113</v>
      </c>
      <c r="J64" s="8"/>
    </row>
    <row r="65" spans="1:10" x14ac:dyDescent="0.35">
      <c r="A65" s="32" t="s">
        <v>116</v>
      </c>
      <c r="B65" s="7"/>
      <c r="C65" s="36" t="s">
        <v>117</v>
      </c>
      <c r="J65" s="8"/>
    </row>
    <row r="66" spans="1:10" ht="15" thickBot="1" x14ac:dyDescent="0.4">
      <c r="A66" s="7" t="s">
        <v>118</v>
      </c>
      <c r="B66" s="7"/>
      <c r="C66" s="26" t="s">
        <v>119</v>
      </c>
      <c r="J66" s="8"/>
    </row>
    <row r="67" spans="1:10" x14ac:dyDescent="0.35">
      <c r="A67" s="32" t="s">
        <v>120</v>
      </c>
      <c r="C67" s="8" t="s">
        <v>121</v>
      </c>
      <c r="G67" s="23"/>
      <c r="H67" s="23"/>
      <c r="J67" s="8"/>
    </row>
    <row r="68" spans="1:10" ht="15" thickBot="1" x14ac:dyDescent="0.4">
      <c r="A68" s="7" t="s">
        <v>122</v>
      </c>
      <c r="B68" s="9"/>
      <c r="C68" s="11" t="s">
        <v>123</v>
      </c>
      <c r="D68" s="10"/>
      <c r="E68" s="10"/>
      <c r="F68" s="10"/>
      <c r="G68" s="37"/>
      <c r="H68" s="37"/>
      <c r="I68" s="10"/>
      <c r="J68" s="11"/>
    </row>
    <row r="69" spans="1:10" x14ac:dyDescent="0.35">
      <c r="G69" s="38"/>
      <c r="H69" s="38"/>
    </row>
    <row r="70" spans="1:10" x14ac:dyDescent="0.35">
      <c r="G70" s="38"/>
      <c r="H70" s="38"/>
    </row>
    <row r="71" spans="1:10" x14ac:dyDescent="0.35">
      <c r="G71" s="38"/>
      <c r="H71" s="38"/>
    </row>
    <row r="72" spans="1:10" x14ac:dyDescent="0.35">
      <c r="G72" s="38"/>
      <c r="H72" s="38"/>
    </row>
    <row r="73" spans="1:10" x14ac:dyDescent="0.35">
      <c r="G73" s="38"/>
      <c r="H73" s="38"/>
    </row>
    <row r="74" spans="1:10" x14ac:dyDescent="0.35">
      <c r="G74" s="38"/>
      <c r="H74" s="38"/>
    </row>
    <row r="75" spans="1:10" x14ac:dyDescent="0.35">
      <c r="C75" s="39"/>
      <c r="G75" s="38"/>
      <c r="H75" s="38"/>
    </row>
    <row r="76" spans="1:10" x14ac:dyDescent="0.35">
      <c r="G76" s="38"/>
      <c r="H76" s="38"/>
    </row>
    <row r="77" spans="1:10" x14ac:dyDescent="0.35">
      <c r="G77" s="38"/>
      <c r="H77" s="38"/>
    </row>
  </sheetData>
  <mergeCells count="5">
    <mergeCell ref="A1:J1"/>
    <mergeCell ref="A7:J7"/>
    <mergeCell ref="A27:J27"/>
    <mergeCell ref="A35:J35"/>
    <mergeCell ref="A44:J44"/>
  </mergeCells>
  <conditionalFormatting sqref="G56:H56">
    <cfRule type="duplicateValues" dxfId="7" priority="4"/>
  </conditionalFormatting>
  <conditionalFormatting sqref="G37:H37 G40:H40">
    <cfRule type="duplicateValues" dxfId="6" priority="3"/>
  </conditionalFormatting>
  <conditionalFormatting sqref="G38:H38">
    <cfRule type="duplicateValues" dxfId="5" priority="2"/>
  </conditionalFormatting>
  <conditionalFormatting sqref="G39:H39">
    <cfRule type="duplicateValues" dxfId="4" priority="1"/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8F61BB-D8DE-44E4-B736-2C20B2C1EC00}">
  <sheetPr codeName="Feuil4"/>
  <dimension ref="A1:O77"/>
  <sheetViews>
    <sheetView topLeftCell="A3" workbookViewId="0">
      <selection activeCell="A3" sqref="A1:XFD1048576"/>
    </sheetView>
  </sheetViews>
  <sheetFormatPr baseColWidth="10" defaultColWidth="11.453125" defaultRowHeight="14.5" x14ac:dyDescent="0.35"/>
  <cols>
    <col min="1" max="1" width="13.26953125" bestFit="1" customWidth="1"/>
    <col min="2" max="2" width="28.54296875" bestFit="1" customWidth="1"/>
    <col min="3" max="3" width="45.26953125" bestFit="1" customWidth="1"/>
    <col min="4" max="4" width="14.7265625" customWidth="1"/>
    <col min="6" max="6" width="12" bestFit="1" customWidth="1"/>
    <col min="7" max="7" width="33.81640625" bestFit="1" customWidth="1"/>
    <col min="8" max="8" width="11.1796875" customWidth="1"/>
    <col min="11" max="11" width="18.81640625" bestFit="1" customWidth="1"/>
  </cols>
  <sheetData>
    <row r="1" spans="1:15" x14ac:dyDescent="0.35">
      <c r="A1" s="1" t="s">
        <v>0</v>
      </c>
      <c r="B1" s="2"/>
      <c r="C1" s="2"/>
      <c r="D1" s="2"/>
      <c r="E1" s="2"/>
      <c r="F1" s="2"/>
      <c r="G1" s="2"/>
      <c r="H1" s="2"/>
      <c r="I1" s="2"/>
      <c r="J1" s="3"/>
    </row>
    <row r="2" spans="1:15" x14ac:dyDescent="0.35">
      <c r="A2" s="4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 t="s">
        <v>6</v>
      </c>
      <c r="G2" s="5" t="s">
        <v>7</v>
      </c>
      <c r="H2" s="5" t="s">
        <v>8</v>
      </c>
      <c r="I2" s="5" t="s">
        <v>9</v>
      </c>
      <c r="J2" s="6" t="s">
        <v>10</v>
      </c>
    </row>
    <row r="3" spans="1:15" x14ac:dyDescent="0.35">
      <c r="A3" s="7" t="s">
        <v>141</v>
      </c>
      <c r="B3" t="s">
        <v>52</v>
      </c>
      <c r="C3" t="s">
        <v>53</v>
      </c>
      <c r="J3" s="8"/>
    </row>
    <row r="4" spans="1:15" x14ac:dyDescent="0.35">
      <c r="A4" s="7"/>
      <c r="C4" t="s">
        <v>125</v>
      </c>
      <c r="J4" s="8"/>
    </row>
    <row r="5" spans="1:15" ht="15" thickBot="1" x14ac:dyDescent="0.4">
      <c r="A5" s="9"/>
      <c r="B5" s="10"/>
      <c r="C5" s="10"/>
      <c r="D5" s="10"/>
      <c r="E5" s="10"/>
      <c r="F5" s="10"/>
      <c r="G5" s="10"/>
      <c r="H5" s="10"/>
      <c r="I5" s="10"/>
      <c r="J5" s="11"/>
    </row>
    <row r="6" spans="1:15" ht="15" thickBot="1" x14ac:dyDescent="0.4"/>
    <row r="7" spans="1:15" x14ac:dyDescent="0.35">
      <c r="A7" s="12" t="s">
        <v>11</v>
      </c>
      <c r="B7" s="13"/>
      <c r="C7" s="13"/>
      <c r="D7" s="13"/>
      <c r="E7" s="13"/>
      <c r="F7" s="13"/>
      <c r="G7" s="13"/>
      <c r="H7" s="13"/>
      <c r="I7" s="13"/>
      <c r="J7" s="14"/>
      <c r="K7" s="5" t="s">
        <v>12</v>
      </c>
    </row>
    <row r="8" spans="1:15" x14ac:dyDescent="0.35">
      <c r="A8" t="s">
        <v>141</v>
      </c>
      <c r="B8" t="s">
        <v>14</v>
      </c>
      <c r="C8" t="s">
        <v>15</v>
      </c>
      <c r="D8">
        <v>5</v>
      </c>
      <c r="E8" s="15" t="s">
        <v>16</v>
      </c>
      <c r="F8" t="s">
        <v>142</v>
      </c>
      <c r="G8">
        <v>1</v>
      </c>
      <c r="H8" s="16">
        <v>1</v>
      </c>
      <c r="I8" s="16">
        <v>30</v>
      </c>
      <c r="J8" s="8" t="s">
        <v>18</v>
      </c>
      <c r="K8" t="str">
        <f>IFERROR(VLOOKUP(F8,'[1]Composant VIF'!A:C,3,0),F8)</f>
        <v>IJKL1</v>
      </c>
    </row>
    <row r="9" spans="1:15" x14ac:dyDescent="0.35">
      <c r="A9" t="s">
        <v>141</v>
      </c>
      <c r="B9" t="s">
        <v>14</v>
      </c>
      <c r="C9" t="s">
        <v>19</v>
      </c>
      <c r="D9">
        <v>10</v>
      </c>
      <c r="E9" s="15" t="s">
        <v>16</v>
      </c>
      <c r="F9" s="17" t="s">
        <v>143</v>
      </c>
      <c r="G9">
        <v>2</v>
      </c>
      <c r="H9" s="16" t="s">
        <v>21</v>
      </c>
      <c r="I9" s="16">
        <v>160</v>
      </c>
      <c r="J9" s="8" t="s">
        <v>18</v>
      </c>
      <c r="K9" t="str">
        <f>IFERROR(VLOOKUP(F9,'[1]Composant VIF'!A:C,3,0),F9)</f>
        <v>IJKL2</v>
      </c>
    </row>
    <row r="10" spans="1:15" x14ac:dyDescent="0.35">
      <c r="A10" t="s">
        <v>141</v>
      </c>
      <c r="B10" t="s">
        <v>14</v>
      </c>
      <c r="C10" t="s">
        <v>22</v>
      </c>
      <c r="D10">
        <v>15</v>
      </c>
      <c r="E10" s="15" t="s">
        <v>16</v>
      </c>
      <c r="F10" t="s">
        <v>144</v>
      </c>
      <c r="G10">
        <v>3</v>
      </c>
      <c r="H10" s="16" t="s">
        <v>24</v>
      </c>
      <c r="I10" s="16" t="s">
        <v>25</v>
      </c>
      <c r="J10" s="8" t="s">
        <v>18</v>
      </c>
      <c r="K10" t="str">
        <f>IFERROR(VLOOKUP(F10,'[1]Composant VIF'!A:C,3,0),F10)</f>
        <v>IJKL3</v>
      </c>
    </row>
    <row r="11" spans="1:15" x14ac:dyDescent="0.35">
      <c r="A11" t="s">
        <v>141</v>
      </c>
      <c r="B11" t="s">
        <v>14</v>
      </c>
      <c r="C11" t="s">
        <v>26</v>
      </c>
      <c r="D11">
        <v>20</v>
      </c>
      <c r="E11" s="15" t="s">
        <v>16</v>
      </c>
      <c r="F11" s="17" t="s">
        <v>145</v>
      </c>
      <c r="G11">
        <v>4</v>
      </c>
      <c r="H11" s="16" t="s">
        <v>28</v>
      </c>
      <c r="I11" s="16">
        <v>20</v>
      </c>
      <c r="J11" s="8" t="s">
        <v>18</v>
      </c>
      <c r="K11" t="str">
        <f>IFERROR(VLOOKUP(F11,'[1]Composant VIF'!A:C,3,0),F11)</f>
        <v>IJKL4</v>
      </c>
    </row>
    <row r="12" spans="1:15" x14ac:dyDescent="0.35">
      <c r="A12" t="s">
        <v>141</v>
      </c>
      <c r="B12" t="s">
        <v>14</v>
      </c>
      <c r="C12" t="s">
        <v>29</v>
      </c>
      <c r="D12">
        <v>25</v>
      </c>
      <c r="E12" s="15" t="s">
        <v>16</v>
      </c>
      <c r="F12" t="s">
        <v>146</v>
      </c>
      <c r="G12">
        <v>5</v>
      </c>
      <c r="H12" s="16" t="s">
        <v>28</v>
      </c>
      <c r="I12" s="16">
        <v>120</v>
      </c>
      <c r="J12" s="8" t="s">
        <v>18</v>
      </c>
      <c r="K12" t="str">
        <f>IFERROR(VLOOKUP(F12,'[1]Composant VIF'!A:C,3,0),F12)</f>
        <v>IJKL5</v>
      </c>
    </row>
    <row r="13" spans="1:15" x14ac:dyDescent="0.35">
      <c r="A13" t="s">
        <v>141</v>
      </c>
      <c r="B13" t="s">
        <v>14</v>
      </c>
      <c r="C13" t="s">
        <v>31</v>
      </c>
      <c r="D13">
        <v>30</v>
      </c>
      <c r="E13" s="15" t="s">
        <v>16</v>
      </c>
      <c r="F13" s="17" t="s">
        <v>147</v>
      </c>
      <c r="G13">
        <v>6</v>
      </c>
      <c r="H13" s="16">
        <v>6</v>
      </c>
      <c r="I13" s="16">
        <v>18</v>
      </c>
      <c r="J13" s="8" t="s">
        <v>18</v>
      </c>
      <c r="K13" t="str">
        <f>IFERROR(VLOOKUP(F13,'[1]Composant VIF'!A:C,3,0),F13)</f>
        <v>IJKL6</v>
      </c>
    </row>
    <row r="14" spans="1:15" x14ac:dyDescent="0.35">
      <c r="A14" t="s">
        <v>141</v>
      </c>
      <c r="B14" t="s">
        <v>14</v>
      </c>
      <c r="C14" t="s">
        <v>33</v>
      </c>
      <c r="D14">
        <v>35</v>
      </c>
      <c r="E14" s="15" t="s">
        <v>16</v>
      </c>
      <c r="F14" t="s">
        <v>148</v>
      </c>
      <c r="G14">
        <v>7</v>
      </c>
      <c r="H14" s="16" t="s">
        <v>24</v>
      </c>
      <c r="I14" s="16" t="s">
        <v>35</v>
      </c>
      <c r="J14" s="8" t="s">
        <v>18</v>
      </c>
      <c r="K14" t="str">
        <f>IFERROR(VLOOKUP(F14,'[1]Composant VIF'!A:C,3,0),F14)</f>
        <v>IJKL7</v>
      </c>
    </row>
    <row r="15" spans="1:15" x14ac:dyDescent="0.35">
      <c r="A15" t="s">
        <v>141</v>
      </c>
      <c r="B15" t="s">
        <v>14</v>
      </c>
      <c r="C15" t="s">
        <v>36</v>
      </c>
      <c r="D15">
        <v>40</v>
      </c>
      <c r="E15" s="15" t="s">
        <v>16</v>
      </c>
      <c r="F15" s="17" t="s">
        <v>149</v>
      </c>
      <c r="G15">
        <v>8</v>
      </c>
      <c r="H15" s="16" t="s">
        <v>28</v>
      </c>
      <c r="I15" s="16" t="s">
        <v>38</v>
      </c>
      <c r="J15" s="8" t="s">
        <v>18</v>
      </c>
      <c r="K15" t="str">
        <f>IFERROR(VLOOKUP(F15,'[1]Composant VIF'!A:C,3,0),F15)</f>
        <v>IJKL8</v>
      </c>
    </row>
    <row r="16" spans="1:15" x14ac:dyDescent="0.35">
      <c r="A16" t="s">
        <v>141</v>
      </c>
      <c r="B16" t="s">
        <v>14</v>
      </c>
      <c r="C16" t="s">
        <v>39</v>
      </c>
      <c r="D16">
        <v>45</v>
      </c>
      <c r="E16" s="15" t="s">
        <v>16</v>
      </c>
      <c r="F16" t="s">
        <v>150</v>
      </c>
      <c r="G16">
        <v>9</v>
      </c>
      <c r="H16" s="16" t="s">
        <v>41</v>
      </c>
      <c r="I16" s="16" t="s">
        <v>42</v>
      </c>
      <c r="J16" s="8" t="s">
        <v>18</v>
      </c>
      <c r="K16" t="str">
        <f>IFERROR(VLOOKUP(F16,'[1]Composant VIF'!A:C,3,0),F16)</f>
        <v>IJKL9</v>
      </c>
      <c r="O16" s="18"/>
    </row>
    <row r="17" spans="1:14" x14ac:dyDescent="0.35">
      <c r="A17" t="s">
        <v>141</v>
      </c>
      <c r="B17" t="s">
        <v>14</v>
      </c>
      <c r="C17" t="s">
        <v>43</v>
      </c>
      <c r="D17">
        <v>50</v>
      </c>
      <c r="E17" s="15" t="s">
        <v>16</v>
      </c>
      <c r="F17" s="17" t="s">
        <v>151</v>
      </c>
      <c r="G17">
        <v>10</v>
      </c>
      <c r="H17" s="16" t="s">
        <v>41</v>
      </c>
      <c r="I17" s="16">
        <v>80</v>
      </c>
      <c r="J17" s="8" t="s">
        <v>18</v>
      </c>
      <c r="K17" t="str">
        <f>IFERROR(VLOOKUP(F17,'[1]Composant VIF'!A:C,3,0),F17)</f>
        <v>IJKL10</v>
      </c>
    </row>
    <row r="18" spans="1:14" x14ac:dyDescent="0.35">
      <c r="A18" t="s">
        <v>141</v>
      </c>
      <c r="B18" t="s">
        <v>14</v>
      </c>
      <c r="C18" t="s">
        <v>45</v>
      </c>
      <c r="D18">
        <v>55</v>
      </c>
      <c r="E18" s="15" t="s">
        <v>16</v>
      </c>
      <c r="F18" t="s">
        <v>152</v>
      </c>
      <c r="G18">
        <v>11</v>
      </c>
      <c r="H18" s="16" t="s">
        <v>41</v>
      </c>
      <c r="I18" s="16" t="s">
        <v>47</v>
      </c>
      <c r="J18" s="8" t="s">
        <v>18</v>
      </c>
      <c r="K18" t="str">
        <f>IFERROR(VLOOKUP(F18,'[1]Composant VIF'!A:C,3,0),F18)</f>
        <v>IJKL11</v>
      </c>
    </row>
    <row r="19" spans="1:14" x14ac:dyDescent="0.35">
      <c r="A19" t="s">
        <v>141</v>
      </c>
      <c r="B19" t="s">
        <v>14</v>
      </c>
      <c r="C19" t="s">
        <v>48</v>
      </c>
      <c r="D19">
        <v>60</v>
      </c>
      <c r="E19" s="15" t="s">
        <v>16</v>
      </c>
      <c r="F19" s="17" t="s">
        <v>153</v>
      </c>
      <c r="G19">
        <v>12</v>
      </c>
      <c r="H19" s="19"/>
      <c r="I19" s="20">
        <v>1</v>
      </c>
      <c r="J19" s="8" t="s">
        <v>18</v>
      </c>
      <c r="K19" t="str">
        <f>IFERROR(VLOOKUP(F19,'[1]Composant VIF'!A:C,3,0),F19)</f>
        <v>IJKL12</v>
      </c>
      <c r="L19" t="s">
        <v>50</v>
      </c>
    </row>
    <row r="20" spans="1:14" x14ac:dyDescent="0.35">
      <c r="A20" s="7"/>
      <c r="I20" s="20" t="s">
        <v>51</v>
      </c>
      <c r="J20" s="8" t="s">
        <v>18</v>
      </c>
    </row>
    <row r="21" spans="1:14" x14ac:dyDescent="0.35">
      <c r="A21" s="7"/>
      <c r="J21" s="8"/>
    </row>
    <row r="22" spans="1:14" x14ac:dyDescent="0.35">
      <c r="A22" s="7"/>
      <c r="J22" s="8"/>
      <c r="M22" t="s">
        <v>52</v>
      </c>
    </row>
    <row r="23" spans="1:14" x14ac:dyDescent="0.35">
      <c r="A23" s="7"/>
      <c r="D23" s="15"/>
      <c r="E23" s="15" t="s">
        <v>16</v>
      </c>
      <c r="G23">
        <v>325</v>
      </c>
      <c r="I23">
        <v>100</v>
      </c>
      <c r="J23" s="8"/>
      <c r="K23" t="s">
        <v>52</v>
      </c>
      <c r="M23" t="s">
        <v>52</v>
      </c>
    </row>
    <row r="24" spans="1:14" x14ac:dyDescent="0.35">
      <c r="A24" s="7"/>
      <c r="J24" s="8"/>
      <c r="M24" t="s">
        <v>53</v>
      </c>
    </row>
    <row r="25" spans="1:14" ht="15" thickBot="1" x14ac:dyDescent="0.4">
      <c r="A25" s="9"/>
      <c r="B25" s="10"/>
      <c r="C25" s="10"/>
      <c r="D25" s="10"/>
      <c r="E25" s="10"/>
      <c r="F25" s="10"/>
      <c r="G25" s="10"/>
      <c r="H25" s="10"/>
      <c r="I25" s="10"/>
      <c r="J25" s="11"/>
      <c r="L25" t="s">
        <v>54</v>
      </c>
    </row>
    <row r="26" spans="1:14" ht="15" thickBot="1" x14ac:dyDescent="0.4">
      <c r="L26" t="s">
        <v>55</v>
      </c>
    </row>
    <row r="27" spans="1:14" x14ac:dyDescent="0.35">
      <c r="A27" s="1" t="s">
        <v>56</v>
      </c>
      <c r="B27" s="2"/>
      <c r="C27" s="2"/>
      <c r="D27" s="2"/>
      <c r="E27" s="2"/>
      <c r="F27" s="2"/>
      <c r="G27" s="2"/>
      <c r="H27" s="2"/>
      <c r="I27" s="2"/>
      <c r="J27" s="3"/>
    </row>
    <row r="28" spans="1:14" x14ac:dyDescent="0.35">
      <c r="A28" t="s">
        <v>57</v>
      </c>
      <c r="B28" t="s">
        <v>58</v>
      </c>
      <c r="C28" t="s">
        <v>59</v>
      </c>
      <c r="D28">
        <v>5</v>
      </c>
      <c r="E28" s="15">
        <v>5</v>
      </c>
      <c r="F28" t="s">
        <v>60</v>
      </c>
      <c r="G28" t="s">
        <v>61</v>
      </c>
      <c r="I28" t="s">
        <v>62</v>
      </c>
      <c r="J28" s="8" t="s">
        <v>18</v>
      </c>
    </row>
    <row r="29" spans="1:14" x14ac:dyDescent="0.35">
      <c r="A29" s="7"/>
      <c r="J29" s="8"/>
      <c r="N29" t="s">
        <v>63</v>
      </c>
    </row>
    <row r="30" spans="1:14" x14ac:dyDescent="0.35">
      <c r="A30" s="7"/>
      <c r="J30" s="8"/>
      <c r="N30" t="s">
        <v>64</v>
      </c>
    </row>
    <row r="31" spans="1:14" x14ac:dyDescent="0.35">
      <c r="A31" s="7"/>
      <c r="D31" s="15"/>
      <c r="E31" s="15" t="s">
        <v>65</v>
      </c>
      <c r="G31">
        <v>11500</v>
      </c>
      <c r="I31">
        <v>1</v>
      </c>
      <c r="J31" s="8"/>
      <c r="K31" s="21"/>
    </row>
    <row r="32" spans="1:14" x14ac:dyDescent="0.35">
      <c r="A32" s="7"/>
      <c r="J32" s="8"/>
    </row>
    <row r="33" spans="1:13" ht="15" thickBot="1" x14ac:dyDescent="0.4">
      <c r="A33" s="9"/>
      <c r="B33" s="10"/>
      <c r="C33" s="10"/>
      <c r="D33" s="10"/>
      <c r="E33" s="10"/>
      <c r="F33" s="10"/>
      <c r="G33" s="10"/>
      <c r="H33" s="10"/>
      <c r="I33" s="10"/>
      <c r="J33" s="11"/>
    </row>
    <row r="34" spans="1:13" ht="15" thickBot="1" x14ac:dyDescent="0.4"/>
    <row r="35" spans="1:13" x14ac:dyDescent="0.35">
      <c r="A35" s="1" t="s">
        <v>66</v>
      </c>
      <c r="B35" s="2"/>
      <c r="C35" s="2"/>
      <c r="D35" s="2"/>
      <c r="E35" s="2"/>
      <c r="F35" s="2"/>
      <c r="G35" s="2"/>
      <c r="H35" s="2"/>
      <c r="I35" s="2"/>
      <c r="J35" s="3"/>
    </row>
    <row r="36" spans="1:13" x14ac:dyDescent="0.35">
      <c r="A36" t="s">
        <v>67</v>
      </c>
      <c r="B36" t="s">
        <v>68</v>
      </c>
      <c r="C36" t="s">
        <v>69</v>
      </c>
      <c r="D36">
        <v>5</v>
      </c>
      <c r="E36" s="15" t="s">
        <v>70</v>
      </c>
      <c r="F36" t="s">
        <v>71</v>
      </c>
      <c r="G36" t="s">
        <v>72</v>
      </c>
      <c r="I36">
        <v>1</v>
      </c>
      <c r="J36" s="8" t="s">
        <v>73</v>
      </c>
      <c r="K36" t="s">
        <v>52</v>
      </c>
    </row>
    <row r="37" spans="1:13" x14ac:dyDescent="0.35">
      <c r="A37" s="7"/>
      <c r="F37" s="22"/>
      <c r="G37" s="23"/>
      <c r="H37" s="23"/>
      <c r="J37" s="8"/>
    </row>
    <row r="38" spans="1:13" x14ac:dyDescent="0.35">
      <c r="A38" s="7"/>
      <c r="F38" s="24"/>
      <c r="G38" s="23"/>
      <c r="H38" s="23"/>
      <c r="J38" s="8"/>
    </row>
    <row r="39" spans="1:13" x14ac:dyDescent="0.35">
      <c r="A39" s="7"/>
      <c r="F39" s="22"/>
      <c r="G39" s="23"/>
      <c r="H39" s="23"/>
      <c r="J39" s="8"/>
    </row>
    <row r="40" spans="1:13" x14ac:dyDescent="0.35">
      <c r="A40" s="7"/>
      <c r="F40" s="22"/>
      <c r="G40" s="23"/>
      <c r="H40" s="23"/>
      <c r="J40" s="8"/>
    </row>
    <row r="41" spans="1:13" x14ac:dyDescent="0.35">
      <c r="A41" s="7"/>
      <c r="J41" s="8"/>
    </row>
    <row r="42" spans="1:13" ht="15" thickBot="1" x14ac:dyDescent="0.4">
      <c r="A42" s="9"/>
      <c r="B42" s="10"/>
      <c r="C42" s="10"/>
      <c r="D42" s="10"/>
      <c r="E42" s="10"/>
      <c r="F42" s="10"/>
      <c r="G42" s="10"/>
      <c r="H42" s="10"/>
      <c r="I42" s="10"/>
      <c r="J42" s="11"/>
    </row>
    <row r="43" spans="1:13" ht="15" thickBot="1" x14ac:dyDescent="0.4"/>
    <row r="44" spans="1:13" x14ac:dyDescent="0.35">
      <c r="A44" s="12" t="s">
        <v>74</v>
      </c>
      <c r="B44" s="13"/>
      <c r="C44" s="13"/>
      <c r="D44" s="13"/>
      <c r="E44" s="13"/>
      <c r="F44" s="13"/>
      <c r="G44" s="13"/>
      <c r="H44" s="13"/>
      <c r="I44" s="13"/>
      <c r="J44" s="14"/>
    </row>
    <row r="45" spans="1:13" x14ac:dyDescent="0.35">
      <c r="A45" s="7" t="s">
        <v>75</v>
      </c>
      <c r="B45" t="s">
        <v>68</v>
      </c>
      <c r="C45" t="s">
        <v>59</v>
      </c>
      <c r="D45">
        <v>5</v>
      </c>
      <c r="E45" s="15" t="s">
        <v>76</v>
      </c>
      <c r="F45" t="s">
        <v>77</v>
      </c>
      <c r="G45" t="s">
        <v>78</v>
      </c>
      <c r="I45" s="16">
        <v>50</v>
      </c>
      <c r="J45" s="8" t="s">
        <v>79</v>
      </c>
      <c r="M45" t="s">
        <v>80</v>
      </c>
    </row>
    <row r="46" spans="1:13" x14ac:dyDescent="0.35">
      <c r="A46" s="7" t="s">
        <v>75</v>
      </c>
      <c r="B46" t="s">
        <v>68</v>
      </c>
      <c r="C46" t="s">
        <v>59</v>
      </c>
      <c r="D46">
        <v>10</v>
      </c>
      <c r="E46" s="15" t="s">
        <v>76</v>
      </c>
      <c r="F46" t="s">
        <v>81</v>
      </c>
      <c r="G46" t="s">
        <v>69</v>
      </c>
      <c r="H46" s="16">
        <v>1</v>
      </c>
      <c r="I46" s="16">
        <v>1</v>
      </c>
      <c r="J46" s="8" t="s">
        <v>79</v>
      </c>
      <c r="K46" t="str">
        <f>IFERROR(VLOOKUP(F46,'[1]Composant VIF'!A:C,3,0),F46)</f>
        <v>comp2</v>
      </c>
    </row>
    <row r="47" spans="1:13" x14ac:dyDescent="0.35">
      <c r="A47" s="7" t="s">
        <v>75</v>
      </c>
      <c r="B47" t="s">
        <v>68</v>
      </c>
      <c r="C47" t="s">
        <v>59</v>
      </c>
      <c r="D47">
        <v>15</v>
      </c>
      <c r="E47" s="15" t="s">
        <v>76</v>
      </c>
      <c r="F47" t="s">
        <v>82</v>
      </c>
      <c r="G47" t="s">
        <v>83</v>
      </c>
      <c r="H47" s="16">
        <v>1</v>
      </c>
      <c r="I47" s="16">
        <v>1</v>
      </c>
      <c r="J47" s="8" t="s">
        <v>79</v>
      </c>
      <c r="K47" t="str">
        <f>IFERROR(VLOOKUP(F47,#REF!,3,0),F47)</f>
        <v>comp3</v>
      </c>
    </row>
    <row r="48" spans="1:13" x14ac:dyDescent="0.35">
      <c r="A48" s="7" t="s">
        <v>75</v>
      </c>
      <c r="B48" t="s">
        <v>68</v>
      </c>
      <c r="C48" t="s">
        <v>59</v>
      </c>
      <c r="D48">
        <v>20</v>
      </c>
      <c r="E48" s="15" t="s">
        <v>76</v>
      </c>
      <c r="F48" t="s">
        <v>84</v>
      </c>
      <c r="G48" t="s">
        <v>85</v>
      </c>
      <c r="H48" s="16">
        <v>5</v>
      </c>
      <c r="I48" s="16">
        <v>1</v>
      </c>
      <c r="J48" s="8" t="s">
        <v>79</v>
      </c>
      <c r="K48" t="str">
        <f>IFERROR(VLOOKUP(F48,#REF!,3,0),F48)</f>
        <v>comp4</v>
      </c>
    </row>
    <row r="49" spans="1:13" x14ac:dyDescent="0.35">
      <c r="A49" s="7" t="s">
        <v>75</v>
      </c>
      <c r="B49" t="s">
        <v>68</v>
      </c>
      <c r="C49" t="s">
        <v>59</v>
      </c>
      <c r="D49">
        <v>25</v>
      </c>
      <c r="E49" s="15" t="s">
        <v>76</v>
      </c>
      <c r="F49" t="s">
        <v>86</v>
      </c>
      <c r="G49" t="s">
        <v>87</v>
      </c>
      <c r="H49" s="16">
        <v>5</v>
      </c>
      <c r="I49" s="25" t="s">
        <v>88</v>
      </c>
      <c r="J49" s="8" t="s">
        <v>79</v>
      </c>
      <c r="K49" t="str">
        <f>IFERROR(VLOOKUP(F49,#REF!,3,0),F49)</f>
        <v>comp5</v>
      </c>
    </row>
    <row r="50" spans="1:13" x14ac:dyDescent="0.35">
      <c r="A50" s="7" t="s">
        <v>75</v>
      </c>
      <c r="B50" t="s">
        <v>68</v>
      </c>
      <c r="C50" t="s">
        <v>59</v>
      </c>
      <c r="D50">
        <v>30</v>
      </c>
      <c r="E50" s="15" t="s">
        <v>76</v>
      </c>
      <c r="F50" t="s">
        <v>89</v>
      </c>
      <c r="G50" t="s">
        <v>90</v>
      </c>
      <c r="H50" s="16">
        <v>5</v>
      </c>
      <c r="I50" s="25" t="s">
        <v>88</v>
      </c>
      <c r="J50" s="8" t="s">
        <v>79</v>
      </c>
      <c r="K50" t="str">
        <f>IFERROR(VLOOKUP(F50,#REF!,3,0),F50)</f>
        <v>comp6</v>
      </c>
    </row>
    <row r="51" spans="1:13" x14ac:dyDescent="0.35">
      <c r="A51" s="7" t="s">
        <v>75</v>
      </c>
      <c r="B51" t="s">
        <v>68</v>
      </c>
      <c r="C51" t="s">
        <v>59</v>
      </c>
      <c r="D51">
        <v>35</v>
      </c>
      <c r="E51" s="15" t="s">
        <v>76</v>
      </c>
      <c r="F51" t="s">
        <v>91</v>
      </c>
      <c r="G51" t="s">
        <v>92</v>
      </c>
      <c r="H51" s="16">
        <v>5</v>
      </c>
      <c r="I51" s="16" t="s">
        <v>93</v>
      </c>
      <c r="J51" s="8" t="s">
        <v>18</v>
      </c>
      <c r="K51" t="str">
        <f>IFERROR(VLOOKUP(F51,#REF!,3,0),F51)</f>
        <v>comp7</v>
      </c>
    </row>
    <row r="52" spans="1:13" x14ac:dyDescent="0.35">
      <c r="A52" s="7" t="s">
        <v>75</v>
      </c>
      <c r="B52" t="s">
        <v>68</v>
      </c>
      <c r="C52" t="s">
        <v>59</v>
      </c>
      <c r="D52">
        <v>40</v>
      </c>
      <c r="E52" s="15" t="s">
        <v>76</v>
      </c>
      <c r="F52" t="s">
        <v>94</v>
      </c>
      <c r="G52" t="s">
        <v>95</v>
      </c>
      <c r="H52" s="16">
        <v>1</v>
      </c>
      <c r="I52" s="20" t="s">
        <v>96</v>
      </c>
      <c r="J52" s="26" t="s">
        <v>97</v>
      </c>
      <c r="K52" t="str">
        <f>IFERROR(VLOOKUP(F52,#REF!,3,0),F52)</f>
        <v>comp8</v>
      </c>
      <c r="M52" t="s">
        <v>98</v>
      </c>
    </row>
    <row r="53" spans="1:13" x14ac:dyDescent="0.35">
      <c r="A53" s="7" t="s">
        <v>75</v>
      </c>
      <c r="B53" t="s">
        <v>68</v>
      </c>
      <c r="C53" t="s">
        <v>59</v>
      </c>
      <c r="D53">
        <v>45</v>
      </c>
      <c r="E53" s="15" t="s">
        <v>76</v>
      </c>
      <c r="F53" t="s">
        <v>99</v>
      </c>
      <c r="G53" t="s">
        <v>100</v>
      </c>
      <c r="H53" s="16">
        <v>1</v>
      </c>
      <c r="I53" s="25" t="s">
        <v>88</v>
      </c>
      <c r="J53" s="8" t="s">
        <v>79</v>
      </c>
      <c r="K53" t="str">
        <f>IFERROR(VLOOKUP(F53,#REF!,3,0),F53)</f>
        <v>comp9</v>
      </c>
    </row>
    <row r="54" spans="1:13" x14ac:dyDescent="0.35">
      <c r="A54" s="7" t="s">
        <v>75</v>
      </c>
      <c r="B54" t="s">
        <v>68</v>
      </c>
      <c r="C54" t="s">
        <v>59</v>
      </c>
      <c r="D54">
        <v>50</v>
      </c>
      <c r="E54" s="15" t="s">
        <v>76</v>
      </c>
      <c r="F54" t="s">
        <v>101</v>
      </c>
      <c r="G54" t="s">
        <v>102</v>
      </c>
      <c r="H54" s="16">
        <v>1</v>
      </c>
      <c r="I54" s="25" t="s">
        <v>103</v>
      </c>
      <c r="J54" s="8" t="s">
        <v>79</v>
      </c>
      <c r="K54" t="str">
        <f>IFERROR(VLOOKUP(F54,#REF!,3,0),F54)</f>
        <v>comp10</v>
      </c>
      <c r="M54" t="s">
        <v>104</v>
      </c>
    </row>
    <row r="55" spans="1:13" x14ac:dyDescent="0.35">
      <c r="A55" s="7" t="s">
        <v>75</v>
      </c>
      <c r="B55" t="s">
        <v>68</v>
      </c>
      <c r="C55" t="s">
        <v>59</v>
      </c>
      <c r="D55">
        <v>55</v>
      </c>
      <c r="E55" s="15" t="s">
        <v>76</v>
      </c>
      <c r="F55" t="s">
        <v>105</v>
      </c>
      <c r="G55" t="s">
        <v>106</v>
      </c>
      <c r="I55" s="25" t="s">
        <v>88</v>
      </c>
      <c r="J55" s="8" t="s">
        <v>79</v>
      </c>
      <c r="K55" t="str">
        <f>IFERROR(VLOOKUP(F55,#REF!,3,0),F55)</f>
        <v>comp11</v>
      </c>
      <c r="M55" t="s">
        <v>107</v>
      </c>
    </row>
    <row r="56" spans="1:13" x14ac:dyDescent="0.35">
      <c r="A56" s="7"/>
      <c r="F56" s="27"/>
      <c r="G56" s="23"/>
      <c r="H56" s="23"/>
      <c r="J56" s="8"/>
    </row>
    <row r="57" spans="1:13" x14ac:dyDescent="0.35">
      <c r="A57" s="7" t="s">
        <v>75</v>
      </c>
      <c r="E57" s="15" t="s">
        <v>76</v>
      </c>
      <c r="F57" s="28"/>
      <c r="G57" s="29">
        <v>230</v>
      </c>
      <c r="H57" s="30"/>
      <c r="I57">
        <v>1</v>
      </c>
      <c r="J57" s="8"/>
      <c r="M57" t="s">
        <v>108</v>
      </c>
    </row>
    <row r="58" spans="1:13" x14ac:dyDescent="0.35">
      <c r="A58" s="7"/>
      <c r="G58" s="29"/>
      <c r="H58" s="29"/>
      <c r="J58" s="8"/>
      <c r="M58" t="s">
        <v>109</v>
      </c>
    </row>
    <row r="59" spans="1:13" x14ac:dyDescent="0.35">
      <c r="A59" s="7"/>
      <c r="G59" s="27"/>
      <c r="H59" s="27"/>
      <c r="J59" s="8"/>
    </row>
    <row r="60" spans="1:13" x14ac:dyDescent="0.35">
      <c r="A60" s="7"/>
      <c r="G60" s="27"/>
      <c r="H60" s="27"/>
      <c r="J60" s="8"/>
    </row>
    <row r="61" spans="1:13" ht="15" thickBot="1" x14ac:dyDescent="0.4">
      <c r="A61" s="9"/>
      <c r="B61" s="10"/>
      <c r="C61" s="10"/>
      <c r="D61" s="10"/>
      <c r="E61" s="10"/>
      <c r="F61" s="10"/>
      <c r="G61" s="31"/>
      <c r="H61" s="31"/>
      <c r="I61" s="10"/>
      <c r="J61" s="11"/>
    </row>
    <row r="62" spans="1:13" ht="15" thickBot="1" x14ac:dyDescent="0.4">
      <c r="G62" s="24"/>
      <c r="H62" s="24"/>
    </row>
    <row r="63" spans="1:13" x14ac:dyDescent="0.35">
      <c r="A63" s="32" t="s">
        <v>110</v>
      </c>
      <c r="B63" s="32"/>
      <c r="C63" s="33" t="s">
        <v>111</v>
      </c>
      <c r="D63" s="34" t="s">
        <v>112</v>
      </c>
      <c r="E63" s="34"/>
      <c r="F63" s="34"/>
      <c r="G63" s="35"/>
      <c r="H63" s="35"/>
      <c r="I63" s="34" t="s">
        <v>113</v>
      </c>
      <c r="J63" s="33"/>
    </row>
    <row r="64" spans="1:13" ht="15" thickBot="1" x14ac:dyDescent="0.4">
      <c r="A64" s="7" t="s">
        <v>114</v>
      </c>
      <c r="B64" s="7"/>
      <c r="C64" s="36">
        <v>11500</v>
      </c>
      <c r="D64" t="s">
        <v>115</v>
      </c>
      <c r="I64" t="s">
        <v>113</v>
      </c>
      <c r="J64" s="8"/>
    </row>
    <row r="65" spans="1:10" x14ac:dyDescent="0.35">
      <c r="A65" s="32" t="s">
        <v>116</v>
      </c>
      <c r="B65" s="7"/>
      <c r="C65" s="36" t="s">
        <v>117</v>
      </c>
      <c r="J65" s="8"/>
    </row>
    <row r="66" spans="1:10" ht="15" thickBot="1" x14ac:dyDescent="0.4">
      <c r="A66" s="7" t="s">
        <v>118</v>
      </c>
      <c r="B66" s="7"/>
      <c r="C66" s="26" t="s">
        <v>119</v>
      </c>
      <c r="J66" s="8"/>
    </row>
    <row r="67" spans="1:10" x14ac:dyDescent="0.35">
      <c r="A67" s="32" t="s">
        <v>120</v>
      </c>
      <c r="C67" s="8" t="s">
        <v>121</v>
      </c>
      <c r="G67" s="23"/>
      <c r="H67" s="23"/>
      <c r="J67" s="8"/>
    </row>
    <row r="68" spans="1:10" ht="15" thickBot="1" x14ac:dyDescent="0.4">
      <c r="A68" s="7" t="s">
        <v>122</v>
      </c>
      <c r="B68" s="9"/>
      <c r="C68" s="11" t="s">
        <v>123</v>
      </c>
      <c r="D68" s="10"/>
      <c r="E68" s="10"/>
      <c r="F68" s="10"/>
      <c r="G68" s="37"/>
      <c r="H68" s="37"/>
      <c r="I68" s="10"/>
      <c r="J68" s="11"/>
    </row>
    <row r="69" spans="1:10" x14ac:dyDescent="0.35">
      <c r="G69" s="38"/>
      <c r="H69" s="38"/>
    </row>
    <row r="70" spans="1:10" x14ac:dyDescent="0.35">
      <c r="G70" s="38"/>
      <c r="H70" s="38"/>
    </row>
    <row r="71" spans="1:10" x14ac:dyDescent="0.35">
      <c r="G71" s="38"/>
      <c r="H71" s="38"/>
    </row>
    <row r="72" spans="1:10" x14ac:dyDescent="0.35">
      <c r="G72" s="38"/>
      <c r="H72" s="38"/>
    </row>
    <row r="73" spans="1:10" x14ac:dyDescent="0.35">
      <c r="G73" s="38"/>
      <c r="H73" s="38"/>
    </row>
    <row r="74" spans="1:10" x14ac:dyDescent="0.35">
      <c r="G74" s="38"/>
      <c r="H74" s="38"/>
    </row>
    <row r="75" spans="1:10" x14ac:dyDescent="0.35">
      <c r="C75" s="39"/>
      <c r="G75" s="38"/>
      <c r="H75" s="38"/>
    </row>
    <row r="76" spans="1:10" x14ac:dyDescent="0.35">
      <c r="G76" s="38"/>
      <c r="H76" s="38"/>
    </row>
    <row r="77" spans="1:10" x14ac:dyDescent="0.35">
      <c r="G77" s="38"/>
      <c r="H77" s="38"/>
    </row>
  </sheetData>
  <mergeCells count="5">
    <mergeCell ref="A1:J1"/>
    <mergeCell ref="A7:J7"/>
    <mergeCell ref="A27:J27"/>
    <mergeCell ref="A35:J35"/>
    <mergeCell ref="A44:J44"/>
  </mergeCells>
  <conditionalFormatting sqref="G56:H56">
    <cfRule type="duplicateValues" dxfId="3" priority="4"/>
  </conditionalFormatting>
  <conditionalFormatting sqref="G37:H37 G40:H40">
    <cfRule type="duplicateValues" dxfId="2" priority="3"/>
  </conditionalFormatting>
  <conditionalFormatting sqref="G38:H38">
    <cfRule type="duplicateValues" dxfId="1" priority="2"/>
  </conditionalFormatting>
  <conditionalFormatting sqref="G39:H39">
    <cfRule type="duplicateValues" dxfId="0" priority="1"/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TOUT</vt:lpstr>
      <vt:lpstr>ABCD</vt:lpstr>
      <vt:lpstr>EFGH</vt:lpstr>
      <vt:lpstr>IJKL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gille</dc:creator>
  <cp:lastModifiedBy>gille</cp:lastModifiedBy>
  <dcterms:created xsi:type="dcterms:W3CDTF">2022-06-04T07:49:38Z</dcterms:created>
  <dcterms:modified xsi:type="dcterms:W3CDTF">2022-06-04T07:52:39Z</dcterms:modified>
</cp:coreProperties>
</file>