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.allano\Desktop\"/>
    </mc:Choice>
  </mc:AlternateContent>
  <bookViews>
    <workbookView xWindow="0" yWindow="0" windowWidth="28800" windowHeight="12000"/>
  </bookViews>
  <sheets>
    <sheet name="PROJETS" sheetId="3" r:id="rId1"/>
    <sheet name="PLANNING" sheetId="4" r:id="rId2"/>
  </sheets>
  <definedNames>
    <definedName name="_xlnm._FilterDatabase" localSheetId="0" hidden="1">PROJETS!#REF!</definedName>
    <definedName name="_xlnm.Print_Area" localSheetId="1">PLANNING!$A$2:$E$335</definedName>
  </definedNames>
  <calcPr calcId="162913"/>
</workbook>
</file>

<file path=xl/calcChain.xml><?xml version="1.0" encoding="utf-8"?>
<calcChain xmlns="http://schemas.openxmlformats.org/spreadsheetml/2006/main">
  <c r="M62" i="3" l="1"/>
  <c r="M63" i="3"/>
  <c r="M58" i="3"/>
  <c r="M5" i="3" l="1"/>
  <c r="M4" i="3"/>
  <c r="M6" i="3"/>
  <c r="M161" i="3" l="1"/>
  <c r="M162" i="3"/>
  <c r="M133" i="3"/>
  <c r="M83" i="3"/>
  <c r="M84" i="3"/>
  <c r="M49" i="3"/>
  <c r="K89" i="3"/>
  <c r="M159" i="3"/>
  <c r="M152" i="3"/>
  <c r="M151" i="3"/>
  <c r="M119" i="3"/>
  <c r="M118" i="3"/>
  <c r="M113" i="3"/>
  <c r="M110" i="3"/>
  <c r="M90" i="3"/>
  <c r="M76" i="3"/>
  <c r="M56" i="3"/>
  <c r="M44" i="3"/>
  <c r="M36" i="3" l="1"/>
  <c r="M180" i="3"/>
  <c r="M25" i="3" l="1"/>
  <c r="M164" i="3" l="1"/>
  <c r="N182" i="3" l="1"/>
  <c r="M181" i="3"/>
  <c r="M182" i="3"/>
  <c r="M28" i="3"/>
  <c r="M134" i="3" l="1"/>
  <c r="M103" i="3"/>
  <c r="M183" i="3" l="1"/>
  <c r="M184" i="3" l="1"/>
  <c r="M138" i="3"/>
  <c r="M173" i="3"/>
  <c r="M121" i="3"/>
  <c r="M50" i="3"/>
  <c r="M174" i="3"/>
  <c r="M115" i="3"/>
  <c r="M80" i="3"/>
  <c r="M149" i="3"/>
  <c r="M96" i="3"/>
  <c r="M92" i="3"/>
  <c r="M100" i="3"/>
  <c r="M122" i="3" l="1"/>
  <c r="M91" i="3"/>
  <c r="M53" i="3"/>
  <c r="M21" i="3"/>
  <c r="M24" i="3" l="1"/>
  <c r="M127" i="3" l="1"/>
  <c r="M99" i="3"/>
  <c r="M185" i="3" l="1"/>
  <c r="M186" i="3"/>
  <c r="M65" i="3" l="1"/>
  <c r="M68" i="3"/>
  <c r="M169" i="3"/>
  <c r="M168" i="3"/>
  <c r="M135" i="3"/>
  <c r="M35" i="3"/>
  <c r="M66" i="3" l="1"/>
  <c r="M81" i="3"/>
  <c r="M31" i="3"/>
  <c r="M104" i="3" l="1"/>
  <c r="M22" i="3" l="1"/>
  <c r="M55" i="3" l="1"/>
  <c r="M75" i="3" l="1"/>
  <c r="M107" i="3"/>
  <c r="M124" i="3"/>
  <c r="M137" i="3"/>
  <c r="M95" i="3" l="1"/>
  <c r="M41" i="3" l="1"/>
  <c r="M88" i="3" l="1"/>
  <c r="M112" i="3" l="1"/>
  <c r="M34" i="3" l="1"/>
  <c r="M69" i="3" l="1"/>
  <c r="M71" i="3" l="1"/>
  <c r="M33" i="3" l="1"/>
  <c r="M120" i="3"/>
  <c r="M45" i="3"/>
  <c r="M46" i="3"/>
  <c r="M51" i="3"/>
  <c r="M158" i="3"/>
  <c r="M77" i="3"/>
  <c r="M109" i="3" l="1"/>
  <c r="M146" i="3" l="1"/>
  <c r="M61" i="3" l="1"/>
  <c r="M64" i="3"/>
  <c r="M59" i="3"/>
  <c r="M11" i="3"/>
  <c r="M60" i="3"/>
  <c r="M9" i="3"/>
  <c r="M12" i="3"/>
  <c r="M13" i="3"/>
  <c r="M23" i="3"/>
  <c r="M10" i="3" l="1"/>
  <c r="M155" i="3" l="1"/>
  <c r="M97" i="3" l="1"/>
  <c r="M114" i="3"/>
  <c r="M128" i="3"/>
  <c r="M38" i="3" l="1"/>
  <c r="M141" i="3"/>
  <c r="M102" i="3" l="1"/>
  <c r="M8" i="3" l="1"/>
  <c r="M143" i="3" l="1"/>
  <c r="M3" i="3" l="1"/>
  <c r="M70" i="3"/>
  <c r="M43" i="3"/>
  <c r="M131" i="3"/>
  <c r="M160" i="3"/>
  <c r="M42" i="3" l="1"/>
  <c r="M14" i="3"/>
  <c r="M7" i="3"/>
  <c r="M19" i="3"/>
  <c r="M148" i="3"/>
  <c r="M93" i="3" l="1"/>
  <c r="M129" i="3" l="1"/>
  <c r="M167" i="3" l="1"/>
  <c r="M18" i="3" l="1"/>
  <c r="M156" i="3"/>
  <c r="M176" i="3"/>
  <c r="M153" i="3" l="1"/>
  <c r="M73" i="3"/>
  <c r="M26" i="3"/>
  <c r="M29" i="3"/>
  <c r="M78" i="3"/>
  <c r="M82" i="3"/>
  <c r="M101" i="3"/>
  <c r="M106" i="3"/>
  <c r="M111" i="3"/>
  <c r="M37" i="3"/>
  <c r="M136" i="3"/>
  <c r="M142" i="3"/>
  <c r="M144" i="3"/>
  <c r="M165" i="3" l="1"/>
  <c r="M54" i="3"/>
  <c r="M16" i="3"/>
  <c r="M86" i="3"/>
  <c r="M98" i="3"/>
  <c r="M15" i="3"/>
  <c r="M47" i="3"/>
  <c r="M130" i="3"/>
  <c r="M171" i="3"/>
  <c r="M117" i="3"/>
  <c r="M154" i="3"/>
  <c r="M57" i="3"/>
  <c r="M40" i="3"/>
  <c r="M48" i="3"/>
  <c r="M108" i="3"/>
  <c r="M32" i="3"/>
  <c r="M85" i="3"/>
  <c r="M175" i="3"/>
  <c r="M123" i="3"/>
  <c r="M52" i="3"/>
  <c r="M126" i="3"/>
  <c r="M170" i="3"/>
  <c r="M125" i="3"/>
  <c r="M105" i="3"/>
  <c r="M74" i="3"/>
  <c r="M145" i="3"/>
  <c r="M179" i="3"/>
  <c r="M172" i="3"/>
  <c r="M27" i="3"/>
  <c r="M72" i="3"/>
  <c r="M139" i="3"/>
  <c r="M166" i="3"/>
  <c r="M140" i="3"/>
  <c r="M67" i="3"/>
  <c r="M132" i="3"/>
  <c r="M177" i="3"/>
  <c r="M163" i="3"/>
  <c r="M94" i="3"/>
  <c r="M150" i="3"/>
  <c r="M39" i="3"/>
  <c r="M188" i="3"/>
  <c r="M20" i="3"/>
  <c r="M157" i="3"/>
  <c r="M17" i="3"/>
  <c r="M87" i="3"/>
  <c r="M178" i="3"/>
  <c r="M89" i="3"/>
  <c r="M116" i="3"/>
  <c r="M187" i="3"/>
  <c r="M79" i="3"/>
  <c r="M30" i="3"/>
  <c r="M147" i="3"/>
  <c r="M189" i="3"/>
  <c r="C19" i="4"/>
  <c r="G7" i="4" l="1"/>
  <c r="F14" i="4"/>
  <c r="F7" i="4"/>
  <c r="G14" i="4"/>
  <c r="D12" i="4"/>
  <c r="F18" i="4"/>
  <c r="G18" i="4"/>
  <c r="F19" i="4"/>
  <c r="G19" i="4"/>
  <c r="D2" i="4"/>
  <c r="D10" i="4"/>
  <c r="E11" i="4"/>
  <c r="E6" i="4"/>
  <c r="E14" i="4"/>
  <c r="E13" i="4"/>
  <c r="D9" i="4"/>
  <c r="D17" i="4"/>
  <c r="E5" i="4"/>
  <c r="D13" i="4"/>
  <c r="D16" i="4"/>
  <c r="E12" i="4"/>
  <c r="D7" i="4"/>
  <c r="E15" i="4"/>
  <c r="D4" i="4"/>
  <c r="E17" i="4"/>
  <c r="E8" i="4"/>
  <c r="E16" i="4"/>
  <c r="D3" i="4"/>
  <c r="D11" i="4"/>
  <c r="E3" i="4"/>
  <c r="D6" i="4"/>
  <c r="D14" i="4"/>
  <c r="E2" i="4"/>
  <c r="E10" i="4"/>
  <c r="D5" i="4"/>
  <c r="E7" i="4"/>
  <c r="D8" i="4"/>
  <c r="E4" i="4"/>
  <c r="E9" i="4"/>
  <c r="D15" i="4"/>
  <c r="D18" i="4"/>
  <c r="E18" i="4"/>
  <c r="D19" i="4"/>
  <c r="E19" i="4"/>
  <c r="C20" i="4"/>
  <c r="F20" i="4" l="1"/>
  <c r="G20" i="4"/>
  <c r="D20" i="4"/>
  <c r="E20" i="4"/>
  <c r="C21" i="4"/>
  <c r="G21" i="4" l="1"/>
  <c r="F21" i="4"/>
  <c r="D21" i="4"/>
  <c r="E21" i="4"/>
  <c r="C22" i="4"/>
  <c r="G22" i="4" l="1"/>
  <c r="F22" i="4"/>
  <c r="E22" i="4"/>
  <c r="D22" i="4"/>
  <c r="C23" i="4"/>
  <c r="G23" i="4" l="1"/>
  <c r="F23" i="4"/>
  <c r="D23" i="4"/>
  <c r="E23" i="4"/>
  <c r="C24" i="4"/>
  <c r="G24" i="4" l="1"/>
  <c r="F24" i="4"/>
  <c r="D24" i="4"/>
  <c r="E24" i="4"/>
  <c r="C25" i="4"/>
  <c r="F25" i="4" l="1"/>
  <c r="G25" i="4"/>
  <c r="D25" i="4"/>
  <c r="E25" i="4"/>
  <c r="C26" i="4"/>
  <c r="G26" i="4" l="1"/>
  <c r="F26" i="4"/>
  <c r="E26" i="4"/>
  <c r="D26" i="4"/>
  <c r="C27" i="4"/>
  <c r="F27" i="4" l="1"/>
  <c r="G27" i="4"/>
  <c r="D27" i="4"/>
  <c r="E27" i="4"/>
  <c r="C28" i="4"/>
  <c r="F28" i="4" l="1"/>
  <c r="G28" i="4"/>
  <c r="D28" i="4"/>
  <c r="E28" i="4"/>
  <c r="C29" i="4"/>
  <c r="F29" i="4" l="1"/>
  <c r="G29" i="4"/>
  <c r="D29" i="4"/>
  <c r="E29" i="4"/>
  <c r="C30" i="4"/>
  <c r="F30" i="4" l="1"/>
  <c r="G30" i="4"/>
  <c r="E30" i="4"/>
  <c r="D30" i="4"/>
  <c r="C31" i="4"/>
  <c r="F31" i="4" l="1"/>
  <c r="G31" i="4"/>
  <c r="D31" i="4"/>
  <c r="E31" i="4"/>
  <c r="C32" i="4"/>
  <c r="G32" i="4" l="1"/>
  <c r="F32" i="4"/>
  <c r="D32" i="4"/>
  <c r="E32" i="4"/>
  <c r="C33" i="4"/>
  <c r="F33" i="4" l="1"/>
  <c r="G33" i="4"/>
  <c r="D33" i="4"/>
  <c r="E33" i="4"/>
  <c r="C34" i="4"/>
  <c r="F34" i="4" l="1"/>
  <c r="G34" i="4"/>
  <c r="E34" i="4"/>
  <c r="D34" i="4"/>
  <c r="C35" i="4"/>
  <c r="G35" i="4" l="1"/>
  <c r="F35" i="4"/>
  <c r="D35" i="4"/>
  <c r="E35" i="4"/>
  <c r="C36" i="4"/>
  <c r="F36" i="4" l="1"/>
  <c r="G36" i="4"/>
  <c r="D36" i="4"/>
  <c r="E36" i="4"/>
  <c r="C37" i="4"/>
  <c r="G37" i="4" l="1"/>
  <c r="F37" i="4"/>
  <c r="D37" i="4"/>
  <c r="E37" i="4"/>
  <c r="C38" i="4"/>
  <c r="F38" i="4" l="1"/>
  <c r="G38" i="4"/>
  <c r="E38" i="4"/>
  <c r="D38" i="4"/>
  <c r="C39" i="4"/>
  <c r="F39" i="4" l="1"/>
  <c r="G39" i="4"/>
  <c r="D39" i="4"/>
  <c r="E39" i="4"/>
  <c r="C40" i="4"/>
  <c r="F40" i="4" l="1"/>
  <c r="G40" i="4"/>
  <c r="D40" i="4"/>
  <c r="E40" i="4"/>
  <c r="C41" i="4"/>
  <c r="F41" i="4" l="1"/>
  <c r="G41" i="4"/>
  <c r="D41" i="4"/>
  <c r="E41" i="4"/>
  <c r="C42" i="4"/>
  <c r="F42" i="4" l="1"/>
  <c r="G42" i="4"/>
  <c r="E42" i="4"/>
  <c r="D42" i="4"/>
  <c r="C43" i="4"/>
  <c r="F43" i="4" l="1"/>
  <c r="G43" i="4"/>
  <c r="D43" i="4"/>
  <c r="E43" i="4"/>
  <c r="C44" i="4"/>
  <c r="F44" i="4" l="1"/>
  <c r="G44" i="4"/>
  <c r="D44" i="4"/>
  <c r="E44" i="4"/>
  <c r="C45" i="4"/>
  <c r="F45" i="4" l="1"/>
  <c r="G45" i="4"/>
  <c r="D45" i="4"/>
  <c r="E45" i="4"/>
  <c r="C46" i="4"/>
  <c r="F46" i="4" l="1"/>
  <c r="G46" i="4"/>
  <c r="E46" i="4"/>
  <c r="D46" i="4"/>
  <c r="C47" i="4"/>
  <c r="F47" i="4" l="1"/>
  <c r="G47" i="4"/>
  <c r="D47" i="4"/>
  <c r="E47" i="4"/>
  <c r="C48" i="4"/>
  <c r="G48" i="4" l="1"/>
  <c r="F48" i="4"/>
  <c r="D48" i="4"/>
  <c r="E48" i="4"/>
  <c r="C49" i="4"/>
  <c r="F49" i="4" l="1"/>
  <c r="G49" i="4"/>
  <c r="D49" i="4"/>
  <c r="E49" i="4"/>
  <c r="C50" i="4"/>
  <c r="F50" i="4" l="1"/>
  <c r="G50" i="4"/>
  <c r="E50" i="4"/>
  <c r="D50" i="4"/>
  <c r="C51" i="4"/>
  <c r="F51" i="4" l="1"/>
  <c r="G51" i="4"/>
  <c r="D51" i="4"/>
  <c r="E51" i="4"/>
  <c r="C52" i="4"/>
  <c r="F52" i="4" l="1"/>
  <c r="G52" i="4"/>
  <c r="D52" i="4"/>
  <c r="E52" i="4"/>
  <c r="C53" i="4"/>
  <c r="G53" i="4" l="1"/>
  <c r="F53" i="4"/>
  <c r="D53" i="4"/>
  <c r="E53" i="4"/>
  <c r="C54" i="4"/>
  <c r="F54" i="4" l="1"/>
  <c r="G54" i="4"/>
  <c r="E54" i="4"/>
  <c r="D54" i="4"/>
  <c r="C55" i="4"/>
  <c r="F55" i="4" l="1"/>
  <c r="G55" i="4"/>
  <c r="D55" i="4"/>
  <c r="E55" i="4"/>
  <c r="C56" i="4"/>
  <c r="F56" i="4" l="1"/>
  <c r="G56" i="4"/>
  <c r="D56" i="4"/>
  <c r="E56" i="4"/>
  <c r="C57" i="4"/>
  <c r="F57" i="4" l="1"/>
  <c r="G57" i="4"/>
  <c r="D57" i="4"/>
  <c r="E57" i="4"/>
  <c r="C58" i="4"/>
  <c r="G58" i="4" l="1"/>
  <c r="F58" i="4"/>
  <c r="E58" i="4"/>
  <c r="D58" i="4"/>
  <c r="C59" i="4"/>
  <c r="F59" i="4" l="1"/>
  <c r="G59" i="4"/>
  <c r="D59" i="4"/>
  <c r="E59" i="4"/>
  <c r="C60" i="4"/>
  <c r="F60" i="4" l="1"/>
  <c r="G60" i="4"/>
  <c r="D60" i="4"/>
  <c r="E60" i="4"/>
  <c r="C61" i="4"/>
  <c r="F61" i="4" l="1"/>
  <c r="G61" i="4"/>
  <c r="D61" i="4"/>
  <c r="E61" i="4"/>
  <c r="C62" i="4"/>
  <c r="F62" i="4" l="1"/>
  <c r="G62" i="4"/>
  <c r="E62" i="4"/>
  <c r="D62" i="4"/>
  <c r="C63" i="4"/>
  <c r="G63" i="4" l="1"/>
  <c r="F63" i="4"/>
  <c r="D63" i="4"/>
  <c r="E63" i="4"/>
  <c r="C64" i="4"/>
  <c r="F64" i="4" l="1"/>
  <c r="G64" i="4"/>
  <c r="D64" i="4"/>
  <c r="E64" i="4"/>
  <c r="C65" i="4"/>
  <c r="F65" i="4" l="1"/>
  <c r="G65" i="4"/>
  <c r="D65" i="4"/>
  <c r="E65" i="4"/>
  <c r="C66" i="4"/>
  <c r="F66" i="4" l="1"/>
  <c r="G66" i="4"/>
  <c r="E66" i="4"/>
  <c r="D66" i="4"/>
  <c r="C67" i="4"/>
  <c r="G67" i="4" l="1"/>
  <c r="F67" i="4"/>
  <c r="D67" i="4"/>
  <c r="E67" i="4"/>
  <c r="C68" i="4"/>
  <c r="F68" i="4" l="1"/>
  <c r="G68" i="4"/>
  <c r="D68" i="4"/>
  <c r="E68" i="4"/>
  <c r="C69" i="4"/>
  <c r="G69" i="4" l="1"/>
  <c r="F69" i="4"/>
  <c r="D69" i="4"/>
  <c r="E69" i="4"/>
  <c r="C70" i="4"/>
  <c r="F70" i="4" l="1"/>
  <c r="G70" i="4"/>
  <c r="E70" i="4"/>
  <c r="D70" i="4"/>
  <c r="C71" i="4"/>
  <c r="G71" i="4" l="1"/>
  <c r="F71" i="4"/>
  <c r="D71" i="4"/>
  <c r="E71" i="4"/>
  <c r="C72" i="4"/>
  <c r="G72" i="4" l="1"/>
  <c r="F72" i="4"/>
  <c r="D72" i="4"/>
  <c r="E72" i="4"/>
  <c r="C73" i="4"/>
  <c r="F73" i="4" l="1"/>
  <c r="G73" i="4"/>
  <c r="D73" i="4"/>
  <c r="E73" i="4"/>
  <c r="C74" i="4"/>
  <c r="F74" i="4" l="1"/>
  <c r="G74" i="4"/>
  <c r="E74" i="4"/>
  <c r="D74" i="4"/>
  <c r="C75" i="4"/>
  <c r="G75" i="4" l="1"/>
  <c r="F75" i="4"/>
  <c r="D75" i="4"/>
  <c r="E75" i="4"/>
  <c r="C76" i="4"/>
  <c r="G76" i="4" l="1"/>
  <c r="F76" i="4"/>
  <c r="E76" i="4"/>
  <c r="D76" i="4"/>
  <c r="C77" i="4"/>
  <c r="F77" i="4" l="1"/>
  <c r="G77" i="4"/>
  <c r="D77" i="4"/>
  <c r="E77" i="4"/>
  <c r="C78" i="4"/>
  <c r="F78" i="4" l="1"/>
  <c r="G78" i="4"/>
  <c r="E78" i="4"/>
  <c r="D78" i="4"/>
  <c r="C79" i="4"/>
  <c r="F79" i="4" l="1"/>
  <c r="G79" i="4"/>
  <c r="D79" i="4"/>
  <c r="E79" i="4"/>
  <c r="C80" i="4"/>
  <c r="F80" i="4" l="1"/>
  <c r="G80" i="4"/>
  <c r="E80" i="4"/>
  <c r="D80" i="4"/>
  <c r="C81" i="4"/>
  <c r="F81" i="4" l="1"/>
  <c r="G81" i="4"/>
  <c r="D81" i="4"/>
  <c r="E81" i="4"/>
  <c r="C82" i="4"/>
  <c r="F82" i="4" l="1"/>
  <c r="G82" i="4"/>
  <c r="E82" i="4"/>
  <c r="D82" i="4"/>
  <c r="C83" i="4"/>
  <c r="F83" i="4" l="1"/>
  <c r="G83" i="4"/>
  <c r="E83" i="4"/>
  <c r="D83" i="4"/>
  <c r="C84" i="4"/>
  <c r="F84" i="4" l="1"/>
  <c r="G84" i="4"/>
  <c r="E84" i="4"/>
  <c r="D84" i="4"/>
  <c r="C85" i="4"/>
  <c r="F85" i="4" l="1"/>
  <c r="G85" i="4"/>
  <c r="D85" i="4"/>
  <c r="E85" i="4"/>
  <c r="C86" i="4"/>
  <c r="G86" i="4" l="1"/>
  <c r="F86" i="4"/>
  <c r="D86" i="4"/>
  <c r="E86" i="4"/>
  <c r="C87" i="4"/>
  <c r="F87" i="4" l="1"/>
  <c r="G87" i="4"/>
  <c r="D87" i="4"/>
  <c r="E87" i="4"/>
  <c r="C88" i="4"/>
  <c r="G88" i="4" l="1"/>
  <c r="F88" i="4"/>
  <c r="E88" i="4"/>
  <c r="D88" i="4"/>
  <c r="C89" i="4"/>
  <c r="F89" i="4" l="1"/>
  <c r="G89" i="4"/>
  <c r="D89" i="4"/>
  <c r="E89" i="4"/>
  <c r="C90" i="4"/>
  <c r="G90" i="4" l="1"/>
  <c r="F90" i="4"/>
  <c r="D90" i="4"/>
  <c r="E90" i="4"/>
  <c r="C91" i="4"/>
  <c r="F91" i="4" l="1"/>
  <c r="G91" i="4"/>
  <c r="D91" i="4"/>
  <c r="E91" i="4"/>
  <c r="C92" i="4"/>
  <c r="F92" i="4" l="1"/>
  <c r="G92" i="4"/>
  <c r="E92" i="4"/>
  <c r="D92" i="4"/>
  <c r="C93" i="4"/>
  <c r="F93" i="4" l="1"/>
  <c r="G93" i="4"/>
  <c r="D93" i="4"/>
  <c r="E93" i="4"/>
  <c r="C94" i="4"/>
  <c r="F94" i="4" l="1"/>
  <c r="G94" i="4"/>
  <c r="D94" i="4"/>
  <c r="E94" i="4"/>
  <c r="C95" i="4"/>
  <c r="G95" i="4" l="1"/>
  <c r="F95" i="4"/>
  <c r="D95" i="4"/>
  <c r="E95" i="4"/>
  <c r="C96" i="4"/>
  <c r="G96" i="4" l="1"/>
  <c r="F96" i="4"/>
  <c r="E96" i="4"/>
  <c r="D96" i="4"/>
  <c r="C97" i="4"/>
  <c r="F97" i="4" l="1"/>
  <c r="G97" i="4"/>
  <c r="D97" i="4"/>
  <c r="E97" i="4"/>
  <c r="C98" i="4"/>
  <c r="F98" i="4" l="1"/>
  <c r="G98" i="4"/>
  <c r="D98" i="4"/>
  <c r="E98" i="4"/>
  <c r="C99" i="4"/>
  <c r="F99" i="4" l="1"/>
  <c r="G99" i="4"/>
  <c r="D99" i="4"/>
  <c r="E99" i="4"/>
  <c r="C100" i="4"/>
  <c r="F100" i="4" l="1"/>
  <c r="G100" i="4"/>
  <c r="E100" i="4"/>
  <c r="D100" i="4"/>
  <c r="C101" i="4"/>
  <c r="G101" i="4" l="1"/>
  <c r="F101" i="4"/>
  <c r="D101" i="4"/>
  <c r="E101" i="4"/>
  <c r="C102" i="4"/>
  <c r="F102" i="4" l="1"/>
  <c r="G102" i="4"/>
  <c r="D102" i="4"/>
  <c r="E102" i="4"/>
  <c r="C103" i="4"/>
  <c r="G103" i="4" l="1"/>
  <c r="F103" i="4"/>
  <c r="D103" i="4"/>
  <c r="E103" i="4"/>
  <c r="C104" i="4"/>
  <c r="F104" i="4" l="1"/>
  <c r="G104" i="4"/>
  <c r="E104" i="4"/>
  <c r="D104" i="4"/>
  <c r="C105" i="4"/>
  <c r="F105" i="4" l="1"/>
  <c r="G105" i="4"/>
  <c r="D105" i="4"/>
  <c r="E105" i="4"/>
  <c r="C106" i="4"/>
  <c r="F106" i="4" l="1"/>
  <c r="G106" i="4"/>
  <c r="D106" i="4"/>
  <c r="E106" i="4"/>
  <c r="C107" i="4"/>
  <c r="F107" i="4" l="1"/>
  <c r="G107" i="4"/>
  <c r="D107" i="4"/>
  <c r="E107" i="4"/>
  <c r="C108" i="4"/>
  <c r="F108" i="4" l="1"/>
  <c r="G108" i="4"/>
  <c r="E108" i="4"/>
  <c r="D108" i="4"/>
  <c r="C109" i="4"/>
  <c r="F109" i="4" l="1"/>
  <c r="G109" i="4"/>
  <c r="D109" i="4"/>
  <c r="E109" i="4"/>
  <c r="C110" i="4"/>
  <c r="F110" i="4" l="1"/>
  <c r="G110" i="4"/>
  <c r="D110" i="4"/>
  <c r="E110" i="4"/>
  <c r="C111" i="4"/>
  <c r="F111" i="4" l="1"/>
  <c r="G111" i="4"/>
  <c r="D111" i="4"/>
  <c r="E111" i="4"/>
  <c r="C112" i="4"/>
  <c r="F112" i="4" l="1"/>
  <c r="G112" i="4"/>
  <c r="E112" i="4"/>
  <c r="D112" i="4"/>
  <c r="C113" i="4"/>
  <c r="F113" i="4" l="1"/>
  <c r="G113" i="4"/>
  <c r="D113" i="4"/>
  <c r="E113" i="4"/>
  <c r="C114" i="4"/>
  <c r="F114" i="4" l="1"/>
  <c r="G114" i="4"/>
  <c r="D114" i="4"/>
  <c r="E114" i="4"/>
  <c r="C115" i="4"/>
  <c r="F115" i="4" l="1"/>
  <c r="G115" i="4"/>
  <c r="D115" i="4"/>
  <c r="E115" i="4"/>
  <c r="C116" i="4"/>
  <c r="F116" i="4" l="1"/>
  <c r="G116" i="4"/>
  <c r="E116" i="4"/>
  <c r="D116" i="4"/>
  <c r="C117" i="4"/>
  <c r="G117" i="4" l="1"/>
  <c r="F117" i="4"/>
  <c r="D117" i="4"/>
  <c r="E117" i="4"/>
  <c r="C118" i="4"/>
  <c r="G118" i="4" l="1"/>
  <c r="F118" i="4"/>
  <c r="D118" i="4"/>
  <c r="E118" i="4"/>
  <c r="C119" i="4"/>
  <c r="F119" i="4" l="1"/>
  <c r="G119" i="4"/>
  <c r="D119" i="4"/>
  <c r="E119" i="4"/>
  <c r="C120" i="4"/>
  <c r="F120" i="4" l="1"/>
  <c r="G120" i="4"/>
  <c r="E120" i="4"/>
  <c r="D120" i="4"/>
  <c r="C121" i="4"/>
  <c r="F121" i="4" l="1"/>
  <c r="G121" i="4"/>
  <c r="D121" i="4"/>
  <c r="E121" i="4"/>
  <c r="C122" i="4"/>
  <c r="G122" i="4" l="1"/>
  <c r="F122" i="4"/>
  <c r="D122" i="4"/>
  <c r="E122" i="4"/>
  <c r="C123" i="4"/>
  <c r="F123" i="4" l="1"/>
  <c r="G123" i="4"/>
  <c r="D123" i="4"/>
  <c r="E123" i="4"/>
  <c r="C124" i="4"/>
  <c r="F124" i="4" l="1"/>
  <c r="G124" i="4"/>
  <c r="E124" i="4"/>
  <c r="D124" i="4"/>
  <c r="C125" i="4"/>
  <c r="F125" i="4" l="1"/>
  <c r="G125" i="4"/>
  <c r="D125" i="4"/>
  <c r="E125" i="4"/>
  <c r="C126" i="4"/>
  <c r="F126" i="4" l="1"/>
  <c r="G126" i="4"/>
  <c r="E126" i="4"/>
  <c r="D126" i="4"/>
  <c r="C127" i="4"/>
  <c r="F127" i="4" l="1"/>
  <c r="G127" i="4"/>
  <c r="D127" i="4"/>
  <c r="E127" i="4"/>
  <c r="C128" i="4"/>
  <c r="F128" i="4" l="1"/>
  <c r="G128" i="4"/>
  <c r="E128" i="4"/>
  <c r="D128" i="4"/>
  <c r="C129" i="4"/>
  <c r="G129" i="4" l="1"/>
  <c r="F129" i="4"/>
  <c r="D129" i="4"/>
  <c r="E129" i="4"/>
  <c r="C130" i="4"/>
  <c r="F130" i="4" l="1"/>
  <c r="G130" i="4"/>
  <c r="E130" i="4"/>
  <c r="D130" i="4"/>
  <c r="C131" i="4"/>
  <c r="F131" i="4" l="1"/>
  <c r="G131" i="4"/>
  <c r="D131" i="4"/>
  <c r="E131" i="4"/>
  <c r="C132" i="4"/>
  <c r="F132" i="4" l="1"/>
  <c r="G132" i="4"/>
  <c r="E132" i="4"/>
  <c r="D132" i="4"/>
  <c r="C133" i="4"/>
  <c r="F133" i="4" l="1"/>
  <c r="G133" i="4"/>
  <c r="D133" i="4"/>
  <c r="E133" i="4"/>
  <c r="C134" i="4"/>
  <c r="F134" i="4" l="1"/>
  <c r="G134" i="4"/>
  <c r="E134" i="4"/>
  <c r="D134" i="4"/>
  <c r="C135" i="4"/>
  <c r="G135" i="4" l="1"/>
  <c r="F135" i="4"/>
  <c r="D135" i="4"/>
  <c r="E135" i="4"/>
  <c r="C136" i="4"/>
  <c r="G136" i="4" l="1"/>
  <c r="F136" i="4"/>
  <c r="D136" i="4"/>
  <c r="E136" i="4"/>
  <c r="C137" i="4"/>
  <c r="F137" i="4" l="1"/>
  <c r="G137" i="4"/>
  <c r="D137" i="4"/>
  <c r="E137" i="4"/>
  <c r="C138" i="4"/>
  <c r="F138" i="4" l="1"/>
  <c r="G138" i="4"/>
  <c r="E138" i="4"/>
  <c r="D138" i="4"/>
  <c r="C139" i="4"/>
  <c r="G139" i="4" l="1"/>
  <c r="F139" i="4"/>
  <c r="D139" i="4"/>
  <c r="E139" i="4"/>
  <c r="C140" i="4"/>
  <c r="G140" i="4" l="1"/>
  <c r="F140" i="4"/>
  <c r="D140" i="4"/>
  <c r="E140" i="4"/>
  <c r="C141" i="4"/>
  <c r="F141" i="4" l="1"/>
  <c r="G141" i="4"/>
  <c r="D141" i="4"/>
  <c r="E141" i="4"/>
  <c r="C142" i="4"/>
  <c r="F142" i="4" l="1"/>
  <c r="G142" i="4"/>
  <c r="D142" i="4"/>
  <c r="E142" i="4"/>
  <c r="C143" i="4"/>
  <c r="F143" i="4" l="1"/>
  <c r="G143" i="4"/>
  <c r="E143" i="4"/>
  <c r="D143" i="4"/>
  <c r="C144" i="4"/>
  <c r="F144" i="4" l="1"/>
  <c r="G144" i="4"/>
  <c r="D144" i="4"/>
  <c r="E144" i="4"/>
  <c r="C145" i="4"/>
  <c r="F145" i="4" l="1"/>
  <c r="G145" i="4"/>
  <c r="D145" i="4"/>
  <c r="E145" i="4"/>
  <c r="C146" i="4"/>
  <c r="F146" i="4" l="1"/>
  <c r="G146" i="4"/>
  <c r="D146" i="4"/>
  <c r="E146" i="4"/>
  <c r="C147" i="4"/>
  <c r="F147" i="4" l="1"/>
  <c r="G147" i="4"/>
  <c r="E147" i="4"/>
  <c r="D147" i="4"/>
  <c r="C148" i="4"/>
  <c r="F148" i="4" l="1"/>
  <c r="G148" i="4"/>
  <c r="D148" i="4"/>
  <c r="E148" i="4"/>
  <c r="C149" i="4"/>
  <c r="F149" i="4" l="1"/>
  <c r="G149" i="4"/>
  <c r="D149" i="4"/>
  <c r="E149" i="4"/>
  <c r="C150" i="4"/>
  <c r="D150" i="4" s="1"/>
  <c r="G150" i="4" l="1"/>
  <c r="F150" i="4"/>
  <c r="E150" i="4"/>
  <c r="C151" i="4"/>
  <c r="G151" i="4" l="1"/>
  <c r="F151" i="4"/>
  <c r="E151" i="4"/>
  <c r="D151" i="4"/>
  <c r="C152" i="4"/>
  <c r="G152" i="4" l="1"/>
  <c r="F152" i="4"/>
  <c r="D152" i="4"/>
  <c r="E152" i="4"/>
  <c r="C153" i="4"/>
  <c r="F153" i="4" l="1"/>
  <c r="G153" i="4"/>
  <c r="D153" i="4"/>
  <c r="E153" i="4"/>
  <c r="C154" i="4"/>
  <c r="G154" i="4" l="1"/>
  <c r="F154" i="4"/>
  <c r="D154" i="4"/>
  <c r="E154" i="4"/>
  <c r="C155" i="4"/>
  <c r="F155" i="4" l="1"/>
  <c r="G155" i="4"/>
  <c r="E155" i="4"/>
  <c r="D155" i="4"/>
  <c r="C156" i="4"/>
  <c r="F156" i="4" l="1"/>
  <c r="G156" i="4"/>
  <c r="D156" i="4"/>
  <c r="E156" i="4"/>
  <c r="C157" i="4"/>
  <c r="F157" i="4" l="1"/>
  <c r="G157" i="4"/>
  <c r="D157" i="4"/>
  <c r="E157" i="4"/>
  <c r="C158" i="4"/>
  <c r="F158" i="4" l="1"/>
  <c r="G158" i="4"/>
  <c r="D158" i="4"/>
  <c r="E158" i="4"/>
  <c r="C159" i="4"/>
  <c r="D159" i="4" l="1"/>
  <c r="F159" i="4"/>
  <c r="G159" i="4"/>
  <c r="E159" i="4"/>
  <c r="C160" i="4"/>
  <c r="G160" i="4" l="1"/>
  <c r="F160" i="4"/>
  <c r="D160" i="4"/>
  <c r="E160" i="4"/>
  <c r="C161" i="4"/>
  <c r="F161" i="4" l="1"/>
  <c r="G161" i="4"/>
  <c r="D161" i="4"/>
  <c r="E161" i="4"/>
  <c r="C162" i="4"/>
  <c r="F162" i="4" l="1"/>
  <c r="G162" i="4"/>
  <c r="D162" i="4"/>
  <c r="E162" i="4"/>
  <c r="C163" i="4"/>
  <c r="G163" i="4" l="1"/>
  <c r="F163" i="4"/>
  <c r="E163" i="4"/>
  <c r="D163" i="4"/>
  <c r="C164" i="4"/>
  <c r="F164" i="4" l="1"/>
  <c r="G164" i="4"/>
  <c r="D164" i="4"/>
  <c r="E164" i="4"/>
  <c r="C165" i="4"/>
  <c r="F165" i="4" l="1"/>
  <c r="G165" i="4"/>
  <c r="D165" i="4"/>
  <c r="E165" i="4"/>
  <c r="C166" i="4"/>
  <c r="F166" i="4" l="1"/>
  <c r="G166" i="4"/>
  <c r="D166" i="4"/>
  <c r="E166" i="4"/>
  <c r="C167" i="4"/>
  <c r="F167" i="4" l="1"/>
  <c r="G167" i="4"/>
  <c r="E167" i="4"/>
  <c r="D167" i="4"/>
  <c r="C168" i="4"/>
  <c r="F168" i="4" l="1"/>
  <c r="G168" i="4"/>
  <c r="D168" i="4"/>
  <c r="E168" i="4"/>
  <c r="C169" i="4"/>
  <c r="F169" i="4" l="1"/>
  <c r="G169" i="4"/>
  <c r="D169" i="4"/>
  <c r="E169" i="4"/>
  <c r="C170" i="4"/>
  <c r="F170" i="4" l="1"/>
  <c r="G170" i="4"/>
  <c r="D170" i="4"/>
  <c r="E170" i="4"/>
  <c r="C171" i="4"/>
  <c r="F171" i="4" l="1"/>
  <c r="G171" i="4"/>
  <c r="E171" i="4"/>
  <c r="D171" i="4"/>
  <c r="C172" i="4"/>
  <c r="F172" i="4" l="1"/>
  <c r="G172" i="4"/>
  <c r="D172" i="4"/>
  <c r="E172" i="4"/>
  <c r="C173" i="4"/>
  <c r="F173" i="4" l="1"/>
  <c r="G173" i="4"/>
  <c r="D173" i="4"/>
  <c r="E173" i="4"/>
  <c r="C174" i="4"/>
  <c r="F174" i="4" l="1"/>
  <c r="G174" i="4"/>
  <c r="D174" i="4"/>
  <c r="E174" i="4"/>
  <c r="C175" i="4"/>
  <c r="G175" i="4" l="1"/>
  <c r="F175" i="4"/>
  <c r="E175" i="4"/>
  <c r="D175" i="4"/>
  <c r="C176" i="4"/>
  <c r="G176" i="4" l="1"/>
  <c r="F176" i="4"/>
  <c r="D176" i="4"/>
  <c r="E176" i="4"/>
  <c r="C177" i="4"/>
  <c r="F177" i="4" l="1"/>
  <c r="G177" i="4"/>
  <c r="D177" i="4"/>
  <c r="E177" i="4"/>
  <c r="C178" i="4"/>
  <c r="G178" i="4" l="1"/>
  <c r="F178" i="4"/>
  <c r="D178" i="4"/>
  <c r="E178" i="4"/>
  <c r="C179" i="4"/>
  <c r="F179" i="4" l="1"/>
  <c r="G179" i="4"/>
  <c r="E179" i="4"/>
  <c r="D179" i="4"/>
  <c r="C180" i="4"/>
  <c r="G180" i="4" l="1"/>
  <c r="F180" i="4"/>
  <c r="D180" i="4"/>
  <c r="E180" i="4"/>
  <c r="C181" i="4"/>
  <c r="G181" i="4" l="1"/>
  <c r="F181" i="4"/>
  <c r="D181" i="4"/>
  <c r="E181" i="4"/>
  <c r="C182" i="4"/>
  <c r="G182" i="4" l="1"/>
  <c r="F182" i="4"/>
  <c r="D182" i="4"/>
  <c r="E182" i="4"/>
  <c r="C183" i="4"/>
  <c r="G183" i="4" l="1"/>
  <c r="F183" i="4"/>
  <c r="E183" i="4"/>
  <c r="D183" i="4"/>
  <c r="C184" i="4"/>
  <c r="G184" i="4" l="1"/>
  <c r="F184" i="4"/>
  <c r="D184" i="4"/>
  <c r="E184" i="4"/>
  <c r="C185" i="4"/>
  <c r="F185" i="4" l="1"/>
  <c r="G185" i="4"/>
  <c r="E185" i="4"/>
  <c r="D185" i="4"/>
  <c r="C186" i="4"/>
  <c r="G186" i="4" l="1"/>
  <c r="F186" i="4"/>
  <c r="D186" i="4"/>
  <c r="E186" i="4"/>
  <c r="C187" i="4"/>
  <c r="F187" i="4" l="1"/>
  <c r="G187" i="4"/>
  <c r="E187" i="4"/>
  <c r="D187" i="4"/>
  <c r="C188" i="4"/>
  <c r="G188" i="4" l="1"/>
  <c r="F188" i="4"/>
  <c r="D188" i="4"/>
  <c r="E188" i="4"/>
  <c r="C189" i="4"/>
  <c r="F189" i="4" l="1"/>
  <c r="G189" i="4"/>
  <c r="E189" i="4"/>
  <c r="D189" i="4"/>
  <c r="C190" i="4"/>
  <c r="G190" i="4" l="1"/>
  <c r="F190" i="4"/>
  <c r="D190" i="4"/>
  <c r="E190" i="4"/>
  <c r="C191" i="4"/>
  <c r="G191" i="4" l="1"/>
  <c r="F191" i="4"/>
  <c r="E191" i="4"/>
  <c r="D191" i="4"/>
  <c r="C192" i="4"/>
  <c r="G192" i="4" l="1"/>
  <c r="F192" i="4"/>
  <c r="D192" i="4"/>
  <c r="E192" i="4"/>
  <c r="C193" i="4"/>
  <c r="G193" i="4" l="1"/>
  <c r="F193" i="4"/>
  <c r="E193" i="4"/>
  <c r="D193" i="4"/>
  <c r="C194" i="4"/>
  <c r="F194" i="4" l="1"/>
  <c r="G194" i="4"/>
  <c r="D194" i="4"/>
  <c r="E194" i="4"/>
  <c r="C195" i="4"/>
  <c r="G195" i="4" l="1"/>
  <c r="F195" i="4"/>
  <c r="D195" i="4"/>
  <c r="E195" i="4"/>
  <c r="C196" i="4"/>
  <c r="G196" i="4" l="1"/>
  <c r="F196" i="4"/>
  <c r="D196" i="4"/>
  <c r="E196" i="4"/>
  <c r="C197" i="4"/>
  <c r="G197" i="4" l="1"/>
  <c r="F197" i="4"/>
  <c r="E197" i="4"/>
  <c r="D197" i="4"/>
  <c r="C198" i="4"/>
  <c r="G198" i="4" l="1"/>
  <c r="F198" i="4"/>
  <c r="D198" i="4"/>
  <c r="E198" i="4"/>
  <c r="C199" i="4"/>
  <c r="F199" i="4" l="1"/>
  <c r="G199" i="4"/>
  <c r="E199" i="4"/>
  <c r="D199" i="4"/>
  <c r="C200" i="4"/>
  <c r="G200" i="4" l="1"/>
  <c r="F200" i="4"/>
  <c r="E200" i="4"/>
  <c r="D200" i="4"/>
  <c r="C201" i="4"/>
  <c r="G201" i="4" l="1"/>
  <c r="F201" i="4"/>
  <c r="E201" i="4"/>
  <c r="D201" i="4"/>
  <c r="C202" i="4"/>
  <c r="F202" i="4" l="1"/>
  <c r="G202" i="4"/>
  <c r="E202" i="4"/>
  <c r="D202" i="4"/>
  <c r="C203" i="4"/>
  <c r="F203" i="4" l="1"/>
  <c r="G203" i="4"/>
  <c r="D203" i="4"/>
  <c r="E203" i="4"/>
  <c r="C204" i="4"/>
  <c r="G204" i="4" l="1"/>
  <c r="F204" i="4"/>
  <c r="D204" i="4"/>
  <c r="E204" i="4"/>
  <c r="C205" i="4"/>
  <c r="G205" i="4" l="1"/>
  <c r="F205" i="4"/>
  <c r="D205" i="4"/>
  <c r="E205" i="4"/>
  <c r="C206" i="4"/>
  <c r="F206" i="4" l="1"/>
  <c r="G206" i="4"/>
  <c r="E206" i="4"/>
  <c r="D206" i="4"/>
  <c r="C207" i="4"/>
  <c r="G207" i="4" l="1"/>
  <c r="F207" i="4"/>
  <c r="D207" i="4"/>
  <c r="E207" i="4"/>
  <c r="C208" i="4"/>
  <c r="G208" i="4" l="1"/>
  <c r="F208" i="4"/>
  <c r="D208" i="4"/>
  <c r="E208" i="4"/>
  <c r="C209" i="4"/>
  <c r="G209" i="4" l="1"/>
  <c r="F209" i="4"/>
  <c r="D209" i="4"/>
  <c r="E209" i="4"/>
  <c r="C210" i="4"/>
  <c r="G210" i="4" l="1"/>
  <c r="F210" i="4"/>
  <c r="E210" i="4"/>
  <c r="D210" i="4"/>
  <c r="C211" i="4"/>
  <c r="F211" i="4" l="1"/>
  <c r="G211" i="4"/>
  <c r="D211" i="4"/>
  <c r="E211" i="4"/>
  <c r="C212" i="4"/>
  <c r="G212" i="4" l="1"/>
  <c r="F212" i="4"/>
  <c r="D212" i="4"/>
  <c r="E212" i="4"/>
  <c r="C213" i="4"/>
  <c r="F213" i="4" l="1"/>
  <c r="G213" i="4"/>
  <c r="D213" i="4"/>
  <c r="E213" i="4"/>
  <c r="C214" i="4"/>
  <c r="G214" i="4" l="1"/>
  <c r="F214" i="4"/>
  <c r="E214" i="4"/>
  <c r="D214" i="4"/>
  <c r="C215" i="4"/>
  <c r="F215" i="4" l="1"/>
  <c r="G215" i="4"/>
  <c r="D215" i="4"/>
  <c r="E215" i="4"/>
  <c r="C216" i="4"/>
  <c r="G216" i="4" l="1"/>
  <c r="F216" i="4"/>
  <c r="D216" i="4"/>
  <c r="E216" i="4"/>
  <c r="C217" i="4"/>
  <c r="G217" i="4" l="1"/>
  <c r="F217" i="4"/>
  <c r="D217" i="4"/>
  <c r="E217" i="4"/>
  <c r="C218" i="4"/>
  <c r="G218" i="4" l="1"/>
  <c r="F218" i="4"/>
  <c r="E218" i="4"/>
  <c r="D218" i="4"/>
  <c r="C219" i="4"/>
  <c r="F219" i="4" l="1"/>
  <c r="G219" i="4"/>
  <c r="D219" i="4"/>
  <c r="E219" i="4"/>
  <c r="C220" i="4"/>
  <c r="G220" i="4" l="1"/>
  <c r="F220" i="4"/>
  <c r="D220" i="4"/>
  <c r="E220" i="4"/>
  <c r="C221" i="4"/>
  <c r="F221" i="4" l="1"/>
  <c r="G221" i="4"/>
  <c r="D221" i="4"/>
  <c r="E221" i="4"/>
  <c r="C222" i="4"/>
  <c r="G222" i="4" l="1"/>
  <c r="F222" i="4"/>
  <c r="E222" i="4"/>
  <c r="D222" i="4"/>
  <c r="C223" i="4"/>
  <c r="G223" i="4" l="1"/>
  <c r="F223" i="4"/>
  <c r="D223" i="4"/>
  <c r="E223" i="4"/>
  <c r="C224" i="4"/>
  <c r="G224" i="4" l="1"/>
  <c r="F224" i="4"/>
  <c r="D224" i="4"/>
  <c r="E224" i="4"/>
  <c r="C225" i="4"/>
  <c r="G225" i="4" l="1"/>
  <c r="F225" i="4"/>
  <c r="D225" i="4"/>
  <c r="E225" i="4"/>
  <c r="C226" i="4"/>
  <c r="F226" i="4" l="1"/>
  <c r="G226" i="4"/>
  <c r="E226" i="4"/>
  <c r="D226" i="4"/>
  <c r="C227" i="4"/>
  <c r="G227" i="4" l="1"/>
  <c r="F227" i="4"/>
  <c r="D227" i="4"/>
  <c r="E227" i="4"/>
  <c r="C228" i="4"/>
  <c r="G228" i="4" l="1"/>
  <c r="F228" i="4"/>
  <c r="D228" i="4"/>
  <c r="E228" i="4"/>
  <c r="C229" i="4"/>
  <c r="G229" i="4" l="1"/>
  <c r="F229" i="4"/>
  <c r="D229" i="4"/>
  <c r="E229" i="4"/>
  <c r="C230" i="4"/>
  <c r="F230" i="4" l="1"/>
  <c r="G230" i="4"/>
  <c r="E230" i="4"/>
  <c r="D230" i="4"/>
  <c r="C231" i="4"/>
  <c r="F231" i="4" l="1"/>
  <c r="G231" i="4"/>
  <c r="D231" i="4"/>
  <c r="E231" i="4"/>
  <c r="C232" i="4"/>
  <c r="G232" i="4" l="1"/>
  <c r="F232" i="4"/>
  <c r="D232" i="4"/>
  <c r="E232" i="4"/>
  <c r="C233" i="4"/>
  <c r="G233" i="4" l="1"/>
  <c r="F233" i="4"/>
  <c r="D233" i="4"/>
  <c r="E233" i="4"/>
  <c r="C234" i="4"/>
  <c r="F234" i="4" l="1"/>
  <c r="G234" i="4"/>
  <c r="E234" i="4"/>
  <c r="D234" i="4"/>
  <c r="C235" i="4"/>
  <c r="F235" i="4" l="1"/>
  <c r="G235" i="4"/>
  <c r="D235" i="4"/>
  <c r="E235" i="4"/>
  <c r="C236" i="4"/>
  <c r="G236" i="4" l="1"/>
  <c r="F236" i="4"/>
  <c r="D236" i="4"/>
  <c r="E236" i="4"/>
  <c r="C237" i="4"/>
  <c r="F237" i="4" l="1"/>
  <c r="G237" i="4"/>
  <c r="D237" i="4"/>
  <c r="E237" i="4"/>
  <c r="C238" i="4"/>
  <c r="F238" i="4" l="1"/>
  <c r="G238" i="4"/>
  <c r="E238" i="4"/>
  <c r="D238" i="4"/>
  <c r="C239" i="4"/>
  <c r="G239" i="4" l="1"/>
  <c r="F239" i="4"/>
  <c r="D239" i="4"/>
  <c r="E239" i="4"/>
  <c r="C240" i="4"/>
  <c r="G240" i="4" l="1"/>
  <c r="F240" i="4"/>
  <c r="D240" i="4"/>
  <c r="E240" i="4"/>
  <c r="C241" i="4"/>
  <c r="F241" i="4" l="1"/>
  <c r="G241" i="4"/>
  <c r="D241" i="4"/>
  <c r="E241" i="4"/>
  <c r="C242" i="4"/>
  <c r="G242" i="4" l="1"/>
  <c r="F242" i="4"/>
  <c r="E242" i="4"/>
  <c r="D242" i="4"/>
  <c r="C243" i="4"/>
  <c r="F243" i="4" l="1"/>
  <c r="G243" i="4"/>
  <c r="D243" i="4"/>
  <c r="E243" i="4"/>
  <c r="C244" i="4"/>
  <c r="G244" i="4" l="1"/>
  <c r="F244" i="4"/>
  <c r="D244" i="4"/>
  <c r="E244" i="4"/>
  <c r="C245" i="4"/>
  <c r="G245" i="4" l="1"/>
  <c r="F245" i="4"/>
  <c r="D245" i="4"/>
  <c r="E245" i="4"/>
  <c r="C246" i="4"/>
  <c r="G246" i="4" l="1"/>
  <c r="F246" i="4"/>
  <c r="E246" i="4"/>
  <c r="D246" i="4"/>
  <c r="C247" i="4"/>
  <c r="F247" i="4" l="1"/>
  <c r="G247" i="4"/>
  <c r="D247" i="4"/>
  <c r="E247" i="4"/>
  <c r="C248" i="4"/>
  <c r="G248" i="4" l="1"/>
  <c r="F248" i="4"/>
  <c r="D248" i="4"/>
  <c r="E248" i="4"/>
  <c r="C249" i="4"/>
  <c r="F249" i="4" l="1"/>
  <c r="G249" i="4"/>
  <c r="D249" i="4"/>
  <c r="E249" i="4"/>
  <c r="C250" i="4"/>
  <c r="G250" i="4" l="1"/>
  <c r="F250" i="4"/>
  <c r="E250" i="4"/>
  <c r="D250" i="4"/>
  <c r="C251" i="4"/>
  <c r="F251" i="4" l="1"/>
  <c r="G251" i="4"/>
  <c r="D251" i="4"/>
  <c r="E251" i="4"/>
  <c r="C252" i="4"/>
  <c r="G252" i="4" l="1"/>
  <c r="F252" i="4"/>
  <c r="D252" i="4"/>
  <c r="E252" i="4"/>
  <c r="C253" i="4"/>
  <c r="F253" i="4" l="1"/>
  <c r="G253" i="4"/>
  <c r="D253" i="4"/>
  <c r="E253" i="4"/>
  <c r="C254" i="4"/>
  <c r="G254" i="4" l="1"/>
  <c r="F254" i="4"/>
  <c r="E254" i="4"/>
  <c r="D254" i="4"/>
  <c r="C255" i="4"/>
  <c r="G255" i="4" l="1"/>
  <c r="F255" i="4"/>
  <c r="D255" i="4"/>
  <c r="E255" i="4"/>
  <c r="C256" i="4"/>
  <c r="G256" i="4" l="1"/>
  <c r="F256" i="4"/>
  <c r="D256" i="4"/>
  <c r="E256" i="4"/>
  <c r="C257" i="4"/>
  <c r="G257" i="4" l="1"/>
  <c r="F257" i="4"/>
  <c r="D257" i="4"/>
  <c r="E257" i="4"/>
  <c r="C258" i="4"/>
  <c r="F258" i="4" l="1"/>
  <c r="G258" i="4"/>
  <c r="E258" i="4"/>
  <c r="D258" i="4"/>
  <c r="C259" i="4"/>
  <c r="G259" i="4" l="1"/>
  <c r="F259" i="4"/>
  <c r="D259" i="4"/>
  <c r="E259" i="4"/>
  <c r="C260" i="4"/>
  <c r="G260" i="4" l="1"/>
  <c r="F260" i="4"/>
  <c r="D260" i="4"/>
  <c r="E260" i="4"/>
  <c r="C261" i="4"/>
  <c r="G261" i="4" l="1"/>
  <c r="F261" i="4"/>
  <c r="D261" i="4"/>
  <c r="C262" i="4"/>
  <c r="G262" i="4" l="1"/>
  <c r="F262" i="4"/>
  <c r="E262" i="4"/>
  <c r="D262" i="4"/>
  <c r="C263" i="4"/>
  <c r="F263" i="4" l="1"/>
  <c r="G263" i="4"/>
  <c r="D263" i="4"/>
  <c r="E263" i="4"/>
  <c r="C264" i="4"/>
  <c r="G264" i="4" l="1"/>
  <c r="F264" i="4"/>
  <c r="D264" i="4"/>
  <c r="E264" i="4"/>
  <c r="C265" i="4"/>
  <c r="G265" i="4" l="1"/>
  <c r="F265" i="4"/>
  <c r="D265" i="4"/>
  <c r="E265" i="4"/>
  <c r="C266" i="4"/>
  <c r="F266" i="4" l="1"/>
  <c r="G266" i="4"/>
  <c r="E266" i="4"/>
  <c r="D266" i="4"/>
  <c r="C267" i="4"/>
  <c r="F267" i="4" l="1"/>
  <c r="G267" i="4"/>
  <c r="D267" i="4"/>
  <c r="E267" i="4"/>
  <c r="C268" i="4"/>
  <c r="G268" i="4" l="1"/>
  <c r="F268" i="4"/>
  <c r="D268" i="4"/>
  <c r="E268" i="4"/>
  <c r="C269" i="4"/>
  <c r="G269" i="4" l="1"/>
  <c r="F269" i="4"/>
  <c r="D269" i="4"/>
  <c r="E269" i="4"/>
  <c r="C270" i="4"/>
  <c r="F270" i="4" l="1"/>
  <c r="G270" i="4"/>
  <c r="E270" i="4"/>
  <c r="D270" i="4"/>
  <c r="C271" i="4"/>
  <c r="G271" i="4" l="1"/>
  <c r="F271" i="4"/>
  <c r="D271" i="4"/>
  <c r="E271" i="4"/>
  <c r="C272" i="4"/>
  <c r="G272" i="4" l="1"/>
  <c r="F272" i="4"/>
  <c r="D272" i="4"/>
  <c r="E272" i="4"/>
  <c r="C273" i="4"/>
  <c r="G273" i="4" l="1"/>
  <c r="F273" i="4"/>
  <c r="D273" i="4"/>
  <c r="E273" i="4"/>
  <c r="C274" i="4"/>
  <c r="G274" i="4" l="1"/>
  <c r="F274" i="4"/>
  <c r="E274" i="4"/>
  <c r="D274" i="4"/>
  <c r="C275" i="4"/>
  <c r="F275" i="4" l="1"/>
  <c r="G275" i="4"/>
  <c r="D275" i="4"/>
  <c r="E275" i="4"/>
  <c r="C276" i="4"/>
  <c r="G276" i="4" l="1"/>
  <c r="F276" i="4"/>
  <c r="D276" i="4"/>
  <c r="E276" i="4"/>
  <c r="C277" i="4"/>
  <c r="F277" i="4" l="1"/>
  <c r="G277" i="4"/>
  <c r="D277" i="4"/>
  <c r="E277" i="4"/>
  <c r="C278" i="4"/>
  <c r="G278" i="4" l="1"/>
  <c r="F278" i="4"/>
  <c r="E278" i="4"/>
  <c r="D278" i="4"/>
  <c r="C279" i="4"/>
  <c r="F279" i="4" l="1"/>
  <c r="G279" i="4"/>
  <c r="D279" i="4"/>
  <c r="E279" i="4"/>
  <c r="C280" i="4"/>
  <c r="G280" i="4" l="1"/>
  <c r="F280" i="4"/>
  <c r="E280" i="4"/>
  <c r="D280" i="4"/>
  <c r="C281" i="4"/>
  <c r="G281" i="4" l="1"/>
  <c r="F281" i="4"/>
  <c r="D281" i="4"/>
  <c r="E281" i="4"/>
  <c r="C282" i="4"/>
  <c r="G282" i="4" l="1"/>
  <c r="F282" i="4"/>
  <c r="E282" i="4"/>
  <c r="D282" i="4"/>
  <c r="C283" i="4"/>
  <c r="F283" i="4" l="1"/>
  <c r="G283" i="4"/>
  <c r="D283" i="4"/>
  <c r="E283" i="4"/>
  <c r="C284" i="4"/>
  <c r="G284" i="4" l="1"/>
  <c r="F284" i="4"/>
  <c r="E284" i="4"/>
  <c r="D284" i="4"/>
  <c r="C285" i="4"/>
  <c r="G285" i="4" l="1"/>
  <c r="F285" i="4"/>
  <c r="D285" i="4"/>
  <c r="E285" i="4"/>
  <c r="C286" i="4"/>
  <c r="G286" i="4" l="1"/>
  <c r="F286" i="4"/>
  <c r="E286" i="4"/>
  <c r="D286" i="4"/>
  <c r="C287" i="4"/>
  <c r="G287" i="4" l="1"/>
  <c r="F287" i="4"/>
  <c r="D287" i="4"/>
  <c r="E287" i="4"/>
  <c r="C288" i="4"/>
  <c r="G288" i="4" l="1"/>
  <c r="F288" i="4"/>
  <c r="E288" i="4"/>
  <c r="D288" i="4"/>
  <c r="C289" i="4"/>
  <c r="G289" i="4" l="1"/>
  <c r="F289" i="4"/>
  <c r="D289" i="4"/>
  <c r="E289" i="4"/>
  <c r="C290" i="4"/>
  <c r="F290" i="4" l="1"/>
  <c r="G290" i="4"/>
  <c r="E290" i="4"/>
  <c r="D290" i="4"/>
  <c r="C291" i="4"/>
  <c r="G291" i="4" l="1"/>
  <c r="F291" i="4"/>
  <c r="D291" i="4"/>
  <c r="E291" i="4"/>
  <c r="C292" i="4"/>
  <c r="G292" i="4" l="1"/>
  <c r="F292" i="4"/>
  <c r="E292" i="4"/>
  <c r="D292" i="4"/>
  <c r="C293" i="4"/>
  <c r="G293" i="4" l="1"/>
  <c r="F293" i="4"/>
  <c r="D293" i="4"/>
  <c r="E293" i="4"/>
  <c r="C294" i="4"/>
  <c r="G294" i="4" l="1"/>
  <c r="F294" i="4"/>
  <c r="E294" i="4"/>
  <c r="D294" i="4"/>
  <c r="C295" i="4"/>
  <c r="F295" i="4" l="1"/>
  <c r="G295" i="4"/>
  <c r="D295" i="4"/>
  <c r="E295" i="4"/>
  <c r="C296" i="4"/>
  <c r="G296" i="4" l="1"/>
  <c r="F296" i="4"/>
  <c r="E296" i="4"/>
  <c r="D296" i="4"/>
  <c r="C297" i="4"/>
  <c r="G297" i="4" l="1"/>
  <c r="F297" i="4"/>
  <c r="D297" i="4"/>
  <c r="E297" i="4"/>
  <c r="C298" i="4"/>
  <c r="F298" i="4" l="1"/>
  <c r="G298" i="4"/>
  <c r="E298" i="4"/>
  <c r="D298" i="4"/>
  <c r="C299" i="4"/>
  <c r="E299" i="4" s="1"/>
  <c r="F299" i="4" l="1"/>
  <c r="G299" i="4"/>
  <c r="D299" i="4"/>
  <c r="C300" i="4"/>
  <c r="G300" i="4" l="1"/>
  <c r="F300" i="4"/>
  <c r="E300" i="4"/>
  <c r="D300" i="4"/>
  <c r="C301" i="4"/>
  <c r="F301" i="4" l="1"/>
  <c r="G301" i="4"/>
  <c r="D301" i="4"/>
  <c r="E301" i="4"/>
  <c r="C302" i="4"/>
  <c r="F302" i="4" l="1"/>
  <c r="G302" i="4"/>
  <c r="D302" i="4"/>
  <c r="E302" i="4"/>
  <c r="C303" i="4"/>
  <c r="G303" i="4" l="1"/>
  <c r="F303" i="4"/>
  <c r="D303" i="4"/>
  <c r="E303" i="4"/>
  <c r="C304" i="4"/>
  <c r="G304" i="4" l="1"/>
  <c r="F304" i="4"/>
  <c r="E304" i="4"/>
  <c r="D304" i="4"/>
  <c r="C305" i="4"/>
  <c r="G305" i="4" l="1"/>
  <c r="F305" i="4"/>
  <c r="D305" i="4"/>
  <c r="E305" i="4"/>
  <c r="C306" i="4"/>
  <c r="D306" i="4" l="1"/>
  <c r="E306" i="4"/>
  <c r="G306" i="4"/>
  <c r="F306" i="4"/>
  <c r="C307" i="4"/>
  <c r="F307" i="4" l="1"/>
  <c r="G307" i="4"/>
  <c r="D307" i="4"/>
  <c r="E307" i="4"/>
  <c r="C308" i="4"/>
  <c r="G308" i="4" l="1"/>
  <c r="F308" i="4"/>
  <c r="E308" i="4"/>
  <c r="D308" i="4"/>
  <c r="C309" i="4"/>
  <c r="G309" i="4" l="1"/>
  <c r="F309" i="4"/>
  <c r="D309" i="4"/>
  <c r="E309" i="4"/>
  <c r="C310" i="4"/>
  <c r="F310" i="4" l="1"/>
  <c r="G310" i="4"/>
  <c r="E310" i="4"/>
  <c r="D310" i="4"/>
  <c r="C311" i="4"/>
  <c r="F311" i="4" l="1"/>
  <c r="G311" i="4"/>
  <c r="D311" i="4"/>
  <c r="E311" i="4"/>
  <c r="C312" i="4"/>
  <c r="F312" i="4" l="1"/>
  <c r="G312" i="4"/>
  <c r="D312" i="4"/>
  <c r="E312" i="4"/>
  <c r="C313" i="4"/>
  <c r="G313" i="4" l="1"/>
  <c r="F313" i="4"/>
  <c r="D313" i="4"/>
  <c r="E313" i="4"/>
  <c r="C314" i="4"/>
  <c r="F314" i="4" l="1"/>
  <c r="G314" i="4"/>
  <c r="E314" i="4"/>
  <c r="D314" i="4"/>
  <c r="C315" i="4"/>
  <c r="F315" i="4" l="1"/>
  <c r="G315" i="4"/>
  <c r="D315" i="4"/>
  <c r="E315" i="4"/>
  <c r="C316" i="4"/>
  <c r="G316" i="4" l="1"/>
  <c r="F316" i="4"/>
  <c r="D316" i="4"/>
  <c r="E316" i="4"/>
  <c r="C317" i="4"/>
  <c r="F317" i="4" l="1"/>
  <c r="G317" i="4"/>
  <c r="D317" i="4"/>
  <c r="E317" i="4"/>
  <c r="C318" i="4"/>
  <c r="G318" i="4" l="1"/>
  <c r="F318" i="4"/>
  <c r="E318" i="4"/>
  <c r="D318" i="4"/>
  <c r="C319" i="4"/>
  <c r="F319" i="4" l="1"/>
  <c r="G319" i="4"/>
  <c r="D319" i="4"/>
  <c r="E319" i="4"/>
  <c r="C320" i="4"/>
  <c r="F320" i="4" l="1"/>
  <c r="G320" i="4"/>
  <c r="D320" i="4"/>
  <c r="E320" i="4"/>
  <c r="C321" i="4"/>
  <c r="G321" i="4" l="1"/>
  <c r="F321" i="4"/>
  <c r="E321" i="4"/>
  <c r="D321" i="4"/>
  <c r="C322" i="4"/>
  <c r="G322" i="4" l="1"/>
  <c r="F322" i="4"/>
  <c r="E322" i="4"/>
  <c r="D322" i="4"/>
  <c r="C323" i="4"/>
  <c r="G323" i="4" l="1"/>
  <c r="F323" i="4"/>
  <c r="D323" i="4"/>
  <c r="E323" i="4"/>
  <c r="C324" i="4"/>
  <c r="F324" i="4" l="1"/>
  <c r="G324" i="4"/>
  <c r="D324" i="4"/>
  <c r="E324" i="4"/>
  <c r="C325" i="4"/>
  <c r="F325" i="4" l="1"/>
  <c r="G325" i="4"/>
  <c r="E325" i="4"/>
  <c r="D325" i="4"/>
  <c r="C326" i="4"/>
  <c r="F326" i="4" l="1"/>
  <c r="G326" i="4"/>
  <c r="E326" i="4"/>
  <c r="D326" i="4"/>
  <c r="C327" i="4"/>
  <c r="F327" i="4" l="1"/>
  <c r="G327" i="4"/>
  <c r="D327" i="4"/>
  <c r="E327" i="4"/>
  <c r="C328" i="4"/>
  <c r="F328" i="4" l="1"/>
  <c r="G328" i="4"/>
  <c r="D328" i="4"/>
  <c r="E328" i="4"/>
  <c r="C329" i="4"/>
  <c r="F329" i="4" l="1"/>
  <c r="G329" i="4"/>
  <c r="E329" i="4"/>
  <c r="D329" i="4"/>
  <c r="C330" i="4"/>
  <c r="G330" i="4" l="1"/>
  <c r="F330" i="4"/>
  <c r="E330" i="4"/>
  <c r="D330" i="4"/>
  <c r="C331" i="4"/>
  <c r="G331" i="4" l="1"/>
  <c r="F331" i="4"/>
  <c r="D331" i="4"/>
  <c r="E331" i="4"/>
  <c r="C332" i="4"/>
  <c r="G332" i="4" l="1"/>
  <c r="F332" i="4"/>
  <c r="D332" i="4"/>
  <c r="E332" i="4"/>
  <c r="C333" i="4"/>
  <c r="F333" i="4" l="1"/>
  <c r="G333" i="4"/>
  <c r="E333" i="4"/>
  <c r="D333" i="4"/>
  <c r="C334" i="4"/>
  <c r="G334" i="4" l="1"/>
  <c r="F334" i="4"/>
  <c r="E334" i="4"/>
  <c r="D334" i="4"/>
  <c r="C335" i="4"/>
  <c r="G335" i="4" l="1"/>
  <c r="F335" i="4"/>
  <c r="D335" i="4"/>
  <c r="E335" i="4"/>
</calcChain>
</file>

<file path=xl/sharedStrings.xml><?xml version="1.0" encoding="utf-8"?>
<sst xmlns="http://schemas.openxmlformats.org/spreadsheetml/2006/main" count="919" uniqueCount="196">
  <si>
    <t>CCCOD</t>
  </si>
  <si>
    <t>entre 20 et 40</t>
  </si>
  <si>
    <t>Décembre 2022-Janvier 2023</t>
  </si>
  <si>
    <t>septembre/octobre 2022</t>
  </si>
  <si>
    <t>Mars /avril 2023</t>
  </si>
  <si>
    <t>entre 10 et 20</t>
  </si>
  <si>
    <t>28-29-30-(répétitions) - 1er octobre concert(s)</t>
  </si>
  <si>
    <t>Mai 2023 avec quelques dates en début d’année à définir plus tard</t>
  </si>
  <si>
    <t>plus de 80</t>
  </si>
  <si>
    <t>15-30 juin 2023</t>
  </si>
  <si>
    <t>mars avril 2023</t>
  </si>
  <si>
    <t>Une déambulation fin Mars début avril, un concert le 15 Avril après midi et le spectacle au mois de juin 2023.</t>
  </si>
  <si>
    <t>janvier-Février 2023</t>
  </si>
  <si>
    <t>entre 40 et 80</t>
  </si>
  <si>
    <t>2-3-4 décembre 2022</t>
  </si>
  <si>
    <t>novembre-décembre 2022</t>
  </si>
  <si>
    <t>entre 5 et 10</t>
  </si>
  <si>
    <t>20h</t>
  </si>
  <si>
    <t>26/11/22</t>
  </si>
  <si>
    <t>2/02</t>
  </si>
  <si>
    <t>fin juin/début juillet</t>
  </si>
  <si>
    <t>GTT</t>
  </si>
  <si>
    <t>fin mai-début juin23</t>
  </si>
  <si>
    <t xml:space="preserve">Printemps </t>
  </si>
  <si>
    <t xml:space="preserve">Juste avant vacances de noël ou janvier fevrier </t>
  </si>
  <si>
    <t>Octobre/ Novembre et Janvier/Février</t>
  </si>
  <si>
    <t>Juin 2023</t>
  </si>
  <si>
    <t>Jeudi 24 Novembre où Vendredi 25 novembre ou Mardi 22 novembre</t>
  </si>
  <si>
    <t>Janvier 2023</t>
  </si>
  <si>
    <t>avril-juin 2023</t>
  </si>
  <si>
    <t xml:space="preserve">15 et 16 mai 2023 </t>
  </si>
  <si>
    <t xml:space="preserve">mi-juin 2023 </t>
  </si>
  <si>
    <t>Premier weekend du mois de juin à confirmer (3 juin à confirmer)</t>
  </si>
  <si>
    <t>Amboise</t>
  </si>
  <si>
    <t>Du 5 au 10 décembre 2022</t>
  </si>
  <si>
    <t>/</t>
  </si>
  <si>
    <t>l'exposition Boucher est du 4/11/22 au 30/01/23</t>
  </si>
  <si>
    <t>15 octobre 2022</t>
  </si>
  <si>
    <t>Dimanche 11 juin 2023</t>
  </si>
  <si>
    <t>8 Octobre 2022</t>
  </si>
  <si>
    <t>samedi 4 février 2023</t>
  </si>
  <si>
    <t>Période de travail de septembre à Mai.
Période de restitution à partir d’avant les vacances d’avril</t>
  </si>
  <si>
    <t>Une soixantaine par représentation maximum (2 équipes de représentations différentes).
Une centaine d’élèves touchés.</t>
  </si>
  <si>
    <t>Période/date visée</t>
  </si>
  <si>
    <t>Lieu souhaité</t>
  </si>
  <si>
    <t xml:space="preserve">Descriptif synthétique du projet </t>
  </si>
  <si>
    <t>Arguments pédagogique et artistique</t>
  </si>
  <si>
    <t>Nom du référent au conseil pédagogique</t>
  </si>
  <si>
    <t>Autre(s) professeur(s) impliqué(s)</t>
  </si>
  <si>
    <t>Classe(s) concernée(s)</t>
  </si>
  <si>
    <t>début avril 23</t>
  </si>
  <si>
    <t>mi juin 23</t>
  </si>
  <si>
    <t>mi-décembre22</t>
  </si>
  <si>
    <t>plus de 81</t>
  </si>
  <si>
    <t>plus de 82</t>
  </si>
  <si>
    <t>Villeret</t>
  </si>
  <si>
    <t>CVS</t>
  </si>
  <si>
    <t>cours du CRR</t>
  </si>
  <si>
    <t>DETAILS PROJETS</t>
  </si>
  <si>
    <t>REFERENTS</t>
  </si>
  <si>
    <t>Nb approximatif d'élèves</t>
  </si>
  <si>
    <t>courant mars 2023</t>
  </si>
  <si>
    <t>à voir avec le GTT</t>
  </si>
  <si>
    <t>CALENDRIER</t>
  </si>
  <si>
    <t>Lieu retenu</t>
  </si>
  <si>
    <t>commentaires</t>
  </si>
  <si>
    <t>LIEUX</t>
  </si>
  <si>
    <t>TITRE</t>
  </si>
  <si>
    <t>ELEVES</t>
  </si>
  <si>
    <t>avant les vacances de février 2023 (fin janvier-début février)</t>
  </si>
  <si>
    <t>37e //</t>
  </si>
  <si>
    <t>Projet Spé</t>
  </si>
  <si>
    <t>dernier vendredi de janvier</t>
  </si>
  <si>
    <t>Chapelle +auditorium + Moliere + amphi Fac + autre ?</t>
  </si>
  <si>
    <t>SEPTEMBRE</t>
  </si>
  <si>
    <t>Jeudi</t>
  </si>
  <si>
    <t>vendredi</t>
  </si>
  <si>
    <t>samedi</t>
  </si>
  <si>
    <t>dimanche</t>
  </si>
  <si>
    <t>Lundi</t>
  </si>
  <si>
    <t>Mardi</t>
  </si>
  <si>
    <t>Mercredi</t>
  </si>
  <si>
    <t>Vendredi</t>
  </si>
  <si>
    <t>Samedi</t>
  </si>
  <si>
    <t>Dimanche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</si>
  <si>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</si>
  <si>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</si>
  <si>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</si>
  <si>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</si>
  <si>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</si>
  <si>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</si>
  <si>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</si>
  <si>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</si>
  <si>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</si>
  <si>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</si>
  <si>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INDEX</t>
  </si>
  <si>
    <t>Date retenue</t>
  </si>
  <si>
    <t>Audition Ockeghem</t>
  </si>
  <si>
    <t>DATE OCKEGHEM LIBRE</t>
  </si>
  <si>
    <t>Type</t>
  </si>
  <si>
    <t>OCKEGHEM</t>
  </si>
  <si>
    <t>18h</t>
  </si>
  <si>
    <t>PRÊT DE SALLE</t>
  </si>
  <si>
    <t>17h30 - 20h30</t>
  </si>
  <si>
    <t>Nuit des conservatoires / semaine examens  du 30 Mai au 4 juin 2023</t>
  </si>
  <si>
    <t>CRR</t>
  </si>
  <si>
    <t>PORTEUR DE PROJET</t>
  </si>
  <si>
    <t>Heure représentation</t>
  </si>
  <si>
    <t>Guinguette</t>
  </si>
  <si>
    <t>Musée des Beaux Arts</t>
  </si>
  <si>
    <t>EJB</t>
  </si>
  <si>
    <t>Saison Des Enseignants</t>
  </si>
  <si>
    <t>Halles</t>
  </si>
  <si>
    <t>24 :
10/12 danseurs 
10 percu + 
1 ou 2 comédiens (COP)</t>
  </si>
  <si>
    <t>Si GTT 24 et 25 juin
sinon en chapelle le 05/04/23</t>
  </si>
  <si>
    <r>
      <rPr>
        <b/>
        <u/>
        <sz val="10"/>
        <color theme="1"/>
        <rFont val="Arial"/>
        <family val="2"/>
        <scheme val="minor"/>
      </rPr>
      <t>191</t>
    </r>
    <r>
      <rPr>
        <sz val="10"/>
        <color theme="1"/>
        <rFont val="Arial"/>
        <family val="2"/>
        <scheme val="minor"/>
      </rPr>
      <t xml:space="preserve">
poulenc : environ 55
maitrise : environ 17
choeur adulte : environ 35
4 sollistes
+ chœur strasbourg : 35
EVUT : 35</t>
    </r>
  </si>
  <si>
    <t>30 : 
10 percussionistes
17 danseurs
3 comédiens
chanteurs ?</t>
  </si>
  <si>
    <t>19h (durée de 45min)</t>
  </si>
  <si>
    <t>Un samedi en Mars 2023 (11, 18 ou 25) sinon 21 janvier</t>
  </si>
  <si>
    <t>semaine du 13 au 17/02</t>
  </si>
  <si>
    <t>théatre olympia</t>
  </si>
  <si>
    <t>17 + 5 +?</t>
  </si>
  <si>
    <t>EAC</t>
  </si>
  <si>
    <t xml:space="preserve">6-9 décembre 2022 </t>
  </si>
  <si>
    <t>Chœurs d'enfants : 30
Colmar : 45</t>
  </si>
  <si>
    <t>50 minimum</t>
  </si>
  <si>
    <t>du 12 au 14 janvier</t>
  </si>
  <si>
    <t>Orléans</t>
  </si>
  <si>
    <t>Petit faucheux</t>
  </si>
  <si>
    <t>Stage</t>
  </si>
  <si>
    <t>Master classe</t>
  </si>
  <si>
    <t>Théâtre Olympia</t>
  </si>
  <si>
    <t>SPDC</t>
  </si>
  <si>
    <t>AOUT</t>
  </si>
  <si>
    <t>20h30</t>
  </si>
  <si>
    <t>20h00</t>
  </si>
  <si>
    <t>Salle des fetes Chedigny</t>
  </si>
  <si>
    <t xml:space="preserve">répets : jeudi 5/01 et lundi 9/01 (avec scolaires ?) 9h15-16h… cd pb 
2 representations le mardi 10 à 18 et 19h30 </t>
  </si>
  <si>
    <t>après-midi</t>
  </si>
  <si>
    <t>Si festival de la voix à Chateauroux : 10 au 14 mai avec concert le 13. Sinon sur Tours le 13…</t>
  </si>
  <si>
    <t>AUDITORIUM</t>
  </si>
  <si>
    <t>à définir : entre octobre et décembre 22</t>
  </si>
  <si>
    <t>octobre et décembre 22</t>
  </si>
  <si>
    <t>à définir : entre janvier et juin 2023</t>
  </si>
  <si>
    <t>Volapuk</t>
  </si>
  <si>
    <t>Eglise Saint Julien</t>
  </si>
  <si>
    <t>Colmar</t>
  </si>
  <si>
    <t>HDV</t>
  </si>
  <si>
    <t>Dans la ville de Tours</t>
  </si>
  <si>
    <t>Echange pédagogique</t>
  </si>
  <si>
    <t>Bourg La Reine</t>
  </si>
  <si>
    <t>Molière</t>
  </si>
  <si>
    <t>HdV</t>
  </si>
  <si>
    <t xml:space="preserve">soit le samedi 08/0avril soit le samedi </t>
  </si>
  <si>
    <t>ANNULE</t>
  </si>
  <si>
    <t>Chateauroux</t>
  </si>
  <si>
    <t>2 représentations  14h /17h</t>
  </si>
  <si>
    <t>25/3 ou 1/04</t>
  </si>
  <si>
    <t>Audition de classe</t>
  </si>
  <si>
    <t>Dupré</t>
  </si>
  <si>
    <t>Auditorium</t>
  </si>
  <si>
    <t>Temple protestant</t>
  </si>
  <si>
    <t>Petit Faucheux</t>
  </si>
  <si>
    <t>19 + 20 juin</t>
  </si>
  <si>
    <t>Ockeghem</t>
  </si>
  <si>
    <t>Pédagogique</t>
  </si>
  <si>
    <t>Audition transversale</t>
  </si>
  <si>
    <t>18h30 + 21h</t>
  </si>
  <si>
    <t>19h</t>
  </si>
  <si>
    <t>22 au 26 mai</t>
  </si>
  <si>
    <t>Place Jean Jaures</t>
  </si>
  <si>
    <t>18h30</t>
  </si>
  <si>
    <t>du 23/10/22 au 06/11/22</t>
  </si>
  <si>
    <t xml:space="preserve">• Espace Joséphine Baker (chapelle), 
• Préfabriqués Britten, Poulenc et Rota, 
• Auditorium, 
• salles de danse Robbins, Babillée et Maillot, 
• salles de FM Gershwin, Messiaen, Ohana, Stravinsky. 
</t>
  </si>
  <si>
    <t>DUTILLEUX</t>
  </si>
  <si>
    <t>Au 4/10/22 : 2 options de dates 3/02/23 ou 31/03/23</t>
  </si>
  <si>
    <t>du lundi 27/02 au jeudi 02/03/23 </t>
  </si>
  <si>
    <t>HALLES</t>
  </si>
  <si>
    <t>9/03 ou 14/04 ou 30/05</t>
  </si>
  <si>
    <t>9 et 10 mai</t>
  </si>
  <si>
    <t>BJYC</t>
  </si>
  <si>
    <t>18h00</t>
  </si>
  <si>
    <t>7/06 - 14/06 - 26-06</t>
  </si>
  <si>
    <t>Conférence</t>
  </si>
  <si>
    <t>15h</t>
  </si>
  <si>
    <t>15h00</t>
  </si>
  <si>
    <t>17h-19h</t>
  </si>
  <si>
    <t>Projet Handicap</t>
  </si>
  <si>
    <t xml:space="preserve">
Jeudi 2 Février 14h-14h45
</t>
  </si>
  <si>
    <t>dates d'intervention à l'IME : Mar. 03 Janv
Mar. 10 Janv
Mar. 17 Janv
Mar. 24 Janv
Mar. 31 Janv
+ jeu . 9 fev</t>
  </si>
  <si>
    <t>dates d'intervention au CRR
Mar. 13 Dec AUDITO
Mar. 03 Janv AUDITO
Mar. 10 Janv EJB
Mar. 17 Janv AUDITO
Mar. 24 Janv EJB</t>
  </si>
  <si>
    <t>du 18 au 22/10/22</t>
  </si>
  <si>
    <t xml:space="preserve">9, 10 11 et  12 mai </t>
  </si>
  <si>
    <t>19h00</t>
  </si>
  <si>
    <t>EJB + Moliere</t>
  </si>
  <si>
    <t>31 mai + 1er 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</si>
</sst>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[$-F800]dddd\,\ mmmm\ dd\,\ yyyy"/>
    <numFmt numFmtId="166" formatCode="[$-40C]d\-mmm\-yy;@"/>
  </numFmts>
  <fonts count="35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rgb="FF000000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rgb="FFFF0000"/>
      <name val="Arial"/>
      <family val="2"/>
      <scheme val="minor"/>
    </font>
    <font>
      <sz val="16"/>
      <color rgb="FF000000"/>
      <name val="Arial"/>
      <family val="2"/>
      <scheme val="minor"/>
    </font>
    <font>
      <b/>
      <i/>
      <sz val="16"/>
      <color rgb="FF000000"/>
      <name val="Arial"/>
      <family val="2"/>
      <scheme val="minor"/>
    </font>
    <font>
      <b/>
      <i/>
      <sz val="16"/>
      <color theme="1"/>
      <name val="Arial"/>
      <family val="2"/>
      <scheme val="minor"/>
    </font>
    <font>
      <b/>
      <sz val="12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u/>
      <sz val="10"/>
      <color theme="1"/>
      <name val="Arial"/>
      <family val="2"/>
      <scheme val="minor"/>
    </font>
    <font>
      <sz val="36"/>
      <color rgb="FF000000"/>
      <name val="Arial Black"/>
      <family val="2"/>
    </font>
    <font>
      <b/>
      <sz val="36"/>
      <color rgb="FF000000"/>
      <name val="Arial"/>
      <family val="2"/>
      <scheme val="minor"/>
    </font>
    <font>
      <b/>
      <sz val="14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1"/>
      <name val="Calibri"/>
      <family val="2"/>
    </font>
    <font>
      <sz val="10"/>
      <color theme="1"/>
      <name val="Arial"/>
      <scheme val="minor"/>
    </font>
    <font>
      <b/>
      <sz val="11"/>
      <color theme="1"/>
      <name val="Arial"/>
      <scheme val="minor"/>
    </font>
    <font>
      <b/>
      <sz val="10"/>
      <color theme="1"/>
      <name val="Arial"/>
      <scheme val="minor"/>
    </font>
    <font>
      <b/>
      <sz val="12"/>
      <color theme="1"/>
      <name val="Arial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A365D1"/>
        <bgColor indexed="64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1" fillId="0" borderId="0"/>
  </cellStyleXfs>
  <cellXfs count="190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/>
    </xf>
    <xf numFmtId="44" fontId="0" fillId="0" borderId="0" xfId="1" applyFont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14" fontId="2" fillId="0" borderId="1" xfId="0" quotePrefix="1" applyNumberFormat="1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17" fontId="2" fillId="0" borderId="1" xfId="0" applyNumberFormat="1" applyFont="1" applyBorder="1" applyAlignment="1">
      <alignment horizontal="left" vertical="center" wrapText="1"/>
    </xf>
    <xf numFmtId="0" fontId="3" fillId="10" borderId="2" xfId="0" applyFont="1" applyFill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7" fontId="7" fillId="0" borderId="1" xfId="0" applyNumberFormat="1" applyFont="1" applyBorder="1" applyAlignment="1">
      <alignment horizontal="left" vertical="center" wrapText="1"/>
    </xf>
    <xf numFmtId="0" fontId="12" fillId="0" borderId="0" xfId="0" applyFont="1" applyAlignment="1"/>
    <xf numFmtId="0" fontId="12" fillId="9" borderId="1" xfId="0" applyFont="1" applyFill="1" applyBorder="1" applyAlignment="1">
      <alignment horizontal="right"/>
    </xf>
    <xf numFmtId="0" fontId="12" fillId="7" borderId="1" xfId="0" applyFont="1" applyFill="1" applyBorder="1" applyAlignment="1">
      <alignment horizontal="right"/>
    </xf>
    <xf numFmtId="0" fontId="16" fillId="0" borderId="1" xfId="0" quotePrefix="1" applyNumberFormat="1" applyFont="1" applyFill="1" applyBorder="1" applyAlignment="1">
      <alignment horizontal="center" vertical="center" wrapText="1"/>
    </xf>
    <xf numFmtId="0" fontId="12" fillId="9" borderId="9" xfId="0" applyFont="1" applyFill="1" applyBorder="1" applyAlignment="1">
      <alignment horizontal="right"/>
    </xf>
    <xf numFmtId="0" fontId="12" fillId="9" borderId="10" xfId="0" applyFont="1" applyFill="1" applyBorder="1" applyAlignment="1">
      <alignment horizontal="right"/>
    </xf>
    <xf numFmtId="0" fontId="15" fillId="0" borderId="0" xfId="0" applyFont="1" applyFill="1" applyAlignment="1">
      <alignment horizontal="center"/>
    </xf>
    <xf numFmtId="0" fontId="12" fillId="7" borderId="10" xfId="0" applyFont="1" applyFill="1" applyBorder="1" applyAlignment="1">
      <alignment horizontal="right"/>
    </xf>
    <xf numFmtId="0" fontId="12" fillId="7" borderId="9" xfId="0" applyFont="1" applyFill="1" applyBorder="1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2" fillId="0" borderId="4" xfId="0" quotePrefix="1" applyNumberFormat="1" applyFont="1" applyFill="1" applyBorder="1" applyAlignment="1">
      <alignment horizontal="left" vertical="center" wrapText="1"/>
    </xf>
    <xf numFmtId="0" fontId="16" fillId="0" borderId="4" xfId="0" quotePrefix="1" applyNumberFormat="1" applyFont="1" applyFill="1" applyBorder="1" applyAlignment="1">
      <alignment horizontal="center" vertical="center" wrapText="1"/>
    </xf>
    <xf numFmtId="0" fontId="2" fillId="0" borderId="1" xfId="0" quotePrefix="1" applyNumberFormat="1" applyFont="1" applyFill="1" applyBorder="1" applyAlignment="1">
      <alignment horizontal="left" vertical="center" wrapText="1"/>
    </xf>
    <xf numFmtId="44" fontId="0" fillId="0" borderId="0" xfId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top" wrapText="1"/>
    </xf>
    <xf numFmtId="0" fontId="9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left" vertical="center" wrapText="1"/>
    </xf>
    <xf numFmtId="0" fontId="16" fillId="0" borderId="16" xfId="0" quotePrefix="1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44" fontId="17" fillId="0" borderId="0" xfId="1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17" fontId="21" fillId="0" borderId="1" xfId="0" applyNumberFormat="1" applyFont="1" applyBorder="1" applyAlignment="1">
      <alignment horizontal="left" vertical="center" wrapText="1"/>
    </xf>
    <xf numFmtId="14" fontId="21" fillId="0" borderId="1" xfId="0" applyNumberFormat="1" applyFont="1" applyBorder="1" applyAlignment="1">
      <alignment horizontal="left" vertical="center" wrapText="1"/>
    </xf>
    <xf numFmtId="0" fontId="21" fillId="0" borderId="4" xfId="0" quotePrefix="1" applyNumberFormat="1" applyFont="1" applyFill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7" fontId="2" fillId="0" borderId="1" xfId="0" quotePrefix="1" applyNumberFormat="1" applyFont="1" applyBorder="1" applyAlignment="1">
      <alignment horizontal="left" vertical="center" wrapText="1"/>
    </xf>
    <xf numFmtId="0" fontId="21" fillId="0" borderId="1" xfId="0" quotePrefix="1" applyNumberFormat="1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14" fillId="0" borderId="13" xfId="0" applyNumberFormat="1" applyFont="1" applyFill="1" applyBorder="1" applyAlignment="1" applyProtection="1">
      <alignment horizontal="left" vertical="center"/>
    </xf>
    <xf numFmtId="0" fontId="24" fillId="0" borderId="0" xfId="0" applyFont="1" applyAlignment="1">
      <alignment horizontal="center" vertical="center" textRotation="90"/>
    </xf>
    <xf numFmtId="166" fontId="14" fillId="0" borderId="0" xfId="0" applyNumberFormat="1" applyFont="1" applyAlignment="1">
      <alignment horizontal="right"/>
    </xf>
    <xf numFmtId="166" fontId="14" fillId="0" borderId="13" xfId="0" applyNumberFormat="1" applyFont="1" applyFill="1" applyBorder="1" applyAlignment="1" applyProtection="1">
      <alignment horizontal="right" vertical="center"/>
    </xf>
    <xf numFmtId="166" fontId="14" fillId="9" borderId="1" xfId="0" applyNumberFormat="1" applyFont="1" applyFill="1" applyBorder="1" applyAlignment="1">
      <alignment horizontal="right"/>
    </xf>
    <xf numFmtId="166" fontId="14" fillId="7" borderId="1" xfId="0" applyNumberFormat="1" applyFont="1" applyFill="1" applyBorder="1" applyAlignment="1">
      <alignment horizontal="right"/>
    </xf>
    <xf numFmtId="166" fontId="14" fillId="7" borderId="10" xfId="0" applyNumberFormat="1" applyFont="1" applyFill="1" applyBorder="1" applyAlignment="1">
      <alignment horizontal="right"/>
    </xf>
    <xf numFmtId="166" fontId="14" fillId="7" borderId="9" xfId="0" applyNumberFormat="1" applyFont="1" applyFill="1" applyBorder="1" applyAlignment="1">
      <alignment horizontal="right"/>
    </xf>
    <xf numFmtId="166" fontId="14" fillId="9" borderId="9" xfId="0" applyNumberFormat="1" applyFont="1" applyFill="1" applyBorder="1" applyAlignment="1">
      <alignment horizontal="right"/>
    </xf>
    <xf numFmtId="166" fontId="14" fillId="9" borderId="10" xfId="0" applyNumberFormat="1" applyFont="1" applyFill="1" applyBorder="1" applyAlignment="1">
      <alignment horizontal="right"/>
    </xf>
    <xf numFmtId="166" fontId="14" fillId="0" borderId="4" xfId="0" applyNumberFormat="1" applyFont="1" applyFill="1" applyBorder="1" applyAlignment="1" applyProtection="1">
      <alignment horizontal="right" vertical="center"/>
    </xf>
    <xf numFmtId="0" fontId="6" fillId="3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164" fontId="6" fillId="0" borderId="1" xfId="0" applyNumberFormat="1" applyFont="1" applyBorder="1" applyAlignment="1">
      <alignment horizontal="left" vertical="center" wrapText="1"/>
    </xf>
    <xf numFmtId="0" fontId="7" fillId="0" borderId="4" xfId="0" quotePrefix="1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2" fillId="1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left" vertical="top" wrapText="1"/>
    </xf>
    <xf numFmtId="17" fontId="2" fillId="0" borderId="1" xfId="0" applyNumberFormat="1" applyFont="1" applyBorder="1" applyAlignment="1">
      <alignment horizontal="left" vertical="top" wrapText="1"/>
    </xf>
    <xf numFmtId="0" fontId="16" fillId="0" borderId="7" xfId="0" quotePrefix="1" applyNumberFormat="1" applyFont="1" applyFill="1" applyBorder="1" applyAlignment="1">
      <alignment horizontal="center" vertical="center" wrapText="1"/>
    </xf>
    <xf numFmtId="0" fontId="20" fillId="13" borderId="1" xfId="0" applyFont="1" applyFill="1" applyBorder="1" applyAlignment="1">
      <alignment horizontal="center" vertical="center" wrapText="1"/>
    </xf>
    <xf numFmtId="0" fontId="20" fillId="13" borderId="1" xfId="0" applyFont="1" applyFill="1" applyBorder="1" applyAlignment="1">
      <alignment horizontal="center" vertical="top" wrapText="1"/>
    </xf>
    <xf numFmtId="0" fontId="28" fillId="12" borderId="1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14" fontId="27" fillId="0" borderId="1" xfId="0" applyNumberFormat="1" applyFont="1" applyBorder="1" applyAlignment="1">
      <alignment horizontal="left" vertical="center" wrapText="1"/>
    </xf>
    <xf numFmtId="0" fontId="27" fillId="0" borderId="4" xfId="0" quotePrefix="1" applyNumberFormat="1" applyFont="1" applyFill="1" applyBorder="1" applyAlignment="1">
      <alignment horizontal="left" vertical="center" wrapText="1"/>
    </xf>
    <xf numFmtId="0" fontId="29" fillId="13" borderId="1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7" fontId="27" fillId="0" borderId="1" xfId="0" applyNumberFormat="1" applyFont="1" applyBorder="1" applyAlignment="1">
      <alignment horizontal="left" vertical="center" wrapText="1"/>
    </xf>
    <xf numFmtId="164" fontId="27" fillId="0" borderId="1" xfId="0" applyNumberFormat="1" applyFont="1" applyBorder="1" applyAlignment="1">
      <alignment horizontal="left" vertical="center" wrapText="1"/>
    </xf>
    <xf numFmtId="0" fontId="27" fillId="0" borderId="1" xfId="0" quotePrefix="1" applyFont="1" applyBorder="1" applyAlignment="1">
      <alignment horizontal="left" vertical="center" wrapText="1"/>
    </xf>
    <xf numFmtId="14" fontId="27" fillId="0" borderId="1" xfId="0" quotePrefix="1" applyNumberFormat="1" applyFont="1" applyBorder="1" applyAlignment="1">
      <alignment horizontal="left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top" wrapText="1"/>
    </xf>
    <xf numFmtId="0" fontId="27" fillId="0" borderId="1" xfId="0" quotePrefix="1" applyNumberFormat="1" applyFont="1" applyFill="1" applyBorder="1" applyAlignment="1">
      <alignment horizontal="left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left" vertical="center" wrapText="1"/>
    </xf>
    <xf numFmtId="0" fontId="30" fillId="0" borderId="1" xfId="0" applyFont="1" applyBorder="1" applyAlignment="1">
      <alignment wrapText="1"/>
    </xf>
    <xf numFmtId="14" fontId="2" fillId="0" borderId="6" xfId="0" quotePrefix="1" applyNumberFormat="1" applyFont="1" applyBorder="1" applyAlignment="1">
      <alignment horizontal="left" vertical="center" wrapText="1"/>
    </xf>
    <xf numFmtId="0" fontId="32" fillId="12" borderId="1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left" vertical="center" wrapText="1"/>
    </xf>
    <xf numFmtId="0" fontId="31" fillId="0" borderId="3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164" fontId="31" fillId="0" borderId="1" xfId="0" applyNumberFormat="1" applyFont="1" applyBorder="1" applyAlignment="1">
      <alignment horizontal="left" vertical="center" wrapText="1"/>
    </xf>
    <xf numFmtId="0" fontId="31" fillId="0" borderId="1" xfId="0" quotePrefix="1" applyFont="1" applyBorder="1" applyAlignment="1">
      <alignment horizontal="left" vertical="center" wrapText="1"/>
    </xf>
    <xf numFmtId="14" fontId="31" fillId="0" borderId="1" xfId="0" applyNumberFormat="1" applyFont="1" applyBorder="1" applyAlignment="1">
      <alignment horizontal="left" vertical="center" wrapText="1"/>
    </xf>
    <xf numFmtId="0" fontId="31" fillId="0" borderId="4" xfId="0" quotePrefix="1" applyNumberFormat="1" applyFont="1" applyFill="1" applyBorder="1" applyAlignment="1">
      <alignment horizontal="left" vertical="center" wrapText="1"/>
    </xf>
    <xf numFmtId="0" fontId="34" fillId="13" borderId="1" xfId="0" applyFont="1" applyFill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" xfId="0" quotePrefix="1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/>
    </xf>
    <xf numFmtId="0" fontId="6" fillId="0" borderId="1" xfId="0" quotePrefix="1" applyNumberFormat="1" applyFont="1" applyFill="1" applyBorder="1" applyAlignment="1">
      <alignment horizontal="center" vertical="center" wrapText="1"/>
    </xf>
    <xf numFmtId="17" fontId="31" fillId="0" borderId="1" xfId="0" applyNumberFormat="1" applyFont="1" applyBorder="1" applyAlignment="1">
      <alignment horizontal="left" vertical="center" wrapText="1"/>
    </xf>
    <xf numFmtId="14" fontId="31" fillId="0" borderId="1" xfId="0" quotePrefix="1" applyNumberFormat="1" applyFont="1" applyBorder="1" applyAlignment="1">
      <alignment horizontal="left" vertical="center" wrapText="1"/>
    </xf>
    <xf numFmtId="0" fontId="16" fillId="0" borderId="1" xfId="0" quotePrefix="1" applyNumberFormat="1" applyFont="1" applyFill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9" fillId="6" borderId="8" xfId="0" applyFont="1" applyFill="1" applyBorder="1" applyAlignment="1">
      <alignment horizontal="left" vertical="center" wrapText="1"/>
    </xf>
    <xf numFmtId="0" fontId="19" fillId="6" borderId="0" xfId="0" applyFont="1" applyFill="1" applyBorder="1" applyAlignment="1">
      <alignment horizontal="left" vertical="center" wrapText="1"/>
    </xf>
    <xf numFmtId="0" fontId="19" fillId="5" borderId="4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left" vertical="center" wrapText="1"/>
    </xf>
    <xf numFmtId="0" fontId="19" fillId="3" borderId="8" xfId="0" applyFont="1" applyFill="1" applyBorder="1" applyAlignment="1">
      <alignment horizontal="left" vertical="center" wrapText="1"/>
    </xf>
    <xf numFmtId="0" fontId="19" fillId="3" borderId="0" xfId="0" applyFont="1" applyFill="1" applyBorder="1" applyAlignment="1">
      <alignment horizontal="left" vertical="center" wrapText="1"/>
    </xf>
    <xf numFmtId="0" fontId="25" fillId="0" borderId="13" xfId="0" applyNumberFormat="1" applyFont="1" applyFill="1" applyBorder="1" applyAlignment="1" applyProtection="1">
      <alignment horizontal="left" vertical="center" textRotation="90"/>
    </xf>
    <xf numFmtId="0" fontId="24" fillId="8" borderId="12" xfId="0" applyFont="1" applyFill="1" applyBorder="1" applyAlignment="1">
      <alignment horizontal="center" vertical="center" textRotation="90"/>
    </xf>
    <xf numFmtId="0" fontId="24" fillId="8" borderId="14" xfId="0" applyFont="1" applyFill="1" applyBorder="1" applyAlignment="1">
      <alignment horizontal="center" vertical="center" textRotation="90"/>
    </xf>
    <xf numFmtId="0" fontId="24" fillId="11" borderId="12" xfId="0" applyFont="1" applyFill="1" applyBorder="1" applyAlignment="1">
      <alignment horizontal="center" vertical="center" textRotation="90"/>
    </xf>
    <xf numFmtId="0" fontId="24" fillId="11" borderId="14" xfId="0" applyFont="1" applyFill="1" applyBorder="1" applyAlignment="1">
      <alignment horizontal="center" vertical="center" textRotation="90"/>
    </xf>
    <xf numFmtId="0" fontId="14" fillId="0" borderId="13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4" fillId="9" borderId="1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14" fillId="7" borderId="10" xfId="0" applyFont="1" applyFill="1" applyBorder="1" applyAlignment="1">
      <alignment horizontal="center" vertical="center"/>
    </xf>
    <xf numFmtId="0" fontId="14" fillId="7" borderId="15" xfId="0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5" xfId="0" applyFont="1" applyFill="1" applyBorder="1" applyAlignment="1">
      <alignment horizontal="center" vertical="center"/>
    </xf>
    <xf numFmtId="0" fontId="26" fillId="0" borderId="13" xfId="0" applyNumberFormat="1" applyFont="1" applyFill="1" applyBorder="1" applyAlignment="1" applyProtection="1">
      <alignment horizontal="center" vertical="center"/>
    </xf>
    <xf numFmtId="0" fontId="14" fillId="14" borderId="1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2" xfId="2"/>
  </cellStyles>
  <dxfs count="27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164" formatCode="[$-F800]dddd\,\ mmmm\ dd\,\ 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yle de tableau 1" pivot="0" count="0"/>
  </tableStyles>
  <colors>
    <mruColors>
      <color rgb="FFFF66FF"/>
      <color rgb="FFFFFF8B"/>
      <color rgb="FFA365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" displayName="Tableau2" ref="A2:P189" totalsRowShown="0" headerRowDxfId="26" dataDxfId="24" headerRowBorderDxfId="25" tableBorderDxfId="23" totalsRowBorderDxfId="22">
  <autoFilter ref="A2:P189"/>
  <sortState ref="A40:AV155">
    <sortCondition ref="J2:J182"/>
  </sortState>
  <tableColumns count="16">
    <tableColumn id="21" name="Type" dataDxfId="21"/>
    <tableColumn id="3" name="TITRE" dataDxfId="20"/>
    <tableColumn id="6" name="Descriptif synthétique du projet " dataDxfId="19"/>
    <tableColumn id="7" name="Arguments pédagogique et artistique" dataDxfId="18"/>
    <tableColumn id="8" name="PORTEUR DE PROJET" dataDxfId="17"/>
    <tableColumn id="9" name="Nom du référent au conseil pédagogique" dataDxfId="16"/>
    <tableColumn id="10" name="Autre(s) professeur(s) impliqué(s)" dataDxfId="15"/>
    <tableColumn id="11" name="Classe(s) concernée(s)" dataDxfId="14"/>
    <tableColumn id="12" name="Nb approximatif d'élèves" dataDxfId="13"/>
    <tableColumn id="2" name="Date retenue" dataDxfId="12"/>
    <tableColumn id="4" name="Période/date visée" dataDxfId="11"/>
    <tableColumn id="1" name="Heure représentation" dataDxfId="10"/>
    <tableColumn id="24" name="INDEX" dataDxfId="9">
      <calculatedColumnFormula>IF(Tableau2[[#This Row],[Date retenue]]&lt;&gt;"",Tableau2[[#This Row],[Date retenue]]&amp;"-"&amp;COUNTIF($J$2:$J3,Tableau2[[#This Row],[Date retenue]]),"")</calculatedColumnFormula>
    </tableColumn>
    <tableColumn id="25" name="Lieu retenu" dataDxfId="8"/>
    <tableColumn id="5" name="Lieu souhaité" dataDxfId="7"/>
    <tableColumn id="28" name="commentaires" dataDxfId="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outlinePr summaryBelow="0" summaryRight="0"/>
  </sheetPr>
  <dimension ref="A1:AS197"/>
  <sheetViews>
    <sheetView tabSelected="1" zoomScale="55" zoomScaleNormal="55" workbookViewId="0">
      <pane xSplit="5" ySplit="2" topLeftCell="F36" activePane="bottomRight" state="frozen"/>
      <selection pane="topRight" activeCell="H1" sqref="H1"/>
      <selection pane="bottomLeft" activeCell="A3" sqref="A3"/>
      <selection pane="bottomRight" activeCell="S44" sqref="S44"/>
    </sheetView>
  </sheetViews>
  <sheetFormatPr baseColWidth="10" defaultColWidth="12.7109375" defaultRowHeight="15.75" outlineLevelCol="1" x14ac:dyDescent="0.2"/>
  <cols>
    <col min="1" max="1" width="15" style="1" customWidth="1"/>
    <col min="2" max="2" width="24.85546875" style="28" customWidth="1" collapsed="1"/>
    <col min="3" max="3" width="57.28515625" style="5" hidden="1" customWidth="1" outlineLevel="1"/>
    <col min="4" max="4" width="47.28515625" style="5" hidden="1" customWidth="1" outlineLevel="1"/>
    <col min="5" max="5" width="18.42578125" style="4" customWidth="1" collapsed="1"/>
    <col min="6" max="6" width="31.5703125" style="4" hidden="1" customWidth="1" outlineLevel="1"/>
    <col min="7" max="7" width="32.28515625" style="4" hidden="1" customWidth="1" outlineLevel="1"/>
    <col min="8" max="8" width="26.140625" customWidth="1"/>
    <col min="9" max="9" width="10.5703125" customWidth="1"/>
    <col min="10" max="10" width="34.28515625" style="100" customWidth="1"/>
    <col min="11" max="11" width="23.7109375" style="3" customWidth="1" outlineLevel="1"/>
    <col min="12" max="12" width="12.85546875" customWidth="1" outlineLevel="1"/>
    <col min="13" max="13" width="5.140625" style="3" customWidth="1" outlineLevel="1"/>
    <col min="14" max="14" width="19.7109375" style="3" customWidth="1"/>
    <col min="15" max="15" width="28.28515625" style="25" customWidth="1" outlineLevel="1"/>
    <col min="16" max="16" width="22.140625" style="2" customWidth="1" outlineLevel="1"/>
    <col min="17" max="24" width="12.7109375" style="20" customWidth="1"/>
    <col min="25" max="26" width="12.7109375" style="20"/>
    <col min="27" max="16384" width="12.7109375" style="1"/>
  </cols>
  <sheetData>
    <row r="1" spans="1:26" s="67" customFormat="1" ht="16.5" customHeight="1" x14ac:dyDescent="0.2">
      <c r="B1" s="68" t="s">
        <v>58</v>
      </c>
      <c r="C1" s="69"/>
      <c r="D1" s="69"/>
      <c r="E1" s="156" t="s">
        <v>59</v>
      </c>
      <c r="F1" s="156"/>
      <c r="G1" s="156"/>
      <c r="H1" s="159" t="s">
        <v>68</v>
      </c>
      <c r="I1" s="160"/>
      <c r="J1" s="161" t="s">
        <v>63</v>
      </c>
      <c r="K1" s="162"/>
      <c r="L1" s="70"/>
      <c r="M1" s="70"/>
      <c r="N1" s="157" t="s">
        <v>66</v>
      </c>
      <c r="O1" s="158"/>
      <c r="P1" s="158"/>
      <c r="Q1" s="71"/>
      <c r="R1" s="71"/>
    </row>
    <row r="2" spans="1:26" s="6" customFormat="1" ht="75" customHeight="1" x14ac:dyDescent="0.2">
      <c r="A2" s="34" t="s">
        <v>99</v>
      </c>
      <c r="B2" s="27" t="s">
        <v>67</v>
      </c>
      <c r="C2" s="7" t="s">
        <v>45</v>
      </c>
      <c r="D2" s="7" t="s">
        <v>46</v>
      </c>
      <c r="E2" s="10" t="s">
        <v>106</v>
      </c>
      <c r="F2" s="10" t="s">
        <v>47</v>
      </c>
      <c r="G2" s="10" t="s">
        <v>48</v>
      </c>
      <c r="H2" s="11" t="s">
        <v>49</v>
      </c>
      <c r="I2" s="11" t="s">
        <v>60</v>
      </c>
      <c r="J2" s="99" t="s">
        <v>96</v>
      </c>
      <c r="K2" s="8" t="s">
        <v>43</v>
      </c>
      <c r="L2" s="8" t="s">
        <v>107</v>
      </c>
      <c r="M2" s="8" t="s">
        <v>95</v>
      </c>
      <c r="N2" s="26" t="s">
        <v>64</v>
      </c>
      <c r="O2" s="9" t="s">
        <v>44</v>
      </c>
      <c r="P2" s="9" t="s">
        <v>65</v>
      </c>
    </row>
    <row r="3" spans="1:26" ht="56.25" customHeight="1" x14ac:dyDescent="0.2">
      <c r="A3" s="72" t="s">
        <v>102</v>
      </c>
      <c r="B3" s="103">
        <v>1</v>
      </c>
      <c r="C3" s="74"/>
      <c r="D3" s="74"/>
      <c r="E3" s="75"/>
      <c r="F3" s="76"/>
      <c r="G3" s="76"/>
      <c r="H3" s="74"/>
      <c r="I3" s="76"/>
      <c r="J3" s="101">
        <v>44799</v>
      </c>
      <c r="K3" s="77"/>
      <c r="L3" s="78"/>
      <c r="M3" s="84" t="str">
        <f>IF(Tableau2[[#This Row],[Date retenue]]&lt;&gt;"",Tableau2[[#This Row],[Date retenue]]&amp;"-"&amp;COUNTIF($J$2:$J3,Tableau2[[#This Row],[Date retenue]]),"")</f>
        <v>44799-1</v>
      </c>
      <c r="N3" s="110" t="s">
        <v>57</v>
      </c>
      <c r="O3" s="81"/>
      <c r="P3" s="8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6.25" customHeight="1" x14ac:dyDescent="0.2">
      <c r="A4" s="136" t="s">
        <v>187</v>
      </c>
      <c r="B4" s="137">
        <v>2</v>
      </c>
      <c r="C4" s="52"/>
      <c r="D4" s="139"/>
      <c r="E4" s="23"/>
      <c r="F4" s="141"/>
      <c r="G4" s="141"/>
      <c r="H4" s="14"/>
      <c r="I4" s="141"/>
      <c r="J4" s="101">
        <v>44959</v>
      </c>
      <c r="K4" s="33" t="s">
        <v>190</v>
      </c>
      <c r="L4" s="144"/>
      <c r="M4" s="145" t="str">
        <f>IF(Tableau2[[#This Row],[Date retenue]]&lt;&gt;"",Tableau2[[#This Row],[Date retenue]]&amp;"-"&amp;COUNTIF($J$2:$J4,Tableau2[[#This Row],[Date retenue]]),"")</f>
        <v>44959-1</v>
      </c>
      <c r="N4" s="126" t="s">
        <v>105</v>
      </c>
      <c r="O4" s="147"/>
      <c r="P4" s="148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6.25" customHeight="1" x14ac:dyDescent="0.2">
      <c r="A5" s="136" t="s">
        <v>187</v>
      </c>
      <c r="B5" s="137">
        <v>3</v>
      </c>
      <c r="C5" s="52"/>
      <c r="D5" s="14"/>
      <c r="E5" s="140"/>
      <c r="F5" s="12"/>
      <c r="G5" s="12"/>
      <c r="H5" s="14"/>
      <c r="I5" s="12"/>
      <c r="J5" s="101">
        <v>45030</v>
      </c>
      <c r="K5" s="33"/>
      <c r="L5" s="30"/>
      <c r="M5" s="53" t="str">
        <f>IF(Tableau2[[#This Row],[Date retenue]]&lt;&gt;"",Tableau2[[#This Row],[Date retenue]]&amp;"-"&amp;COUNTIF($J$2:$J5,Tableau2[[#This Row],[Date retenue]]),"")</f>
        <v>45030-1</v>
      </c>
      <c r="N5" s="126"/>
      <c r="O5" s="36"/>
      <c r="P5" s="13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56.25" customHeight="1" x14ac:dyDescent="0.2">
      <c r="A6" s="136" t="s">
        <v>187</v>
      </c>
      <c r="B6" s="103">
        <v>4</v>
      </c>
      <c r="C6" s="52"/>
      <c r="D6" s="139"/>
      <c r="E6" s="140"/>
      <c r="F6" s="141"/>
      <c r="G6" s="141"/>
      <c r="H6" s="14"/>
      <c r="I6" s="141"/>
      <c r="J6" s="101">
        <v>44966</v>
      </c>
      <c r="K6" s="33" t="s">
        <v>189</v>
      </c>
      <c r="L6" s="144"/>
      <c r="M6" s="145" t="str">
        <f>IF(Tableau2[[#This Row],[Date retenue]]&lt;&gt;"",Tableau2[[#This Row],[Date retenue]]&amp;"-"&amp;COUNTIF($J$2:$J6,Tableau2[[#This Row],[Date retenue]]),"")</f>
        <v>44966-1</v>
      </c>
      <c r="N6" s="146" t="s">
        <v>110</v>
      </c>
      <c r="O6" s="147"/>
      <c r="P6" s="148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56.25" customHeight="1" x14ac:dyDescent="0.2">
      <c r="A7" s="82" t="s">
        <v>102</v>
      </c>
      <c r="B7" s="137">
        <v>5</v>
      </c>
      <c r="C7" s="73"/>
      <c r="D7" s="74"/>
      <c r="E7" s="75"/>
      <c r="F7" s="76"/>
      <c r="G7" s="76"/>
      <c r="H7" s="74"/>
      <c r="I7" s="76" t="s">
        <v>35</v>
      </c>
      <c r="J7" s="101">
        <v>44804</v>
      </c>
      <c r="K7" s="33" t="s">
        <v>188</v>
      </c>
      <c r="L7" s="78"/>
      <c r="M7" s="79" t="str">
        <f>IF(Tableau2[[#This Row],[Date retenue]]&lt;&gt;"",Tableau2[[#This Row],[Date retenue]]&amp;"-"&amp;COUNTIF($J$2:$J7,Tableau2[[#This Row],[Date retenue]]),"")</f>
        <v>44804-1</v>
      </c>
      <c r="N7" s="110" t="s">
        <v>110</v>
      </c>
      <c r="O7" s="80"/>
      <c r="P7" s="8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6.25" customHeight="1" x14ac:dyDescent="0.2">
      <c r="A8" s="72" t="s">
        <v>71</v>
      </c>
      <c r="B8" s="137">
        <v>6</v>
      </c>
      <c r="C8" s="52"/>
      <c r="D8" s="14"/>
      <c r="E8" s="127"/>
      <c r="F8" s="12"/>
      <c r="G8" s="12"/>
      <c r="H8" s="14"/>
      <c r="I8" s="12"/>
      <c r="J8" s="101">
        <v>44805</v>
      </c>
      <c r="K8" s="12" t="s">
        <v>141</v>
      </c>
      <c r="L8" s="30"/>
      <c r="M8" s="53" t="str">
        <f>IF(Tableau2[[#This Row],[Date retenue]]&lt;&gt;"",Tableau2[[#This Row],[Date retenue]]&amp;"-"&amp;COUNTIF($J$2:$J8,Tableau2[[#This Row],[Date retenue]]),"")</f>
        <v>44805-1</v>
      </c>
      <c r="N8" s="110" t="s">
        <v>131</v>
      </c>
      <c r="O8" s="36"/>
      <c r="P8" s="13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6.25" customHeight="1" x14ac:dyDescent="0.2">
      <c r="A9" s="72" t="s">
        <v>129</v>
      </c>
      <c r="B9" s="103">
        <v>7</v>
      </c>
      <c r="C9" s="52"/>
      <c r="D9" s="14"/>
      <c r="E9" s="75"/>
      <c r="F9" s="12"/>
      <c r="G9" s="12"/>
      <c r="H9" s="14"/>
      <c r="I9" s="12"/>
      <c r="J9" s="101">
        <v>44805</v>
      </c>
      <c r="K9" s="12" t="s">
        <v>141</v>
      </c>
      <c r="L9" s="30"/>
      <c r="M9" s="53" t="str">
        <f>IF(Tableau2[[#This Row],[Date retenue]]&lt;&gt;"",Tableau2[[#This Row],[Date retenue]]&amp;"-"&amp;COUNTIF($J$2:$J9,Tableau2[[#This Row],[Date retenue]]),"")</f>
        <v>44805-2</v>
      </c>
      <c r="N9" s="110"/>
      <c r="O9" s="36"/>
      <c r="P9" s="13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6.25" customHeight="1" x14ac:dyDescent="0.2">
      <c r="A10" s="72" t="s">
        <v>129</v>
      </c>
      <c r="B10" s="137">
        <v>8</v>
      </c>
      <c r="C10" s="73"/>
      <c r="D10" s="74"/>
      <c r="E10" s="75"/>
      <c r="F10" s="76"/>
      <c r="G10" s="76"/>
      <c r="H10" s="74"/>
      <c r="I10" s="76"/>
      <c r="J10" s="101">
        <v>44805</v>
      </c>
      <c r="K10" s="132" t="s">
        <v>142</v>
      </c>
      <c r="L10" s="78"/>
      <c r="M10" s="79" t="str">
        <f>IF(Tableau2[[#This Row],[Date retenue]]&lt;&gt;"",Tableau2[[#This Row],[Date retenue]]&amp;"-"&amp;COUNTIF($J$2:$J10,Tableau2[[#This Row],[Date retenue]]),"")</f>
        <v>44805-3</v>
      </c>
      <c r="N10" s="110"/>
      <c r="O10" s="80"/>
      <c r="P10" s="8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6.25" customHeight="1" x14ac:dyDescent="0.2">
      <c r="A11" s="72" t="s">
        <v>129</v>
      </c>
      <c r="B11" s="137">
        <v>9</v>
      </c>
      <c r="C11" s="52"/>
      <c r="D11" s="14"/>
      <c r="E11" s="75"/>
      <c r="F11" s="12"/>
      <c r="G11" s="12"/>
      <c r="H11" s="74"/>
      <c r="I11" s="76"/>
      <c r="J11" s="101">
        <v>44805</v>
      </c>
      <c r="K11" s="12" t="s">
        <v>142</v>
      </c>
      <c r="L11" s="78"/>
      <c r="M11" s="79" t="str">
        <f>IF(Tableau2[[#This Row],[Date retenue]]&lt;&gt;"",Tableau2[[#This Row],[Date retenue]]&amp;"-"&amp;COUNTIF($J$2:$J11,Tableau2[[#This Row],[Date retenue]]),"")</f>
        <v>44805-4</v>
      </c>
      <c r="N11" s="110"/>
      <c r="O11" s="36"/>
      <c r="P11" s="13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6.25" customHeight="1" x14ac:dyDescent="0.2">
      <c r="A12" s="72" t="s">
        <v>129</v>
      </c>
      <c r="B12" s="103">
        <v>10</v>
      </c>
      <c r="C12" s="52"/>
      <c r="D12" s="14"/>
      <c r="E12" s="75"/>
      <c r="F12" s="12"/>
      <c r="G12" s="12"/>
      <c r="H12" s="14"/>
      <c r="I12" s="12"/>
      <c r="J12" s="101">
        <v>44805</v>
      </c>
      <c r="K12" s="12" t="s">
        <v>141</v>
      </c>
      <c r="L12" s="30"/>
      <c r="M12" s="53" t="str">
        <f>IF(Tableau2[[#This Row],[Date retenue]]&lt;&gt;"",Tableau2[[#This Row],[Date retenue]]&amp;"-"&amp;COUNTIF($J$2:$J12,Tableau2[[#This Row],[Date retenue]]),"")</f>
        <v>44805-5</v>
      </c>
      <c r="N12" s="110"/>
      <c r="O12" s="36"/>
      <c r="P12" s="13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6.25" customHeight="1" x14ac:dyDescent="0.2">
      <c r="A13" s="72" t="s">
        <v>130</v>
      </c>
      <c r="B13" s="137">
        <v>11</v>
      </c>
      <c r="C13" s="52"/>
      <c r="D13" s="14"/>
      <c r="E13" s="75"/>
      <c r="F13" s="12"/>
      <c r="G13" s="12"/>
      <c r="H13" s="14"/>
      <c r="I13" s="12"/>
      <c r="J13" s="101">
        <v>44805</v>
      </c>
      <c r="K13" s="12" t="s">
        <v>141</v>
      </c>
      <c r="L13" s="30"/>
      <c r="M13" s="53" t="str">
        <f>IF(Tableau2[[#This Row],[Date retenue]]&lt;&gt;"",Tableau2[[#This Row],[Date retenue]]&amp;"-"&amp;COUNTIF($J$2:$J13,Tableau2[[#This Row],[Date retenue]]),"")</f>
        <v>44805-6</v>
      </c>
      <c r="N13" s="110"/>
      <c r="O13" s="36"/>
      <c r="P13" s="13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56.25" customHeight="1" x14ac:dyDescent="0.2">
      <c r="A14" s="72" t="s">
        <v>129</v>
      </c>
      <c r="B14" s="137">
        <v>12</v>
      </c>
      <c r="C14" s="73"/>
      <c r="D14" s="74"/>
      <c r="E14" s="75"/>
      <c r="F14" s="76"/>
      <c r="G14" s="76"/>
      <c r="H14" s="74"/>
      <c r="I14" s="76"/>
      <c r="J14" s="101">
        <v>44805</v>
      </c>
      <c r="K14" s="12" t="s">
        <v>141</v>
      </c>
      <c r="L14" s="78"/>
      <c r="M14" s="79" t="str">
        <f>IF(Tableau2[[#This Row],[Date retenue]]&lt;&gt;"",Tableau2[[#This Row],[Date retenue]]&amp;"-"&amp;COUNTIF($J$2:$J14,Tableau2[[#This Row],[Date retenue]]),"")</f>
        <v>44805-7</v>
      </c>
      <c r="N14" s="110"/>
      <c r="O14" s="80"/>
      <c r="P14" s="8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6.25" customHeight="1" x14ac:dyDescent="0.2">
      <c r="A15" s="72" t="s">
        <v>111</v>
      </c>
      <c r="B15" s="103">
        <v>13</v>
      </c>
      <c r="C15" s="52"/>
      <c r="D15" s="14"/>
      <c r="E15" s="23"/>
      <c r="F15" s="12"/>
      <c r="G15" s="12"/>
      <c r="H15" s="14"/>
      <c r="I15" s="12" t="s">
        <v>1</v>
      </c>
      <c r="J15" s="101">
        <v>44835</v>
      </c>
      <c r="K15" s="12" t="s">
        <v>6</v>
      </c>
      <c r="L15" s="30"/>
      <c r="M15" s="54" t="str">
        <f>IF(Tableau2[[#This Row],[Date retenue]]&lt;&gt;"",Tableau2[[#This Row],[Date retenue]]&amp;"-"&amp;COUNTIF($J$2:$J15,Tableau2[[#This Row],[Date retenue]]),"")</f>
        <v>44835-1</v>
      </c>
      <c r="N15" s="110" t="s">
        <v>110</v>
      </c>
      <c r="O15" s="36"/>
      <c r="P15" s="13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56.25" customHeight="1" x14ac:dyDescent="0.2">
      <c r="A16" s="72" t="s">
        <v>111</v>
      </c>
      <c r="B16" s="137">
        <v>14</v>
      </c>
      <c r="C16" s="52"/>
      <c r="D16" s="14"/>
      <c r="E16" s="23"/>
      <c r="F16" s="12"/>
      <c r="G16" s="12"/>
      <c r="H16" s="14"/>
      <c r="I16" s="12" t="s">
        <v>1</v>
      </c>
      <c r="J16" s="101">
        <v>44840</v>
      </c>
      <c r="K16" s="12" t="s">
        <v>3</v>
      </c>
      <c r="L16" s="30"/>
      <c r="M16" s="54" t="str">
        <f>IF(Tableau2[[#This Row],[Date retenue]]&lt;&gt;"",Tableau2[[#This Row],[Date retenue]]&amp;"-"&amp;COUNTIF($J$2:$J16,Tableau2[[#This Row],[Date retenue]]),"")</f>
        <v>44840-1</v>
      </c>
      <c r="N16" s="110" t="s">
        <v>110</v>
      </c>
      <c r="O16" s="36"/>
      <c r="P16" s="13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56.25" customHeight="1" x14ac:dyDescent="0.2">
      <c r="A17" s="72" t="s">
        <v>71</v>
      </c>
      <c r="B17" s="137">
        <v>15</v>
      </c>
      <c r="C17" s="52"/>
      <c r="D17" s="14"/>
      <c r="E17" s="23"/>
      <c r="F17" s="12"/>
      <c r="G17" s="12"/>
      <c r="H17" s="14"/>
      <c r="I17" s="12" t="s">
        <v>5</v>
      </c>
      <c r="J17" s="101">
        <v>44842</v>
      </c>
      <c r="K17" s="21" t="s">
        <v>39</v>
      </c>
      <c r="L17" s="31"/>
      <c r="M17" s="54" t="str">
        <f>IF(Tableau2[[#This Row],[Date retenue]]&lt;&gt;"",Tableau2[[#This Row],[Date retenue]]&amp;"-"&amp;COUNTIF($J$2:$J17,Tableau2[[#This Row],[Date retenue]]),"")</f>
        <v>44842-1</v>
      </c>
      <c r="N17" s="110" t="s">
        <v>100</v>
      </c>
      <c r="O17" s="36"/>
      <c r="P17" s="13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6.25" customHeight="1" x14ac:dyDescent="0.2">
      <c r="A18" s="72" t="s">
        <v>102</v>
      </c>
      <c r="B18" s="103">
        <v>16</v>
      </c>
      <c r="C18" s="52"/>
      <c r="D18" s="14"/>
      <c r="E18" s="23"/>
      <c r="F18" s="12"/>
      <c r="G18" s="12"/>
      <c r="H18" s="14"/>
      <c r="I18" s="12"/>
      <c r="J18" s="101">
        <v>44844</v>
      </c>
      <c r="K18" s="12"/>
      <c r="L18" s="30" t="s">
        <v>103</v>
      </c>
      <c r="M18" s="53" t="str">
        <f>IF(Tableau2[[#This Row],[Date retenue]]&lt;&gt;"",Tableau2[[#This Row],[Date retenue]]&amp;"-"&amp;COUNTIF($J$2:$J18,Tableau2[[#This Row],[Date retenue]]),"")</f>
        <v>44844-1</v>
      </c>
      <c r="N18" s="110" t="s">
        <v>110</v>
      </c>
      <c r="O18" s="36"/>
      <c r="P18" s="13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56.25" customHeight="1" x14ac:dyDescent="0.2">
      <c r="A19" s="72" t="s">
        <v>165</v>
      </c>
      <c r="B19" s="137">
        <v>17</v>
      </c>
      <c r="C19" s="73"/>
      <c r="D19" s="74"/>
      <c r="E19" s="75"/>
      <c r="F19" s="76"/>
      <c r="G19" s="76"/>
      <c r="H19" s="74"/>
      <c r="I19" s="76"/>
      <c r="J19" s="101">
        <v>44847</v>
      </c>
      <c r="K19" s="77"/>
      <c r="L19" s="78"/>
      <c r="M19" s="79" t="str">
        <f>IF(Tableau2[[#This Row],[Date retenue]]&lt;&gt;"",Tableau2[[#This Row],[Date retenue]]&amp;"-"&amp;COUNTIF($J$2:$J19,Tableau2[[#This Row],[Date retenue]]),"")</f>
        <v>44847-1</v>
      </c>
      <c r="N19" s="110" t="s">
        <v>110</v>
      </c>
      <c r="O19" s="36"/>
      <c r="P19" s="8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56.25" customHeight="1" x14ac:dyDescent="0.2">
      <c r="A20" s="72" t="s">
        <v>71</v>
      </c>
      <c r="B20" s="137">
        <v>18</v>
      </c>
      <c r="C20" s="52"/>
      <c r="D20" s="14"/>
      <c r="E20" s="23"/>
      <c r="F20" s="12"/>
      <c r="G20" s="12"/>
      <c r="H20" s="14"/>
      <c r="I20" s="12" t="s">
        <v>16</v>
      </c>
      <c r="J20" s="101">
        <v>44849</v>
      </c>
      <c r="K20" s="21" t="s">
        <v>37</v>
      </c>
      <c r="L20" s="31"/>
      <c r="M20" s="54" t="str">
        <f>IF(Tableau2[[#This Row],[Date retenue]]&lt;&gt;"",Tableau2[[#This Row],[Date retenue]]&amp;"-"&amp;COUNTIF($J$2:$J20,Tableau2[[#This Row],[Date retenue]]),"")</f>
        <v>44849-1</v>
      </c>
      <c r="N20" s="110" t="s">
        <v>100</v>
      </c>
      <c r="O20" s="36"/>
      <c r="P20" s="13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56.25" customHeight="1" x14ac:dyDescent="0.2">
      <c r="A21" s="129" t="s">
        <v>158</v>
      </c>
      <c r="B21" s="103">
        <v>19</v>
      </c>
      <c r="C21" s="52"/>
      <c r="D21" s="14"/>
      <c r="E21" s="23"/>
      <c r="F21" s="12"/>
      <c r="G21" s="12"/>
      <c r="H21" s="14"/>
      <c r="I21" s="12"/>
      <c r="J21" s="101">
        <v>44853</v>
      </c>
      <c r="K21" s="12"/>
      <c r="L21" s="30" t="s">
        <v>168</v>
      </c>
      <c r="M21" s="53" t="str">
        <f>IF(Tableau2[[#This Row],[Date retenue]]&lt;&gt;"",Tableau2[[#This Row],[Date retenue]]&amp;"-"&amp;COUNTIF($J$2:$J21,Tableau2[[#This Row],[Date retenue]]),"")</f>
        <v>44853-1</v>
      </c>
      <c r="N21" s="126" t="s">
        <v>174</v>
      </c>
      <c r="O21" s="36"/>
      <c r="P21" s="13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6.25" customHeight="1" x14ac:dyDescent="0.2">
      <c r="A22" s="112" t="s">
        <v>122</v>
      </c>
      <c r="B22" s="137">
        <v>20</v>
      </c>
      <c r="C22" s="113"/>
      <c r="D22" s="114"/>
      <c r="E22" s="115"/>
      <c r="F22" s="116"/>
      <c r="G22" s="116"/>
      <c r="H22" s="114"/>
      <c r="I22" s="116"/>
      <c r="J22" s="101">
        <v>44853</v>
      </c>
      <c r="K22" s="124"/>
      <c r="L22" s="125"/>
      <c r="M22" s="118" t="str">
        <f>IF(Tableau2[[#This Row],[Date retenue]]&lt;&gt;"",Tableau2[[#This Row],[Date retenue]]&amp;"-"&amp;COUNTIF($J$2:$J22,Tableau2[[#This Row],[Date retenue]]),"")</f>
        <v>44853-2</v>
      </c>
      <c r="N22" s="119" t="s">
        <v>110</v>
      </c>
      <c r="O22" s="120"/>
      <c r="P22" s="12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56.25" customHeight="1" x14ac:dyDescent="0.2">
      <c r="A23" s="72" t="s">
        <v>129</v>
      </c>
      <c r="B23" s="137">
        <v>21</v>
      </c>
      <c r="C23" s="52"/>
      <c r="D23" s="14"/>
      <c r="E23" s="75"/>
      <c r="F23" s="12"/>
      <c r="G23" s="12"/>
      <c r="H23" s="14"/>
      <c r="I23" s="12"/>
      <c r="J23" s="101">
        <v>44856</v>
      </c>
      <c r="K23" s="33" t="s">
        <v>191</v>
      </c>
      <c r="L23" s="30"/>
      <c r="M23" s="53" t="str">
        <f>IF(Tableau2[[#This Row],[Date retenue]]&lt;&gt;"",Tableau2[[#This Row],[Date retenue]]&amp;"-"&amp;COUNTIF($J$2:$J23,Tableau2[[#This Row],[Date retenue]]),"")</f>
        <v>44856-1</v>
      </c>
      <c r="N23" s="110" t="s">
        <v>151</v>
      </c>
      <c r="O23" s="36"/>
      <c r="P23" s="13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56.25" customHeight="1" x14ac:dyDescent="0.2">
      <c r="A24" s="112" t="s">
        <v>102</v>
      </c>
      <c r="B24" s="103">
        <v>22</v>
      </c>
      <c r="C24" s="113"/>
      <c r="D24" s="114"/>
      <c r="E24" s="115"/>
      <c r="F24" s="116"/>
      <c r="G24" s="116"/>
      <c r="H24" s="114"/>
      <c r="I24" s="116"/>
      <c r="J24" s="101">
        <v>44857</v>
      </c>
      <c r="K24" s="124" t="s">
        <v>172</v>
      </c>
      <c r="L24" s="125"/>
      <c r="M24" s="118" t="str">
        <f>IF(Tableau2[[#This Row],[Date retenue]]&lt;&gt;"",Tableau2[[#This Row],[Date retenue]]&amp;"-"&amp;COUNTIF($J$2:$J24,Tableau2[[#This Row],[Date retenue]]),"")</f>
        <v>44857-1</v>
      </c>
      <c r="N24" s="119" t="s">
        <v>173</v>
      </c>
      <c r="O24" s="120"/>
      <c r="P24" s="12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56.25" customHeight="1" x14ac:dyDescent="0.2">
      <c r="A25" s="136" t="s">
        <v>183</v>
      </c>
      <c r="B25" s="137">
        <v>23</v>
      </c>
      <c r="C25" s="138"/>
      <c r="D25" s="139"/>
      <c r="E25" s="140"/>
      <c r="F25" s="141"/>
      <c r="G25" s="141"/>
      <c r="H25" s="139"/>
      <c r="I25" s="141"/>
      <c r="J25" s="101">
        <v>44880</v>
      </c>
      <c r="K25" s="152"/>
      <c r="L25" s="144"/>
      <c r="M25" s="145" t="str">
        <f>IF(Tableau2[[#This Row],[Date retenue]]&lt;&gt;"",Tableau2[[#This Row],[Date retenue]]&amp;"-"&amp;COUNTIF($J$2:$J25,Tableau2[[#This Row],[Date retenue]]),"")</f>
        <v>44880-1</v>
      </c>
      <c r="N25" s="146" t="s">
        <v>180</v>
      </c>
      <c r="O25" s="147"/>
      <c r="P25" s="148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56.25" customHeight="1" x14ac:dyDescent="0.2">
      <c r="A26" s="72" t="s">
        <v>97</v>
      </c>
      <c r="B26" s="137">
        <v>24</v>
      </c>
      <c r="C26" s="52"/>
      <c r="D26" s="14"/>
      <c r="E26" s="23"/>
      <c r="F26" s="12"/>
      <c r="G26" s="12"/>
      <c r="H26" s="14"/>
      <c r="I26" s="12"/>
      <c r="J26" s="101">
        <v>44881</v>
      </c>
      <c r="K26" s="21"/>
      <c r="L26" s="31" t="s">
        <v>171</v>
      </c>
      <c r="M26" s="53" t="str">
        <f>IF(Tableau2[[#This Row],[Date retenue]]&lt;&gt;"",Tableau2[[#This Row],[Date retenue]]&amp;"-"&amp;COUNTIF($J$2:$J26,Tableau2[[#This Row],[Date retenue]]),"")</f>
        <v>44881-1</v>
      </c>
      <c r="N26" s="110" t="s">
        <v>100</v>
      </c>
      <c r="O26" s="36"/>
      <c r="P26" s="13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56.25" customHeight="1" x14ac:dyDescent="0.2">
      <c r="A27" s="72" t="s">
        <v>71</v>
      </c>
      <c r="B27" s="103">
        <v>25</v>
      </c>
      <c r="C27" s="52"/>
      <c r="D27" s="14"/>
      <c r="E27" s="23"/>
      <c r="F27" s="12"/>
      <c r="G27" s="12"/>
      <c r="H27" s="14"/>
      <c r="I27" s="12" t="s">
        <v>1</v>
      </c>
      <c r="J27" s="101">
        <v>44887</v>
      </c>
      <c r="K27" s="12" t="s">
        <v>27</v>
      </c>
      <c r="L27" s="30" t="s">
        <v>168</v>
      </c>
      <c r="M27" s="54" t="str">
        <f>IF(Tableau2[[#This Row],[Date retenue]]&lt;&gt;"",Tableau2[[#This Row],[Date retenue]]&amp;"-"&amp;COUNTIF($J$2:$J27,Tableau2[[#This Row],[Date retenue]]),"")</f>
        <v>44887-1</v>
      </c>
      <c r="N27" s="110" t="s">
        <v>110</v>
      </c>
      <c r="O27" s="36"/>
      <c r="P27" s="13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56.1" customHeight="1" x14ac:dyDescent="0.2">
      <c r="A28" s="112" t="s">
        <v>158</v>
      </c>
      <c r="B28" s="137">
        <v>26</v>
      </c>
      <c r="C28" s="139"/>
      <c r="D28" s="139"/>
      <c r="E28" s="140"/>
      <c r="F28" s="141"/>
      <c r="G28" s="141"/>
      <c r="H28" s="139"/>
      <c r="I28" s="141"/>
      <c r="J28" s="101">
        <v>44887</v>
      </c>
      <c r="K28" s="143"/>
      <c r="L28" s="31" t="s">
        <v>171</v>
      </c>
      <c r="M28" s="149" t="str">
        <f>IF(Tableau2[[#This Row],[Date retenue]]&lt;&gt;"",Tableau2[[#This Row],[Date retenue]]&amp;"-"&amp;COUNTIF($J$2:$J28,Tableau2[[#This Row],[Date retenue]]),"")</f>
        <v>44887-2</v>
      </c>
      <c r="N28" s="146" t="s">
        <v>159</v>
      </c>
      <c r="O28" s="148"/>
      <c r="P28" s="148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53.25" customHeight="1" x14ac:dyDescent="0.2">
      <c r="A29" s="72" t="s">
        <v>97</v>
      </c>
      <c r="B29" s="137">
        <v>27</v>
      </c>
      <c r="C29" s="14"/>
      <c r="D29" s="14"/>
      <c r="E29" s="23"/>
      <c r="F29" s="12"/>
      <c r="G29" s="12"/>
      <c r="H29" s="14"/>
      <c r="I29" s="12"/>
      <c r="J29" s="101">
        <v>44888</v>
      </c>
      <c r="K29" s="21"/>
      <c r="L29" s="31" t="s">
        <v>171</v>
      </c>
      <c r="M29" s="55" t="str">
        <f>IF(Tableau2[[#This Row],[Date retenue]]&lt;&gt;"",Tableau2[[#This Row],[Date retenue]]&amp;"-"&amp;COUNTIF($J$2:$J29,Tableau2[[#This Row],[Date retenue]]),"")</f>
        <v>44888-1</v>
      </c>
      <c r="N29" s="110" t="s">
        <v>100</v>
      </c>
      <c r="O29" s="13"/>
      <c r="P29" s="13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6" customHeight="1" x14ac:dyDescent="0.2">
      <c r="A30" s="72" t="s">
        <v>71</v>
      </c>
      <c r="B30" s="103">
        <v>28</v>
      </c>
      <c r="C30" s="86"/>
      <c r="D30" s="39"/>
      <c r="E30" s="40"/>
      <c r="F30" s="22"/>
      <c r="G30" s="22"/>
      <c r="H30" s="14"/>
      <c r="I30" s="22"/>
      <c r="J30" s="101">
        <v>44890</v>
      </c>
      <c r="K30" s="42"/>
      <c r="L30" s="32"/>
      <c r="M30" s="54" t="str">
        <f>IF(Tableau2[[#This Row],[Date retenue]]&lt;&gt;"",Tableau2[[#This Row],[Date retenue]]&amp;"-"&amp;COUNTIF($J$2:$J30,Tableau2[[#This Row],[Date retenue]]),"")</f>
        <v>44890-1</v>
      </c>
      <c r="N30" s="110" t="s">
        <v>170</v>
      </c>
      <c r="O30" s="87"/>
      <c r="P30" s="4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6" customHeight="1" x14ac:dyDescent="0.2">
      <c r="A31" s="72" t="s">
        <v>102</v>
      </c>
      <c r="B31" s="137">
        <v>29</v>
      </c>
      <c r="C31" s="113"/>
      <c r="D31" s="114"/>
      <c r="E31" s="115"/>
      <c r="F31" s="116"/>
      <c r="G31" s="116"/>
      <c r="H31" s="114"/>
      <c r="I31" s="116"/>
      <c r="J31" s="101">
        <v>44891</v>
      </c>
      <c r="K31" s="122"/>
      <c r="L31" s="117"/>
      <c r="M31" s="118" t="str">
        <f>IF(Tableau2[[#This Row],[Date retenue]]&lt;&gt;"",Tableau2[[#This Row],[Date retenue]]&amp;"-"&amp;COUNTIF($J$2:$J31,Tableau2[[#This Row],[Date retenue]]),"")</f>
        <v>44891-1</v>
      </c>
      <c r="N31" s="119" t="s">
        <v>110</v>
      </c>
      <c r="O31" s="120"/>
      <c r="P31" s="12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 x14ac:dyDescent="0.2">
      <c r="A32" s="72" t="s">
        <v>71</v>
      </c>
      <c r="B32" s="137">
        <v>30</v>
      </c>
      <c r="C32" s="52"/>
      <c r="D32" s="14"/>
      <c r="E32" s="23"/>
      <c r="F32" s="12"/>
      <c r="G32" s="12"/>
      <c r="H32" s="14"/>
      <c r="I32" s="12" t="s">
        <v>115</v>
      </c>
      <c r="J32" s="101">
        <v>44891</v>
      </c>
      <c r="K32" s="21" t="s">
        <v>18</v>
      </c>
      <c r="L32" s="31" t="s">
        <v>17</v>
      </c>
      <c r="M32" s="54" t="str">
        <f>IF(Tableau2[[#This Row],[Date retenue]]&lt;&gt;"",Tableau2[[#This Row],[Date retenue]]&amp;"-"&amp;COUNTIF($J$2:$J32,Tableau2[[#This Row],[Date retenue]]),"")</f>
        <v>44891-2</v>
      </c>
      <c r="N32" s="110" t="s">
        <v>145</v>
      </c>
      <c r="O32" s="36"/>
      <c r="P32" s="13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6" customHeight="1" x14ac:dyDescent="0.2">
      <c r="A33" s="112" t="s">
        <v>158</v>
      </c>
      <c r="B33" s="103">
        <v>31</v>
      </c>
      <c r="C33" s="113"/>
      <c r="D33" s="114"/>
      <c r="E33" s="115"/>
      <c r="F33" s="116"/>
      <c r="G33" s="12"/>
      <c r="H33" s="114"/>
      <c r="I33" s="116"/>
      <c r="J33" s="101">
        <v>44893</v>
      </c>
      <c r="K33" s="116"/>
      <c r="L33" s="117" t="s">
        <v>171</v>
      </c>
      <c r="M33" s="118" t="str">
        <f>IF(Tableau2[[#This Row],[Date retenue]]&lt;&gt;"",Tableau2[[#This Row],[Date retenue]]&amp;"-"&amp;COUNTIF($J$2:$J33,Tableau2[[#This Row],[Date retenue]]),"")</f>
        <v>44893-1</v>
      </c>
      <c r="N33" s="119" t="s">
        <v>140</v>
      </c>
      <c r="O33" s="120"/>
      <c r="P33" s="12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6" customHeight="1" x14ac:dyDescent="0.2">
      <c r="A34" s="112" t="s">
        <v>158</v>
      </c>
      <c r="B34" s="137">
        <v>32</v>
      </c>
      <c r="C34" s="113"/>
      <c r="D34" s="114"/>
      <c r="E34" s="115"/>
      <c r="F34" s="116"/>
      <c r="G34" s="116"/>
      <c r="H34" s="114"/>
      <c r="I34" s="116"/>
      <c r="J34" s="101">
        <v>44894</v>
      </c>
      <c r="K34" s="116"/>
      <c r="L34" s="117" t="s">
        <v>171</v>
      </c>
      <c r="M34" s="118" t="str">
        <f>IF(Tableau2[[#This Row],[Date retenue]]&lt;&gt;"",Tableau2[[#This Row],[Date retenue]]&amp;"-"&amp;COUNTIF($J$2:$J34,Tableau2[[#This Row],[Date retenue]]),"")</f>
        <v>44894-1</v>
      </c>
      <c r="N34" s="119" t="s">
        <v>140</v>
      </c>
      <c r="O34" s="120"/>
      <c r="P34" s="12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6" customHeight="1" x14ac:dyDescent="0.2">
      <c r="A35" s="72" t="s">
        <v>71</v>
      </c>
      <c r="B35" s="137">
        <v>33</v>
      </c>
      <c r="C35" s="52"/>
      <c r="D35" s="14"/>
      <c r="E35" s="23"/>
      <c r="F35" s="12"/>
      <c r="G35" s="12"/>
      <c r="H35" s="14"/>
      <c r="I35" s="12"/>
      <c r="J35" s="101">
        <v>44894</v>
      </c>
      <c r="K35" s="21"/>
      <c r="L35" s="31"/>
      <c r="M35" s="53" t="str">
        <f>IF(Tableau2[[#This Row],[Date retenue]]&lt;&gt;"",Tableau2[[#This Row],[Date retenue]]&amp;"-"&amp;COUNTIF($J$2:$J35,Tableau2[[#This Row],[Date retenue]]),"")</f>
        <v>44894-2</v>
      </c>
      <c r="N35" s="126" t="s">
        <v>110</v>
      </c>
      <c r="O35" s="36"/>
      <c r="P35" s="13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6" customHeight="1" x14ac:dyDescent="0.2">
      <c r="A36" s="112" t="s">
        <v>158</v>
      </c>
      <c r="B36" s="103">
        <v>34</v>
      </c>
      <c r="C36" s="138"/>
      <c r="D36" s="139"/>
      <c r="E36" s="140"/>
      <c r="F36" s="141"/>
      <c r="G36" s="141"/>
      <c r="H36" s="139"/>
      <c r="I36" s="141"/>
      <c r="J36" s="101">
        <v>44894</v>
      </c>
      <c r="K36" s="141"/>
      <c r="L36" s="144"/>
      <c r="M36" s="145" t="str">
        <f>IF(Tableau2[[#This Row],[Date retenue]]&lt;&gt;"",Tableau2[[#This Row],[Date retenue]]&amp;"-"&amp;COUNTIF($J$2:$J36,Tableau2[[#This Row],[Date retenue]]),"")</f>
        <v>44894-3</v>
      </c>
      <c r="N36" s="146" t="s">
        <v>159</v>
      </c>
      <c r="O36" s="147"/>
      <c r="P36" s="148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63" customHeight="1" x14ac:dyDescent="0.2">
      <c r="A37" s="72" t="s">
        <v>97</v>
      </c>
      <c r="B37" s="137">
        <v>35</v>
      </c>
      <c r="C37" s="52"/>
      <c r="D37" s="14"/>
      <c r="E37" s="23"/>
      <c r="F37" s="12"/>
      <c r="G37" s="12"/>
      <c r="H37" s="14"/>
      <c r="I37" s="12"/>
      <c r="J37" s="101">
        <v>44895</v>
      </c>
      <c r="K37" s="21"/>
      <c r="L37" s="31" t="s">
        <v>171</v>
      </c>
      <c r="M37" s="53" t="str">
        <f>IF(Tableau2[[#This Row],[Date retenue]]&lt;&gt;"",Tableau2[[#This Row],[Date retenue]]&amp;"-"&amp;COUNTIF($J$2:$J37,Tableau2[[#This Row],[Date retenue]]),"")</f>
        <v>44895-1</v>
      </c>
      <c r="N37" s="110" t="s">
        <v>100</v>
      </c>
      <c r="O37" s="36"/>
      <c r="P37" s="13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63" customHeight="1" x14ac:dyDescent="0.2">
      <c r="A38" s="72" t="s">
        <v>122</v>
      </c>
      <c r="B38" s="137">
        <v>36</v>
      </c>
      <c r="C38" s="73"/>
      <c r="D38" s="74"/>
      <c r="E38" s="75"/>
      <c r="F38" s="76"/>
      <c r="G38" s="76"/>
      <c r="H38" s="14"/>
      <c r="I38" s="76"/>
      <c r="J38" s="101">
        <v>44896</v>
      </c>
      <c r="K38" s="76"/>
      <c r="L38" s="78"/>
      <c r="M38" s="79" t="str">
        <f>IF(Tableau2[[#This Row],[Date retenue]]&lt;&gt;"",Tableau2[[#This Row],[Date retenue]]&amp;"-"&amp;COUNTIF($J$2:$J38,Tableau2[[#This Row],[Date retenue]]),"")</f>
        <v>44896-1</v>
      </c>
      <c r="N38" s="110" t="s">
        <v>140</v>
      </c>
      <c r="O38" s="80"/>
      <c r="P38" s="8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6" customHeight="1" x14ac:dyDescent="0.2">
      <c r="A39" s="72" t="s">
        <v>166</v>
      </c>
      <c r="B39" s="103">
        <v>37</v>
      </c>
      <c r="C39" s="52"/>
      <c r="D39" s="14"/>
      <c r="E39" s="23"/>
      <c r="F39" s="12"/>
      <c r="G39" s="12"/>
      <c r="H39" s="14"/>
      <c r="I39" s="12" t="s">
        <v>13</v>
      </c>
      <c r="J39" s="101">
        <v>44897</v>
      </c>
      <c r="K39" s="12" t="s">
        <v>34</v>
      </c>
      <c r="L39" s="30" t="s">
        <v>167</v>
      </c>
      <c r="M39" s="54" t="str">
        <f>IF(Tableau2[[#This Row],[Date retenue]]&lt;&gt;"",Tableau2[[#This Row],[Date retenue]]&amp;"-"&amp;COUNTIF($J$2:$J39,Tableau2[[#This Row],[Date retenue]]),"")</f>
        <v>44897-1</v>
      </c>
      <c r="N39" s="110" t="s">
        <v>110</v>
      </c>
      <c r="O39" s="36"/>
      <c r="P39" s="13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6" customHeight="1" x14ac:dyDescent="0.2">
      <c r="A40" s="72" t="s">
        <v>71</v>
      </c>
      <c r="B40" s="137">
        <v>38</v>
      </c>
      <c r="C40" s="52"/>
      <c r="D40" s="14"/>
      <c r="E40" s="23"/>
      <c r="F40" s="12"/>
      <c r="G40" s="12"/>
      <c r="H40" s="14"/>
      <c r="I40" s="12" t="s">
        <v>5</v>
      </c>
      <c r="J40" s="101">
        <v>44899</v>
      </c>
      <c r="K40" s="12" t="s">
        <v>14</v>
      </c>
      <c r="L40" s="30"/>
      <c r="M40" s="54" t="str">
        <f>IF(Tableau2[[#This Row],[Date retenue]]&lt;&gt;"",Tableau2[[#This Row],[Date retenue]]&amp;"-"&amp;COUNTIF($J$2:$J40,Tableau2[[#This Row],[Date retenue]]),"")</f>
        <v>44899-1</v>
      </c>
      <c r="N40" s="110" t="s">
        <v>127</v>
      </c>
      <c r="O40" s="36"/>
      <c r="P40" s="13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6" customHeight="1" x14ac:dyDescent="0.2">
      <c r="A41" s="112" t="s">
        <v>158</v>
      </c>
      <c r="B41" s="137">
        <v>39</v>
      </c>
      <c r="C41" s="113"/>
      <c r="D41" s="114"/>
      <c r="E41" s="115"/>
      <c r="F41" s="116"/>
      <c r="G41" s="116"/>
      <c r="H41" s="114"/>
      <c r="I41" s="116"/>
      <c r="J41" s="101">
        <v>44900</v>
      </c>
      <c r="K41" s="116"/>
      <c r="L41" s="117" t="s">
        <v>171</v>
      </c>
      <c r="M41" s="118" t="str">
        <f>IF(Tableau2[[#This Row],[Date retenue]]&lt;&gt;"",Tableau2[[#This Row],[Date retenue]]&amp;"-"&amp;COUNTIF($J$2:$J41,Tableau2[[#This Row],[Date retenue]]),"")</f>
        <v>44900-1</v>
      </c>
      <c r="N41" s="119" t="s">
        <v>140</v>
      </c>
      <c r="O41" s="120"/>
      <c r="P41" s="12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6" customHeight="1" x14ac:dyDescent="0.2">
      <c r="A42" s="72" t="s">
        <v>71</v>
      </c>
      <c r="B42" s="103">
        <v>40</v>
      </c>
      <c r="C42" s="52"/>
      <c r="D42" s="74"/>
      <c r="E42" s="75"/>
      <c r="F42" s="76"/>
      <c r="G42" s="76"/>
      <c r="H42" s="74"/>
      <c r="I42" s="76"/>
      <c r="J42" s="101">
        <v>44901</v>
      </c>
      <c r="K42" s="77"/>
      <c r="L42" s="30" t="s">
        <v>181</v>
      </c>
      <c r="M42" s="79" t="str">
        <f>IF(Tableau2[[#This Row],[Date retenue]]&lt;&gt;"",Tableau2[[#This Row],[Date retenue]]&amp;"-"&amp;COUNTIF($J$2:$J42,Tableau2[[#This Row],[Date retenue]]),"")</f>
        <v>44901-1</v>
      </c>
      <c r="N42" s="110" t="s">
        <v>110</v>
      </c>
      <c r="O42" s="36"/>
      <c r="P42" s="8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6" customHeight="1" x14ac:dyDescent="0.2">
      <c r="A43" s="72" t="s">
        <v>71</v>
      </c>
      <c r="B43" s="137">
        <v>41</v>
      </c>
      <c r="C43" s="73"/>
      <c r="D43" s="74"/>
      <c r="E43" s="23"/>
      <c r="F43" s="76"/>
      <c r="G43" s="76"/>
      <c r="H43" s="14"/>
      <c r="I43" s="12" t="s">
        <v>124</v>
      </c>
      <c r="J43" s="101">
        <v>44901</v>
      </c>
      <c r="K43" s="78" t="s">
        <v>123</v>
      </c>
      <c r="L43" s="117" t="s">
        <v>171</v>
      </c>
      <c r="M43" s="79" t="str">
        <f>IF(Tableau2[[#This Row],[Date retenue]]&lt;&gt;"",Tableau2[[#This Row],[Date retenue]]&amp;"-"&amp;COUNTIF($J$2:$J43,Tableau2[[#This Row],[Date retenue]]),"")</f>
        <v>44901-2</v>
      </c>
      <c r="N43" s="110" t="s">
        <v>146</v>
      </c>
      <c r="O43" s="80"/>
      <c r="P43" s="8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6" customHeight="1" x14ac:dyDescent="0.2">
      <c r="A44" s="112" t="s">
        <v>158</v>
      </c>
      <c r="B44" s="137">
        <v>42</v>
      </c>
      <c r="C44" s="138"/>
      <c r="D44" s="139"/>
      <c r="E44" s="140"/>
      <c r="F44" s="141"/>
      <c r="G44" s="141"/>
      <c r="H44" s="139"/>
      <c r="I44" s="141"/>
      <c r="J44" s="101">
        <v>44901</v>
      </c>
      <c r="K44" s="144"/>
      <c r="L44" s="117" t="s">
        <v>171</v>
      </c>
      <c r="M44" s="145" t="str">
        <f>IF(Tableau2[[#This Row],[Date retenue]]&lt;&gt;"",Tableau2[[#This Row],[Date retenue]]&amp;"-"&amp;COUNTIF($J$2:$J44,Tableau2[[#This Row],[Date retenue]]),"")</f>
        <v>44901-3</v>
      </c>
      <c r="N44" s="146" t="s">
        <v>159</v>
      </c>
      <c r="O44" s="147"/>
      <c r="P44" s="148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6" customHeight="1" x14ac:dyDescent="0.2">
      <c r="A45" s="112" t="s">
        <v>158</v>
      </c>
      <c r="B45" s="103">
        <v>43</v>
      </c>
      <c r="C45" s="113"/>
      <c r="D45" s="114"/>
      <c r="E45" s="115"/>
      <c r="F45" s="116"/>
      <c r="G45" s="116"/>
      <c r="H45" s="114"/>
      <c r="I45" s="116"/>
      <c r="J45" s="101">
        <v>44901</v>
      </c>
      <c r="K45" s="116"/>
      <c r="L45" s="117" t="s">
        <v>171</v>
      </c>
      <c r="M45" s="118" t="str">
        <f>IF(Tableau2[[#This Row],[Date retenue]]&lt;&gt;"",Tableau2[[#This Row],[Date retenue]]&amp;"-"&amp;COUNTIF($J$2:$J45,Tableau2[[#This Row],[Date retenue]]),"")</f>
        <v>44901-4</v>
      </c>
      <c r="N45" s="119" t="s">
        <v>140</v>
      </c>
      <c r="O45" s="120"/>
      <c r="P45" s="12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6" customHeight="1" x14ac:dyDescent="0.2">
      <c r="A46" s="112" t="s">
        <v>158</v>
      </c>
      <c r="B46" s="137">
        <v>44</v>
      </c>
      <c r="C46" s="113"/>
      <c r="D46" s="114"/>
      <c r="E46" s="115"/>
      <c r="F46" s="116"/>
      <c r="G46" s="116"/>
      <c r="H46" s="114"/>
      <c r="I46" s="116"/>
      <c r="J46" s="101">
        <v>44903</v>
      </c>
      <c r="K46" s="116"/>
      <c r="L46" s="117" t="s">
        <v>171</v>
      </c>
      <c r="M46" s="118" t="str">
        <f>IF(Tableau2[[#This Row],[Date retenue]]&lt;&gt;"",Tableau2[[#This Row],[Date retenue]]&amp;"-"&amp;COUNTIF($J$2:$J46,Tableau2[[#This Row],[Date retenue]]),"")</f>
        <v>44903-1</v>
      </c>
      <c r="N46" s="119" t="s">
        <v>140</v>
      </c>
      <c r="O46" s="120"/>
      <c r="P46" s="12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6" customHeight="1" x14ac:dyDescent="0.2">
      <c r="A47" s="72" t="s">
        <v>71</v>
      </c>
      <c r="B47" s="137">
        <v>45</v>
      </c>
      <c r="C47" s="52"/>
      <c r="D47" s="14"/>
      <c r="E47" s="23"/>
      <c r="F47" s="12"/>
      <c r="G47" s="12"/>
      <c r="H47" s="14"/>
      <c r="I47" s="12" t="s">
        <v>1</v>
      </c>
      <c r="J47" s="101">
        <v>44960</v>
      </c>
      <c r="K47" s="12" t="s">
        <v>175</v>
      </c>
      <c r="L47" s="30"/>
      <c r="M47" s="54" t="str">
        <f>IF(Tableau2[[#This Row],[Date retenue]]&lt;&gt;"",Tableau2[[#This Row],[Date retenue]]&amp;"-"&amp;COUNTIF($J$2:$J47,Tableau2[[#This Row],[Date retenue]]),"")</f>
        <v>44960-1</v>
      </c>
      <c r="N47" s="110" t="s">
        <v>110</v>
      </c>
      <c r="O47" s="36"/>
      <c r="P47" s="13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6" customHeight="1" x14ac:dyDescent="0.2">
      <c r="A48" s="72" t="s">
        <v>71</v>
      </c>
      <c r="B48" s="103">
        <v>46</v>
      </c>
      <c r="C48" s="52"/>
      <c r="D48" s="14"/>
      <c r="E48" s="23"/>
      <c r="F48" s="12"/>
      <c r="G48" s="12"/>
      <c r="H48" s="14"/>
      <c r="I48" s="12" t="s">
        <v>16</v>
      </c>
      <c r="J48" s="101">
        <v>44960</v>
      </c>
      <c r="K48" s="12" t="s">
        <v>15</v>
      </c>
      <c r="L48" s="30"/>
      <c r="M48" s="54" t="str">
        <f>IF(Tableau2[[#This Row],[Date retenue]]&lt;&gt;"",Tableau2[[#This Row],[Date retenue]]&amp;"-"&amp;COUNTIF($J$2:$J48,Tableau2[[#This Row],[Date retenue]]),"")</f>
        <v>44960-2</v>
      </c>
      <c r="N48" s="110" t="s">
        <v>110</v>
      </c>
      <c r="O48" s="36"/>
      <c r="P48" s="13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6" customHeight="1" x14ac:dyDescent="0.2">
      <c r="A49" s="112" t="s">
        <v>158</v>
      </c>
      <c r="B49" s="137">
        <v>47</v>
      </c>
      <c r="C49" s="138"/>
      <c r="D49" s="139"/>
      <c r="E49" s="140"/>
      <c r="F49" s="141"/>
      <c r="G49" s="141"/>
      <c r="H49" s="139"/>
      <c r="I49" s="141"/>
      <c r="J49" s="101">
        <v>44907</v>
      </c>
      <c r="K49" s="152"/>
      <c r="L49" s="144" t="s">
        <v>186</v>
      </c>
      <c r="M49" s="145" t="str">
        <f>IF(Tableau2[[#This Row],[Date retenue]]&lt;&gt;"",Tableau2[[#This Row],[Date retenue]]&amp;"-"&amp;COUNTIF($J$2:$J49,Tableau2[[#This Row],[Date retenue]]),"")</f>
        <v>44907-1</v>
      </c>
      <c r="N49" s="146" t="s">
        <v>180</v>
      </c>
      <c r="O49" s="147"/>
      <c r="P49" s="148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6" customHeight="1" x14ac:dyDescent="0.2">
      <c r="A50" s="129" t="s">
        <v>166</v>
      </c>
      <c r="B50" s="137">
        <v>48</v>
      </c>
      <c r="C50" s="52"/>
      <c r="D50" s="14"/>
      <c r="E50" s="23"/>
      <c r="F50" s="12"/>
      <c r="G50" s="12"/>
      <c r="H50" s="14"/>
      <c r="I50" s="12"/>
      <c r="J50" s="101">
        <v>44907</v>
      </c>
      <c r="K50" s="33"/>
      <c r="L50" s="30"/>
      <c r="M50" s="53" t="str">
        <f>IF(Tableau2[[#This Row],[Date retenue]]&lt;&gt;"",Tableau2[[#This Row],[Date retenue]]&amp;"-"&amp;COUNTIF($J$2:$J50,Tableau2[[#This Row],[Date retenue]]),"")</f>
        <v>44907-2</v>
      </c>
      <c r="N50" s="126" t="s">
        <v>110</v>
      </c>
      <c r="O50" s="36"/>
      <c r="P50" s="13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6" customHeight="1" x14ac:dyDescent="0.2">
      <c r="A51" s="112" t="s">
        <v>158</v>
      </c>
      <c r="B51" s="103">
        <v>49</v>
      </c>
      <c r="C51" s="113"/>
      <c r="D51" s="114"/>
      <c r="E51" s="115"/>
      <c r="F51" s="116"/>
      <c r="G51" s="116"/>
      <c r="H51" s="114"/>
      <c r="I51" s="116"/>
      <c r="J51" s="101">
        <v>44907</v>
      </c>
      <c r="K51" s="116"/>
      <c r="L51" s="117" t="s">
        <v>171</v>
      </c>
      <c r="M51" s="118" t="str">
        <f>IF(Tableau2[[#This Row],[Date retenue]]&lt;&gt;"",Tableau2[[#This Row],[Date retenue]]&amp;"-"&amp;COUNTIF($J$2:$J51,Tableau2[[#This Row],[Date retenue]]),"")</f>
        <v>44907-3</v>
      </c>
      <c r="N51" s="119" t="s">
        <v>140</v>
      </c>
      <c r="O51" s="120"/>
      <c r="P51" s="12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6" customHeight="1" x14ac:dyDescent="0.2">
      <c r="A52" s="72" t="s">
        <v>71</v>
      </c>
      <c r="B52" s="137">
        <v>50</v>
      </c>
      <c r="C52" s="52"/>
      <c r="D52" s="14"/>
      <c r="E52" s="23"/>
      <c r="F52" s="12"/>
      <c r="G52" s="12"/>
      <c r="H52" s="14"/>
      <c r="I52" s="12" t="s">
        <v>8</v>
      </c>
      <c r="J52" s="101">
        <v>44909</v>
      </c>
      <c r="K52" s="12" t="s">
        <v>52</v>
      </c>
      <c r="L52" s="30"/>
      <c r="M52" s="54" t="str">
        <f>IF(Tableau2[[#This Row],[Date retenue]]&lt;&gt;"",Tableau2[[#This Row],[Date retenue]]&amp;"-"&amp;COUNTIF($J$2:$J52,Tableau2[[#This Row],[Date retenue]]),"")</f>
        <v>44909-1</v>
      </c>
      <c r="N52" s="110" t="s">
        <v>112</v>
      </c>
      <c r="O52" s="36"/>
      <c r="P52" s="13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6" customHeight="1" x14ac:dyDescent="0.2">
      <c r="A53" s="129" t="s">
        <v>158</v>
      </c>
      <c r="B53" s="137">
        <v>51</v>
      </c>
      <c r="C53" s="52"/>
      <c r="D53" s="14"/>
      <c r="E53" s="23"/>
      <c r="F53" s="12"/>
      <c r="G53" s="12"/>
      <c r="H53" s="14"/>
      <c r="I53" s="12"/>
      <c r="J53" s="101">
        <v>44909</v>
      </c>
      <c r="K53" s="12"/>
      <c r="L53" s="30" t="s">
        <v>168</v>
      </c>
      <c r="M53" s="53" t="str">
        <f>IF(Tableau2[[#This Row],[Date retenue]]&lt;&gt;"",Tableau2[[#This Row],[Date retenue]]&amp;"-"&amp;COUNTIF($J$2:$J53,Tableau2[[#This Row],[Date retenue]]),"")</f>
        <v>44909-2</v>
      </c>
      <c r="N53" s="126" t="s">
        <v>174</v>
      </c>
      <c r="O53" s="36"/>
      <c r="P53" s="13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42" customHeight="1" x14ac:dyDescent="0.2">
      <c r="A54" s="72" t="s">
        <v>71</v>
      </c>
      <c r="B54" s="103">
        <v>52</v>
      </c>
      <c r="C54" s="14"/>
      <c r="D54" s="14"/>
      <c r="E54" s="23"/>
      <c r="F54" s="12"/>
      <c r="G54" s="12"/>
      <c r="H54" s="14"/>
      <c r="I54" s="12" t="s">
        <v>1</v>
      </c>
      <c r="J54" s="101">
        <v>44910</v>
      </c>
      <c r="K54" s="12" t="s">
        <v>2</v>
      </c>
      <c r="L54" s="30"/>
      <c r="M54" s="46" t="str">
        <f>IF(Tableau2[[#This Row],[Date retenue]]&lt;&gt;"",Tableau2[[#This Row],[Date retenue]]&amp;"-"&amp;COUNTIF($J$2:$J54,Tableau2[[#This Row],[Date retenue]]),"")</f>
        <v>44910-1</v>
      </c>
      <c r="N54" s="110" t="s">
        <v>177</v>
      </c>
      <c r="O54" s="13"/>
      <c r="P54" s="13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42" customHeight="1" x14ac:dyDescent="0.2">
      <c r="A55" s="112" t="s">
        <v>158</v>
      </c>
      <c r="B55" s="137">
        <v>53</v>
      </c>
      <c r="C55" s="113"/>
      <c r="D55" s="114"/>
      <c r="E55" s="115"/>
      <c r="F55" s="116"/>
      <c r="G55" s="116"/>
      <c r="H55" s="114"/>
      <c r="I55" s="116"/>
      <c r="J55" s="101">
        <v>44911</v>
      </c>
      <c r="K55" s="124"/>
      <c r="L55" s="117" t="s">
        <v>171</v>
      </c>
      <c r="M55" s="118" t="str">
        <f>IF(Tableau2[[#This Row],[Date retenue]]&lt;&gt;"",Tableau2[[#This Row],[Date retenue]]&amp;"-"&amp;COUNTIF($J$2:$J55,Tableau2[[#This Row],[Date retenue]]),"")</f>
        <v>44911-1</v>
      </c>
      <c r="N55" s="119" t="s">
        <v>110</v>
      </c>
      <c r="O55" s="120"/>
      <c r="P55" s="12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40.5" customHeight="1" x14ac:dyDescent="0.2">
      <c r="A56" s="112" t="s">
        <v>158</v>
      </c>
      <c r="B56" s="137">
        <v>54</v>
      </c>
      <c r="C56" s="139"/>
      <c r="D56" s="139"/>
      <c r="E56" s="140"/>
      <c r="F56" s="141"/>
      <c r="G56" s="141"/>
      <c r="H56" s="139"/>
      <c r="I56" s="141"/>
      <c r="J56" s="101">
        <v>44912</v>
      </c>
      <c r="K56" s="152"/>
      <c r="L56" s="144"/>
      <c r="M56" s="149" t="str">
        <f>IF(Tableau2[[#This Row],[Date retenue]]&lt;&gt;"",Tableau2[[#This Row],[Date retenue]]&amp;"-"&amp;COUNTIF($J$2:$J56,Tableau2[[#This Row],[Date retenue]]),"")</f>
        <v>44912-1</v>
      </c>
      <c r="N56" s="146" t="s">
        <v>140</v>
      </c>
      <c r="O56" s="148"/>
      <c r="P56" s="148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51" customHeight="1" x14ac:dyDescent="0.2">
      <c r="A57" s="105" t="s">
        <v>149</v>
      </c>
      <c r="B57" s="103">
        <v>55</v>
      </c>
      <c r="C57" s="14"/>
      <c r="D57" s="14"/>
      <c r="E57" s="106"/>
      <c r="F57" s="14"/>
      <c r="G57" s="14"/>
      <c r="H57" s="14"/>
      <c r="I57" s="14" t="s">
        <v>13</v>
      </c>
      <c r="J57" s="107">
        <v>44927</v>
      </c>
      <c r="K57" s="14" t="s">
        <v>12</v>
      </c>
      <c r="L57" s="108"/>
      <c r="M57" s="154" t="str">
        <f>IF(Tableau2[[#This Row],[Date retenue]]&lt;&gt;"",Tableau2[[#This Row],[Date retenue]]&amp;"-"&amp;COUNTIF($J$2:$J57,Tableau2[[#This Row],[Date retenue]]),"")</f>
        <v>44927-1</v>
      </c>
      <c r="N57" s="111" t="s">
        <v>150</v>
      </c>
      <c r="O57" s="16"/>
      <c r="P57" s="16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51" customHeight="1" x14ac:dyDescent="0.2">
      <c r="A58" s="72" t="s">
        <v>129</v>
      </c>
      <c r="B58" s="137">
        <v>56</v>
      </c>
      <c r="C58" s="138"/>
      <c r="D58" s="139"/>
      <c r="E58" s="75"/>
      <c r="F58" s="141"/>
      <c r="G58" s="141"/>
      <c r="H58" s="139"/>
      <c r="I58" s="141"/>
      <c r="J58" s="101">
        <v>45055</v>
      </c>
      <c r="K58" s="141" t="s">
        <v>192</v>
      </c>
      <c r="L58" s="152" t="s">
        <v>193</v>
      </c>
      <c r="M58" s="145" t="str">
        <f>IF(Tableau2[[#This Row],[Date retenue]]&lt;&gt;"",Tableau2[[#This Row],[Date retenue]]&amp;"-"&amp;COUNTIF($J$2:$J58,Tableau2[[#This Row],[Date retenue]]),"")</f>
        <v>45055-1</v>
      </c>
      <c r="N58" s="146" t="s">
        <v>151</v>
      </c>
      <c r="O58" s="147"/>
      <c r="P58" s="148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56.1" customHeight="1" x14ac:dyDescent="0.2">
      <c r="A59" s="72" t="s">
        <v>71</v>
      </c>
      <c r="B59" s="137">
        <v>57</v>
      </c>
      <c r="C59" s="14"/>
      <c r="D59" s="14"/>
      <c r="E59" s="75"/>
      <c r="F59" s="12"/>
      <c r="G59" s="12"/>
      <c r="H59" s="14"/>
      <c r="I59" s="12"/>
      <c r="J59" s="101">
        <v>44927</v>
      </c>
      <c r="K59" s="12" t="s">
        <v>143</v>
      </c>
      <c r="L59" s="30"/>
      <c r="M59" s="55" t="str">
        <f>IF(Tableau2[[#This Row],[Date retenue]]&lt;&gt;"",Tableau2[[#This Row],[Date retenue]]&amp;"-"&amp;COUNTIF($J$2:$J59,Tableau2[[#This Row],[Date retenue]]),"")</f>
        <v>44927-2</v>
      </c>
      <c r="N59" s="110" t="s">
        <v>131</v>
      </c>
      <c r="O59" s="13"/>
      <c r="P59" s="13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56.1" customHeight="1" x14ac:dyDescent="0.2">
      <c r="A60" s="72" t="s">
        <v>129</v>
      </c>
      <c r="B60" s="103">
        <v>58</v>
      </c>
      <c r="C60" s="14"/>
      <c r="D60" s="14"/>
      <c r="E60" s="75"/>
      <c r="F60" s="12"/>
      <c r="G60" s="12"/>
      <c r="H60" s="14"/>
      <c r="I60" s="12"/>
      <c r="J60" s="101">
        <v>44927</v>
      </c>
      <c r="K60" s="12" t="s">
        <v>143</v>
      </c>
      <c r="L60" s="30"/>
      <c r="M60" s="55" t="str">
        <f>IF(Tableau2[[#This Row],[Date retenue]]&lt;&gt;"",Tableau2[[#This Row],[Date retenue]]&amp;"-"&amp;COUNTIF($J$2:$J60,Tableau2[[#This Row],[Date retenue]]),"")</f>
        <v>44927-3</v>
      </c>
      <c r="N60" s="110" t="s">
        <v>151</v>
      </c>
      <c r="O60" s="13"/>
      <c r="P60" s="13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56.1" customHeight="1" x14ac:dyDescent="0.2">
      <c r="A61" s="72" t="s">
        <v>129</v>
      </c>
      <c r="B61" s="137">
        <v>59</v>
      </c>
      <c r="C61" s="14"/>
      <c r="D61" s="14"/>
      <c r="E61" s="75"/>
      <c r="F61" s="12"/>
      <c r="G61" s="12"/>
      <c r="H61" s="14"/>
      <c r="I61" s="12"/>
      <c r="J61" s="101">
        <v>44927</v>
      </c>
      <c r="K61" s="12" t="s">
        <v>143</v>
      </c>
      <c r="L61" s="30"/>
      <c r="M61" s="55" t="str">
        <f>IF(Tableau2[[#This Row],[Date retenue]]&lt;&gt;"",Tableau2[[#This Row],[Date retenue]]&amp;"-"&amp;COUNTIF($J$2:$J61,Tableau2[[#This Row],[Date retenue]]),"")</f>
        <v>44927-4</v>
      </c>
      <c r="N61" s="110" t="s">
        <v>151</v>
      </c>
      <c r="O61" s="13"/>
      <c r="P61" s="13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56.1" customHeight="1" x14ac:dyDescent="0.2">
      <c r="A62" s="136" t="s">
        <v>71</v>
      </c>
      <c r="B62" s="137">
        <v>60</v>
      </c>
      <c r="C62" s="138"/>
      <c r="D62" s="139"/>
      <c r="E62" s="75"/>
      <c r="F62" s="141"/>
      <c r="G62" s="141"/>
      <c r="H62" s="139"/>
      <c r="I62" s="141"/>
      <c r="J62" s="101">
        <v>45082</v>
      </c>
      <c r="K62" s="141"/>
      <c r="L62" s="144" t="s">
        <v>193</v>
      </c>
      <c r="M62" s="145" t="str">
        <f>IF(Tableau2[[#This Row],[Date retenue]]&lt;&gt;"",Tableau2[[#This Row],[Date retenue]]&amp;"-"&amp;COUNTIF($J$2:$J62,Tableau2[[#This Row],[Date retenue]]),"")</f>
        <v>45082-1</v>
      </c>
      <c r="N62" s="110" t="s">
        <v>151</v>
      </c>
      <c r="O62" s="147"/>
      <c r="P62" s="148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56.1" customHeight="1" x14ac:dyDescent="0.2">
      <c r="A63" s="136" t="s">
        <v>71</v>
      </c>
      <c r="B63" s="103">
        <v>61</v>
      </c>
      <c r="C63" s="138"/>
      <c r="D63" s="139"/>
      <c r="E63" s="75"/>
      <c r="F63" s="141"/>
      <c r="G63" s="141"/>
      <c r="H63" s="139"/>
      <c r="I63" s="141"/>
      <c r="J63" s="101">
        <v>45077</v>
      </c>
      <c r="K63" s="141" t="s">
        <v>195</v>
      </c>
      <c r="L63" s="144" t="s">
        <v>168</v>
      </c>
      <c r="M63" s="145" t="str">
        <f>IF(Tableau2[[#This Row],[Date retenue]]&lt;&gt;"",Tableau2[[#This Row],[Date retenue]]&amp;"-"&amp;COUNTIF($J$2:$J63,Tableau2[[#This Row],[Date retenue]]),"")</f>
        <v>45077-1</v>
      </c>
      <c r="N63" s="146" t="s">
        <v>194</v>
      </c>
      <c r="O63" s="147"/>
      <c r="P63" s="148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56.1" customHeight="1" x14ac:dyDescent="0.2">
      <c r="A64" s="72" t="s">
        <v>71</v>
      </c>
      <c r="B64" s="137">
        <v>62</v>
      </c>
      <c r="C64" s="14"/>
      <c r="D64" s="14"/>
      <c r="E64" s="75"/>
      <c r="F64" s="12"/>
      <c r="G64" s="12"/>
      <c r="H64" s="14"/>
      <c r="I64" s="12"/>
      <c r="J64" s="101">
        <v>45073</v>
      </c>
      <c r="K64" s="12" t="s">
        <v>143</v>
      </c>
      <c r="L64" s="30"/>
      <c r="M64" s="55" t="str">
        <f>IF(Tableau2[[#This Row],[Date retenue]]&lt;&gt;"",Tableau2[[#This Row],[Date retenue]]&amp;"-"&amp;COUNTIF($J$2:$J64,Tableau2[[#This Row],[Date retenue]]),"")</f>
        <v>45073-1</v>
      </c>
      <c r="N64" s="110" t="s">
        <v>144</v>
      </c>
      <c r="O64" s="13"/>
      <c r="P64" s="13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75" customHeight="1" x14ac:dyDescent="0.2">
      <c r="A65" s="112" t="s">
        <v>130</v>
      </c>
      <c r="B65" s="137">
        <v>63</v>
      </c>
      <c r="C65" s="114"/>
      <c r="D65" s="114"/>
      <c r="E65" s="23"/>
      <c r="F65" s="116"/>
      <c r="G65" s="116"/>
      <c r="H65" s="114"/>
      <c r="I65" s="116"/>
      <c r="J65" s="101">
        <v>44935</v>
      </c>
      <c r="K65" s="116"/>
      <c r="L65" s="117"/>
      <c r="M65" s="128" t="str">
        <f>IF(Tableau2[[#This Row],[Date retenue]]&lt;&gt;"",Tableau2[[#This Row],[Date retenue]]&amp;"-"&amp;COUNTIF($J$2:$J65,Tableau2[[#This Row],[Date retenue]]),"")</f>
        <v>44935-1</v>
      </c>
      <c r="N65" s="119" t="s">
        <v>140</v>
      </c>
      <c r="O65" s="121"/>
      <c r="P65" s="12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75" customHeight="1" x14ac:dyDescent="0.2">
      <c r="A66" s="112" t="s">
        <v>130</v>
      </c>
      <c r="B66" s="103">
        <v>64</v>
      </c>
      <c r="C66" s="113"/>
      <c r="D66" s="114"/>
      <c r="E66" s="115"/>
      <c r="F66" s="116"/>
      <c r="G66" s="116"/>
      <c r="H66" s="114"/>
      <c r="I66" s="116"/>
      <c r="J66" s="101">
        <v>44936</v>
      </c>
      <c r="K66" s="122"/>
      <c r="L66" s="117"/>
      <c r="M66" s="118" t="str">
        <f>IF(Tableau2[[#This Row],[Date retenue]]&lt;&gt;"",Tableau2[[#This Row],[Date retenue]]&amp;"-"&amp;COUNTIF($J$2:$J66,Tableau2[[#This Row],[Date retenue]]),"")</f>
        <v>44936-1</v>
      </c>
      <c r="N66" s="119" t="s">
        <v>140</v>
      </c>
      <c r="O66" s="120"/>
      <c r="P66" s="12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56.1" customHeight="1" x14ac:dyDescent="0.2">
      <c r="A67" s="72" t="s">
        <v>71</v>
      </c>
      <c r="B67" s="137">
        <v>65</v>
      </c>
      <c r="C67" s="52"/>
      <c r="D67" s="14"/>
      <c r="E67" s="23"/>
      <c r="F67" s="12"/>
      <c r="G67" s="12"/>
      <c r="H67" s="14"/>
      <c r="I67" s="12" t="s">
        <v>125</v>
      </c>
      <c r="J67" s="101">
        <v>44936</v>
      </c>
      <c r="K67" s="12" t="s">
        <v>137</v>
      </c>
      <c r="L67" s="30"/>
      <c r="M67" s="54" t="str">
        <f>IF(Tableau2[[#This Row],[Date retenue]]&lt;&gt;"",Tableau2[[#This Row],[Date retenue]]&amp;"-"&amp;COUNTIF($J$2:$J67,Tableau2[[#This Row],[Date retenue]]),"")</f>
        <v>44936-2</v>
      </c>
      <c r="N67" s="110" t="s">
        <v>110</v>
      </c>
      <c r="O67" s="36"/>
      <c r="P67" s="13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65.25" customHeight="1" x14ac:dyDescent="0.2">
      <c r="A68" s="112" t="s">
        <v>71</v>
      </c>
      <c r="B68" s="137">
        <v>66</v>
      </c>
      <c r="C68" s="114"/>
      <c r="D68" s="114"/>
      <c r="E68" s="115"/>
      <c r="F68" s="116"/>
      <c r="G68" s="116"/>
      <c r="H68" s="114"/>
      <c r="I68" s="116"/>
      <c r="J68" s="101">
        <v>44937</v>
      </c>
      <c r="K68" s="116"/>
      <c r="L68" s="117"/>
      <c r="M68" s="128" t="str">
        <f>IF(Tableau2[[#This Row],[Date retenue]]&lt;&gt;"",Tableau2[[#This Row],[Date retenue]]&amp;"-"&amp;COUNTIF($J$2:$J68,Tableau2[[#This Row],[Date retenue]]),"")</f>
        <v>44937-1</v>
      </c>
      <c r="N68" s="119" t="s">
        <v>164</v>
      </c>
      <c r="O68" s="121"/>
      <c r="P68" s="12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65.25" customHeight="1" x14ac:dyDescent="0.2">
      <c r="A69" s="112" t="s">
        <v>158</v>
      </c>
      <c r="B69" s="103">
        <v>67</v>
      </c>
      <c r="C69" s="113"/>
      <c r="D69" s="114"/>
      <c r="E69" s="115"/>
      <c r="F69" s="116"/>
      <c r="G69" s="116"/>
      <c r="H69" s="114"/>
      <c r="I69" s="116"/>
      <c r="J69" s="101">
        <v>44938</v>
      </c>
      <c r="K69" s="116"/>
      <c r="L69" s="117" t="s">
        <v>171</v>
      </c>
      <c r="M69" s="118" t="str">
        <f>IF(Tableau2[[#This Row],[Date retenue]]&lt;&gt;"",Tableau2[[#This Row],[Date retenue]]&amp;"-"&amp;COUNTIF($J$2:$J69,Tableau2[[#This Row],[Date retenue]]),"")</f>
        <v>44938-1</v>
      </c>
      <c r="N69" s="119" t="s">
        <v>140</v>
      </c>
      <c r="O69" s="120"/>
      <c r="P69" s="12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65.25" customHeight="1" x14ac:dyDescent="0.2">
      <c r="A70" s="72" t="s">
        <v>102</v>
      </c>
      <c r="B70" s="137">
        <v>68</v>
      </c>
      <c r="C70" s="52"/>
      <c r="D70" s="14"/>
      <c r="E70" s="23"/>
      <c r="F70" s="12"/>
      <c r="G70" s="12"/>
      <c r="H70" s="14"/>
      <c r="I70" s="12" t="s">
        <v>35</v>
      </c>
      <c r="J70" s="101">
        <v>44940</v>
      </c>
      <c r="K70" s="33" t="s">
        <v>126</v>
      </c>
      <c r="L70" s="30"/>
      <c r="M70" s="53" t="str">
        <f>IF(Tableau2[[#This Row],[Date retenue]]&lt;&gt;"",Tableau2[[#This Row],[Date retenue]]&amp;"-"&amp;COUNTIF($J$2:$J70,Tableau2[[#This Row],[Date retenue]]),"")</f>
        <v>44940-1</v>
      </c>
      <c r="N70" s="110" t="s">
        <v>110</v>
      </c>
      <c r="O70" s="36"/>
      <c r="P70" s="13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56.1" customHeight="1" x14ac:dyDescent="0.2">
      <c r="A71" s="112" t="s">
        <v>158</v>
      </c>
      <c r="B71" s="137">
        <v>69</v>
      </c>
      <c r="C71" s="114"/>
      <c r="D71" s="114"/>
      <c r="E71" s="115"/>
      <c r="F71" s="116"/>
      <c r="G71" s="116"/>
      <c r="H71" s="114"/>
      <c r="I71" s="116"/>
      <c r="J71" s="101">
        <v>44942</v>
      </c>
      <c r="K71" s="116"/>
      <c r="L71" s="117" t="s">
        <v>171</v>
      </c>
      <c r="M71" s="128" t="str">
        <f>IF(Tableau2[[#This Row],[Date retenue]]&lt;&gt;"",Tableau2[[#This Row],[Date retenue]]&amp;"-"&amp;COUNTIF($J$2:$J71,Tableau2[[#This Row],[Date retenue]]),"")</f>
        <v>44942-1</v>
      </c>
      <c r="N71" s="119" t="s">
        <v>140</v>
      </c>
      <c r="O71" s="121"/>
      <c r="P71" s="12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56.1" customHeight="1" x14ac:dyDescent="0.2">
      <c r="A72" s="72" t="s">
        <v>71</v>
      </c>
      <c r="B72" s="103">
        <v>70</v>
      </c>
      <c r="C72" s="14"/>
      <c r="D72" s="14"/>
      <c r="E72" s="23"/>
      <c r="F72" s="12"/>
      <c r="G72" s="12"/>
      <c r="H72" s="14"/>
      <c r="I72" s="12" t="s">
        <v>1</v>
      </c>
      <c r="J72" s="101">
        <v>44943</v>
      </c>
      <c r="K72" s="21" t="s">
        <v>28</v>
      </c>
      <c r="L72" s="31"/>
      <c r="M72" s="46" t="str">
        <f>IF(Tableau2[[#This Row],[Date retenue]]&lt;&gt;"",Tableau2[[#This Row],[Date retenue]]&amp;"-"&amp;COUNTIF($J$2:$J72,Tableau2[[#This Row],[Date retenue]]),"")</f>
        <v>44943-1</v>
      </c>
      <c r="N72" s="110" t="s">
        <v>110</v>
      </c>
      <c r="O72" s="13"/>
      <c r="P72" s="13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56.1" customHeight="1" x14ac:dyDescent="0.2">
      <c r="A73" s="72" t="s">
        <v>98</v>
      </c>
      <c r="B73" s="137">
        <v>71</v>
      </c>
      <c r="C73" s="52"/>
      <c r="D73" s="14"/>
      <c r="E73" s="23"/>
      <c r="F73" s="12"/>
      <c r="G73" s="12"/>
      <c r="H73" s="14"/>
      <c r="I73" s="12"/>
      <c r="J73" s="101">
        <v>44944</v>
      </c>
      <c r="K73" s="21"/>
      <c r="L73" s="31"/>
      <c r="M73" s="53" t="str">
        <f>IF(Tableau2[[#This Row],[Date retenue]]&lt;&gt;"",Tableau2[[#This Row],[Date retenue]]&amp;"-"&amp;COUNTIF($J$2:$J73,Tableau2[[#This Row],[Date retenue]]),"")</f>
        <v>44944-1</v>
      </c>
      <c r="N73" s="110" t="s">
        <v>100</v>
      </c>
      <c r="O73" s="36"/>
      <c r="P73" s="13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11" customHeight="1" x14ac:dyDescent="0.2">
      <c r="A74" s="72" t="s">
        <v>71</v>
      </c>
      <c r="B74" s="137">
        <v>72</v>
      </c>
      <c r="C74" s="12"/>
      <c r="D74" s="12"/>
      <c r="E74" s="23"/>
      <c r="F74" s="12"/>
      <c r="G74" s="12"/>
      <c r="H74" s="14"/>
      <c r="I74" s="12" t="s">
        <v>13</v>
      </c>
      <c r="J74" s="101">
        <v>44945</v>
      </c>
      <c r="K74" s="12" t="s">
        <v>24</v>
      </c>
      <c r="L74" s="30"/>
      <c r="M74" s="46" t="str">
        <f>IF(Tableau2[[#This Row],[Date retenue]]&lt;&gt;"",Tableau2[[#This Row],[Date retenue]]&amp;"-"&amp;COUNTIF($J$2:$J74,Tableau2[[#This Row],[Date retenue]]),"")</f>
        <v>44945-1</v>
      </c>
      <c r="N74" s="110" t="s">
        <v>110</v>
      </c>
      <c r="O74" s="13"/>
      <c r="P74" s="13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56.1" customHeight="1" x14ac:dyDescent="0.2">
      <c r="A75" s="112" t="s">
        <v>158</v>
      </c>
      <c r="B75" s="103">
        <v>73</v>
      </c>
      <c r="C75" s="114"/>
      <c r="D75" s="114"/>
      <c r="E75" s="115"/>
      <c r="F75" s="116"/>
      <c r="G75" s="116"/>
      <c r="H75" s="114"/>
      <c r="I75" s="116"/>
      <c r="J75" s="101">
        <v>44946</v>
      </c>
      <c r="K75" s="116"/>
      <c r="L75" s="117" t="s">
        <v>171</v>
      </c>
      <c r="M75" s="128" t="str">
        <f>IF(Tableau2[[#This Row],[Date retenue]]&lt;&gt;"",Tableau2[[#This Row],[Date retenue]]&amp;"-"&amp;COUNTIF($J$2:$J75,Tableau2[[#This Row],[Date retenue]]),"")</f>
        <v>44946-1</v>
      </c>
      <c r="N75" s="119" t="s">
        <v>160</v>
      </c>
      <c r="O75" s="121"/>
      <c r="P75" s="12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56.1" customHeight="1" x14ac:dyDescent="0.2">
      <c r="A76" s="112" t="s">
        <v>158</v>
      </c>
      <c r="B76" s="137">
        <v>74</v>
      </c>
      <c r="C76" s="139"/>
      <c r="D76" s="139"/>
      <c r="E76" s="140"/>
      <c r="F76" s="141"/>
      <c r="G76" s="141"/>
      <c r="H76" s="139"/>
      <c r="I76" s="141"/>
      <c r="J76" s="101">
        <v>44947</v>
      </c>
      <c r="K76" s="141"/>
      <c r="L76" s="144" t="s">
        <v>184</v>
      </c>
      <c r="M76" s="149" t="str">
        <f>IF(Tableau2[[#This Row],[Date retenue]]&lt;&gt;"",Tableau2[[#This Row],[Date retenue]]&amp;"-"&amp;COUNTIF($J$2:$J76,Tableau2[[#This Row],[Date retenue]]),"")</f>
        <v>44947-1</v>
      </c>
      <c r="N76" s="146" t="s">
        <v>140</v>
      </c>
      <c r="O76" s="148"/>
      <c r="P76" s="148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56.1" customHeight="1" x14ac:dyDescent="0.2">
      <c r="A77" s="112" t="s">
        <v>158</v>
      </c>
      <c r="B77" s="137">
        <v>75</v>
      </c>
      <c r="C77" s="114"/>
      <c r="D77" s="114"/>
      <c r="E77" s="115"/>
      <c r="F77" s="116"/>
      <c r="G77" s="116"/>
      <c r="H77" s="114"/>
      <c r="I77" s="116"/>
      <c r="J77" s="101">
        <v>44950</v>
      </c>
      <c r="K77" s="116"/>
      <c r="L77" s="117" t="s">
        <v>171</v>
      </c>
      <c r="M77" s="128" t="str">
        <f>IF(Tableau2[[#This Row],[Date retenue]]&lt;&gt;"",Tableau2[[#This Row],[Date retenue]]&amp;"-"&amp;COUNTIF($J$2:$J77,Tableau2[[#This Row],[Date retenue]]),"")</f>
        <v>44950-1</v>
      </c>
      <c r="N77" s="119" t="s">
        <v>159</v>
      </c>
      <c r="O77" s="121"/>
      <c r="P77" s="12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56.1" customHeight="1" x14ac:dyDescent="0.2">
      <c r="A78" s="72" t="s">
        <v>97</v>
      </c>
      <c r="B78" s="103">
        <v>76</v>
      </c>
      <c r="C78" s="14"/>
      <c r="D78" s="14"/>
      <c r="E78" s="23"/>
      <c r="F78" s="12"/>
      <c r="G78" s="12"/>
      <c r="H78" s="14"/>
      <c r="I78" s="12"/>
      <c r="J78" s="101">
        <v>44951</v>
      </c>
      <c r="K78" s="21"/>
      <c r="L78" s="31" t="s">
        <v>171</v>
      </c>
      <c r="M78" s="55" t="str">
        <f>IF(Tableau2[[#This Row],[Date retenue]]&lt;&gt;"",Tableau2[[#This Row],[Date retenue]]&amp;"-"&amp;COUNTIF($J$2:$J78,Tableau2[[#This Row],[Date retenue]]),"")</f>
        <v>44951-1</v>
      </c>
      <c r="N78" s="110" t="s">
        <v>100</v>
      </c>
      <c r="O78" s="13"/>
      <c r="P78" s="13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56.1" customHeight="1" x14ac:dyDescent="0.2">
      <c r="A79" s="72" t="s">
        <v>71</v>
      </c>
      <c r="B79" s="137">
        <v>77</v>
      </c>
      <c r="C79" s="14"/>
      <c r="D79" s="14"/>
      <c r="E79" s="23"/>
      <c r="F79" s="12"/>
      <c r="G79" s="12"/>
      <c r="H79" s="14"/>
      <c r="I79" s="12"/>
      <c r="J79" s="101">
        <v>44953</v>
      </c>
      <c r="K79" s="12" t="s">
        <v>72</v>
      </c>
      <c r="L79" s="30"/>
      <c r="M79" s="46" t="str">
        <f>IF(Tableau2[[#This Row],[Date retenue]]&lt;&gt;"",Tableau2[[#This Row],[Date retenue]]&amp;"-"&amp;COUNTIF($J$2:$J79,Tableau2[[#This Row],[Date retenue]]),"")</f>
        <v>44953-1</v>
      </c>
      <c r="N79" s="110" t="s">
        <v>73</v>
      </c>
      <c r="O79" s="13"/>
      <c r="P79" s="13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66" customHeight="1" x14ac:dyDescent="0.2">
      <c r="A80" s="129" t="s">
        <v>166</v>
      </c>
      <c r="B80" s="137">
        <v>78</v>
      </c>
      <c r="C80" s="14"/>
      <c r="D80" s="14"/>
      <c r="E80" s="23"/>
      <c r="F80" s="12"/>
      <c r="G80" s="12"/>
      <c r="H80" s="14"/>
      <c r="I80" s="12"/>
      <c r="J80" s="101">
        <v>44957</v>
      </c>
      <c r="K80" s="33"/>
      <c r="L80" s="30"/>
      <c r="M80" s="55" t="str">
        <f>IF(Tableau2[[#This Row],[Date retenue]]&lt;&gt;"",Tableau2[[#This Row],[Date retenue]]&amp;"-"&amp;COUNTIF($J$2:$J80,Tableau2[[#This Row],[Date retenue]]),"")</f>
        <v>44957-1</v>
      </c>
      <c r="N80" s="126" t="s">
        <v>110</v>
      </c>
      <c r="O80" s="13"/>
      <c r="P80" s="13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56.1" customHeight="1" x14ac:dyDescent="0.2">
      <c r="A81" s="112" t="s">
        <v>130</v>
      </c>
      <c r="B81" s="103">
        <v>79</v>
      </c>
      <c r="C81" s="114"/>
      <c r="D81" s="114"/>
      <c r="E81" s="115"/>
      <c r="F81" s="116"/>
      <c r="G81" s="116"/>
      <c r="H81" s="114"/>
      <c r="I81" s="116"/>
      <c r="J81" s="101">
        <v>44958</v>
      </c>
      <c r="K81" s="117"/>
      <c r="L81" s="117"/>
      <c r="M81" s="128" t="str">
        <f>IF(Tableau2[[#This Row],[Date retenue]]&lt;&gt;"",Tableau2[[#This Row],[Date retenue]]&amp;"-"&amp;COUNTIF($J$2:$J81,Tableau2[[#This Row],[Date retenue]]),"")</f>
        <v>44958-1</v>
      </c>
      <c r="N81" s="119" t="s">
        <v>110</v>
      </c>
      <c r="O81" s="121"/>
      <c r="P81" s="12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56.1" customHeight="1" x14ac:dyDescent="0.2">
      <c r="A82" s="72" t="s">
        <v>97</v>
      </c>
      <c r="B82" s="137">
        <v>80</v>
      </c>
      <c r="C82" s="14"/>
      <c r="D82" s="14"/>
      <c r="E82" s="23"/>
      <c r="F82" s="12"/>
      <c r="G82" s="12"/>
      <c r="H82" s="14"/>
      <c r="I82" s="12"/>
      <c r="J82" s="101">
        <v>44958</v>
      </c>
      <c r="K82" s="21"/>
      <c r="L82" s="31" t="s">
        <v>171</v>
      </c>
      <c r="M82" s="55" t="str">
        <f>IF(Tableau2[[#This Row],[Date retenue]]&lt;&gt;"",Tableau2[[#This Row],[Date retenue]]&amp;"-"&amp;COUNTIF($J$2:$J82,Tableau2[[#This Row],[Date retenue]]),"")</f>
        <v>44958-2</v>
      </c>
      <c r="N82" s="110" t="s">
        <v>100</v>
      </c>
      <c r="O82" s="13"/>
      <c r="P82" s="13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56.1" customHeight="1" x14ac:dyDescent="0.2">
      <c r="A83" s="136" t="s">
        <v>71</v>
      </c>
      <c r="B83" s="137">
        <v>81</v>
      </c>
      <c r="C83" s="138"/>
      <c r="D83" s="139"/>
      <c r="E83" s="140"/>
      <c r="F83" s="141"/>
      <c r="G83" s="141"/>
      <c r="H83" s="139"/>
      <c r="I83" s="141"/>
      <c r="J83" s="101">
        <v>44958</v>
      </c>
      <c r="K83" s="143"/>
      <c r="L83" s="153"/>
      <c r="M83" s="145" t="str">
        <f>IF(Tableau2[[#This Row],[Date retenue]]&lt;&gt;"",Tableau2[[#This Row],[Date retenue]]&amp;"-"&amp;COUNTIF($J$2:$J83,Tableau2[[#This Row],[Date retenue]]),"")</f>
        <v>44958-3</v>
      </c>
      <c r="N83" s="146" t="s">
        <v>180</v>
      </c>
      <c r="O83" s="147"/>
      <c r="P83" s="148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56.1" customHeight="1" x14ac:dyDescent="0.2">
      <c r="A84" s="136" t="s">
        <v>183</v>
      </c>
      <c r="B84" s="103">
        <v>82</v>
      </c>
      <c r="C84" s="138"/>
      <c r="D84" s="139"/>
      <c r="E84" s="140"/>
      <c r="F84" s="141"/>
      <c r="G84" s="141"/>
      <c r="H84" s="139"/>
      <c r="I84" s="141"/>
      <c r="J84" s="101">
        <v>44959</v>
      </c>
      <c r="K84" s="143"/>
      <c r="L84" s="153"/>
      <c r="M84" s="145" t="str">
        <f>IF(Tableau2[[#This Row],[Date retenue]]&lt;&gt;"",Tableau2[[#This Row],[Date retenue]]&amp;"-"&amp;COUNTIF($J$2:$J84,Tableau2[[#This Row],[Date retenue]]),"")</f>
        <v>44959-2</v>
      </c>
      <c r="N84" s="146" t="s">
        <v>180</v>
      </c>
      <c r="O84" s="147"/>
      <c r="P84" s="148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56.1" customHeight="1" x14ac:dyDescent="0.2">
      <c r="A85" s="72" t="s">
        <v>71</v>
      </c>
      <c r="B85" s="137">
        <v>83</v>
      </c>
      <c r="C85" s="14"/>
      <c r="D85" s="14"/>
      <c r="E85" s="23"/>
      <c r="F85" s="12"/>
      <c r="G85" s="12"/>
      <c r="H85" s="14"/>
      <c r="I85" s="12" t="s">
        <v>1</v>
      </c>
      <c r="J85" s="101">
        <v>44959</v>
      </c>
      <c r="K85" s="21" t="s">
        <v>19</v>
      </c>
      <c r="L85" s="31"/>
      <c r="M85" s="46" t="str">
        <f>IF(Tableau2[[#This Row],[Date retenue]]&lt;&gt;"",Tableau2[[#This Row],[Date retenue]]&amp;"-"&amp;COUNTIF($J$2:$J85,Tableau2[[#This Row],[Date retenue]]),"")</f>
        <v>44959-3</v>
      </c>
      <c r="N85" s="110" t="s">
        <v>110</v>
      </c>
      <c r="O85" s="13"/>
      <c r="P85" s="13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56.1" customHeight="1" x14ac:dyDescent="0.2">
      <c r="A86" s="72" t="s">
        <v>71</v>
      </c>
      <c r="B86" s="137">
        <v>84</v>
      </c>
      <c r="C86" s="52"/>
      <c r="D86" s="14"/>
      <c r="E86" s="23"/>
      <c r="F86" s="12"/>
      <c r="G86" s="12"/>
      <c r="H86" s="14"/>
      <c r="I86" s="12" t="s">
        <v>5</v>
      </c>
      <c r="J86" s="101">
        <v>44959</v>
      </c>
      <c r="K86" s="12" t="s">
        <v>4</v>
      </c>
      <c r="L86" s="30"/>
      <c r="M86" s="54" t="str">
        <f>IF(Tableau2[[#This Row],[Date retenue]]&lt;&gt;"",Tableau2[[#This Row],[Date retenue]]&amp;"-"&amp;COUNTIF($J$2:$J86,Tableau2[[#This Row],[Date retenue]]),"")</f>
        <v>44959-4</v>
      </c>
      <c r="N86" s="110" t="s">
        <v>110</v>
      </c>
      <c r="O86" s="36"/>
      <c r="P86" s="13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56.1" customHeight="1" x14ac:dyDescent="0.2">
      <c r="A87" s="72" t="s">
        <v>71</v>
      </c>
      <c r="B87" s="103">
        <v>85</v>
      </c>
      <c r="C87" s="52"/>
      <c r="D87" s="14"/>
      <c r="E87" s="23"/>
      <c r="F87" s="12"/>
      <c r="G87" s="12"/>
      <c r="H87" s="14"/>
      <c r="I87" s="15"/>
      <c r="J87" s="101">
        <v>44961</v>
      </c>
      <c r="K87" s="12" t="s">
        <v>40</v>
      </c>
      <c r="L87" s="30"/>
      <c r="M87" s="54" t="str">
        <f>IF(Tableau2[[#This Row],[Date retenue]]&lt;&gt;"",Tableau2[[#This Row],[Date retenue]]&amp;"-"&amp;COUNTIF($J$2:$J87,Tableau2[[#This Row],[Date retenue]]),"")</f>
        <v>44961-1</v>
      </c>
      <c r="N87" s="110" t="s">
        <v>147</v>
      </c>
      <c r="O87" s="36"/>
      <c r="P87" s="13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56.1" customHeight="1" x14ac:dyDescent="0.2">
      <c r="A88" s="112" t="s">
        <v>158</v>
      </c>
      <c r="B88" s="137">
        <v>86</v>
      </c>
      <c r="C88" s="114"/>
      <c r="D88" s="114"/>
      <c r="E88" s="115"/>
      <c r="F88" s="116"/>
      <c r="G88" s="116"/>
      <c r="H88" s="114"/>
      <c r="I88" s="116"/>
      <c r="J88" s="101">
        <v>44963</v>
      </c>
      <c r="K88" s="116"/>
      <c r="L88" s="117" t="s">
        <v>171</v>
      </c>
      <c r="M88" s="128" t="str">
        <f>IF(Tableau2[[#This Row],[Date retenue]]&lt;&gt;"",Tableau2[[#This Row],[Date retenue]]&amp;"-"&amp;COUNTIF($J$2:$J88,Tableau2[[#This Row],[Date retenue]]),"")</f>
        <v>44963-1</v>
      </c>
      <c r="N88" s="119" t="s">
        <v>140</v>
      </c>
      <c r="O88" s="121"/>
      <c r="P88" s="12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56.1" customHeight="1" x14ac:dyDescent="0.2">
      <c r="A89" s="72" t="s">
        <v>71</v>
      </c>
      <c r="B89" s="137">
        <v>87</v>
      </c>
      <c r="C89" s="14"/>
      <c r="D89" s="14"/>
      <c r="E89" s="23"/>
      <c r="F89" s="12"/>
      <c r="G89" s="12"/>
      <c r="H89" s="14"/>
      <c r="I89" s="12" t="s">
        <v>116</v>
      </c>
      <c r="J89" s="101">
        <v>44964</v>
      </c>
      <c r="K89" s="12" t="e">
        <f>+ restitution scolair ele mardi apres midi</f>
        <v>#NAME?</v>
      </c>
      <c r="L89" s="30" t="s">
        <v>117</v>
      </c>
      <c r="M89" s="46" t="str">
        <f>IF(Tableau2[[#This Row],[Date retenue]]&lt;&gt;"",Tableau2[[#This Row],[Date retenue]]&amp;"-"&amp;COUNTIF($J$2:$J89,Tableau2[[#This Row],[Date retenue]]),"")</f>
        <v>44964-1</v>
      </c>
      <c r="N89" s="110" t="s">
        <v>110</v>
      </c>
      <c r="O89" s="16"/>
      <c r="P89" s="16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56.1" customHeight="1" x14ac:dyDescent="0.2">
      <c r="A90" s="112" t="s">
        <v>158</v>
      </c>
      <c r="B90" s="103">
        <v>88</v>
      </c>
      <c r="C90" s="139"/>
      <c r="D90" s="139"/>
      <c r="E90" s="140"/>
      <c r="F90" s="141"/>
      <c r="G90" s="141"/>
      <c r="H90" s="139"/>
      <c r="I90" s="141"/>
      <c r="J90" s="101">
        <v>44964</v>
      </c>
      <c r="K90" s="152"/>
      <c r="L90" s="144"/>
      <c r="M90" s="149" t="str">
        <f>IF(Tableau2[[#This Row],[Date retenue]]&lt;&gt;"",Tableau2[[#This Row],[Date retenue]]&amp;"-"&amp;COUNTIF($J$2:$J90,Tableau2[[#This Row],[Date retenue]]),"")</f>
        <v>44964-2</v>
      </c>
      <c r="N90" s="146" t="s">
        <v>140</v>
      </c>
      <c r="O90" s="148"/>
      <c r="P90" s="148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56.1" customHeight="1" x14ac:dyDescent="0.2">
      <c r="A91" s="129" t="s">
        <v>158</v>
      </c>
      <c r="B91" s="137">
        <v>89</v>
      </c>
      <c r="C91" s="14"/>
      <c r="D91" s="14"/>
      <c r="E91" s="23"/>
      <c r="F91" s="12"/>
      <c r="G91" s="12"/>
      <c r="H91" s="14"/>
      <c r="I91" s="12"/>
      <c r="J91" s="101">
        <v>44965</v>
      </c>
      <c r="K91" s="12"/>
      <c r="L91" s="30" t="s">
        <v>101</v>
      </c>
      <c r="M91" s="55" t="str">
        <f>IF(Tableau2[[#This Row],[Date retenue]]&lt;&gt;"",Tableau2[[#This Row],[Date retenue]]&amp;"-"&amp;COUNTIF($J$2:$J91,Tableau2[[#This Row],[Date retenue]]),"")</f>
        <v>44965-1</v>
      </c>
      <c r="N91" s="126" t="s">
        <v>174</v>
      </c>
      <c r="O91" s="13"/>
      <c r="P91" s="13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56.1" customHeight="1" x14ac:dyDescent="0.2">
      <c r="A92" s="129" t="s">
        <v>166</v>
      </c>
      <c r="B92" s="137">
        <v>90</v>
      </c>
      <c r="C92" s="52"/>
      <c r="D92" s="14"/>
      <c r="E92" s="23"/>
      <c r="F92" s="12"/>
      <c r="G92" s="12"/>
      <c r="H92" s="14"/>
      <c r="I92" s="12"/>
      <c r="J92" s="101">
        <v>44966</v>
      </c>
      <c r="K92" s="33"/>
      <c r="L92" s="30"/>
      <c r="M92" s="53" t="str">
        <f>IF(Tableau2[[#This Row],[Date retenue]]&lt;&gt;"",Tableau2[[#This Row],[Date retenue]]&amp;"-"&amp;COUNTIF($J$2:$J92,Tableau2[[#This Row],[Date retenue]]),"")</f>
        <v>44966-2</v>
      </c>
      <c r="N92" s="126" t="s">
        <v>180</v>
      </c>
      <c r="O92" s="36"/>
      <c r="P92" s="13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56.1" customHeight="1" x14ac:dyDescent="0.2">
      <c r="A93" s="72" t="s">
        <v>111</v>
      </c>
      <c r="B93" s="103">
        <v>91</v>
      </c>
      <c r="C93" s="14"/>
      <c r="D93" s="14"/>
      <c r="E93" s="23"/>
      <c r="F93" s="12"/>
      <c r="G93" s="12"/>
      <c r="H93" s="14"/>
      <c r="I93" s="12" t="s">
        <v>35</v>
      </c>
      <c r="J93" s="101">
        <v>44966</v>
      </c>
      <c r="K93" s="33">
        <v>44966</v>
      </c>
      <c r="L93" s="30"/>
      <c r="M93" s="55" t="str">
        <f>IF(Tableau2[[#This Row],[Date retenue]]&lt;&gt;"",Tableau2[[#This Row],[Date retenue]]&amp;"-"&amp;COUNTIF($J$2:$J93,Tableau2[[#This Row],[Date retenue]]),"")</f>
        <v>44966-3</v>
      </c>
      <c r="N93" s="110" t="s">
        <v>128</v>
      </c>
      <c r="O93" s="13"/>
      <c r="P93" s="13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56.1" customHeight="1" x14ac:dyDescent="0.2">
      <c r="A94" s="72" t="s">
        <v>71</v>
      </c>
      <c r="B94" s="137">
        <v>92</v>
      </c>
      <c r="C94" s="52"/>
      <c r="D94" s="14"/>
      <c r="E94" s="23"/>
      <c r="F94" s="12"/>
      <c r="G94" s="12"/>
      <c r="H94" s="14"/>
      <c r="I94" s="12" t="s">
        <v>5</v>
      </c>
      <c r="J94" s="101">
        <v>44966</v>
      </c>
      <c r="K94" s="12" t="s">
        <v>69</v>
      </c>
      <c r="L94" s="30" t="s">
        <v>135</v>
      </c>
      <c r="M94" s="54" t="str">
        <f>IF(Tableau2[[#This Row],[Date retenue]]&lt;&gt;"",Tableau2[[#This Row],[Date retenue]]&amp;"-"&amp;COUNTIF($J$2:$J94,Tableau2[[#This Row],[Date retenue]]),"")</f>
        <v>44966-4</v>
      </c>
      <c r="N94" s="110" t="s">
        <v>110</v>
      </c>
      <c r="O94" s="36"/>
      <c r="P94" s="13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76.5" customHeight="1" x14ac:dyDescent="0.2">
      <c r="A95" s="112" t="s">
        <v>158</v>
      </c>
      <c r="B95" s="137">
        <v>93</v>
      </c>
      <c r="C95" s="114"/>
      <c r="D95" s="114"/>
      <c r="E95" s="115"/>
      <c r="F95" s="116"/>
      <c r="G95" s="116"/>
      <c r="H95" s="114"/>
      <c r="I95" s="116"/>
      <c r="J95" s="101">
        <v>44966</v>
      </c>
      <c r="K95" s="116"/>
      <c r="L95" s="117" t="s">
        <v>171</v>
      </c>
      <c r="M95" s="128" t="str">
        <f>IF(Tableau2[[#This Row],[Date retenue]]&lt;&gt;"",Tableau2[[#This Row],[Date retenue]]&amp;"-"&amp;COUNTIF($J$2:$J95,Tableau2[[#This Row],[Date retenue]]),"")</f>
        <v>44966-5</v>
      </c>
      <c r="N95" s="119" t="s">
        <v>160</v>
      </c>
      <c r="O95" s="121"/>
      <c r="P95" s="12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69" customHeight="1" x14ac:dyDescent="0.2">
      <c r="A96" s="129" t="s">
        <v>166</v>
      </c>
      <c r="B96" s="103">
        <v>94</v>
      </c>
      <c r="C96" s="14"/>
      <c r="D96" s="14"/>
      <c r="E96" s="23"/>
      <c r="F96" s="12"/>
      <c r="G96" s="12"/>
      <c r="H96" s="14"/>
      <c r="I96" s="12"/>
      <c r="J96" s="101">
        <v>44967</v>
      </c>
      <c r="K96" s="33"/>
      <c r="L96" s="30"/>
      <c r="M96" s="55" t="str">
        <f>IF(Tableau2[[#This Row],[Date retenue]]&lt;&gt;"",Tableau2[[#This Row],[Date retenue]]&amp;"-"&amp;COUNTIF($J$2:$J96,Tableau2[[#This Row],[Date retenue]]),"")</f>
        <v>44967-1</v>
      </c>
      <c r="N96" s="126" t="s">
        <v>110</v>
      </c>
      <c r="O96" s="13"/>
      <c r="P96" s="13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81.75" customHeight="1" x14ac:dyDescent="0.2">
      <c r="A97" s="72" t="s">
        <v>71</v>
      </c>
      <c r="B97" s="137">
        <v>95</v>
      </c>
      <c r="C97" s="14"/>
      <c r="D97" s="14"/>
      <c r="E97" s="23"/>
      <c r="F97" s="12"/>
      <c r="G97" s="12"/>
      <c r="H97" s="14"/>
      <c r="I97" s="12" t="s">
        <v>5</v>
      </c>
      <c r="J97" s="101">
        <v>44967</v>
      </c>
      <c r="K97" s="33"/>
      <c r="L97" s="30" t="s">
        <v>134</v>
      </c>
      <c r="M97" s="55" t="str">
        <f>IF(Tableau2[[#This Row],[Date retenue]]&lt;&gt;"",Tableau2[[#This Row],[Date retenue]]&amp;"-"&amp;COUNTIF($J$2:$J97,Tableau2[[#This Row],[Date retenue]]),"")</f>
        <v>44967-2</v>
      </c>
      <c r="N97" s="110" t="s">
        <v>136</v>
      </c>
      <c r="O97" s="13"/>
      <c r="P97" s="13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81.75" customHeight="1" x14ac:dyDescent="0.2">
      <c r="A98" s="72" t="s">
        <v>71</v>
      </c>
      <c r="B98" s="137">
        <v>96</v>
      </c>
      <c r="C98" s="52"/>
      <c r="D98" s="14"/>
      <c r="E98" s="23"/>
      <c r="F98" s="12"/>
      <c r="G98" s="12"/>
      <c r="H98" s="14"/>
      <c r="I98" s="12" t="s">
        <v>5</v>
      </c>
      <c r="J98" s="101">
        <v>44974</v>
      </c>
      <c r="K98" s="12" t="s">
        <v>119</v>
      </c>
      <c r="L98" s="30"/>
      <c r="M98" s="54" t="str">
        <f>IF(Tableau2[[#This Row],[Date retenue]]&lt;&gt;"",Tableau2[[#This Row],[Date retenue]]&amp;"-"&amp;COUNTIF($J$2:$J98,Tableau2[[#This Row],[Date retenue]]),"")</f>
        <v>44974-1</v>
      </c>
      <c r="N98" s="110" t="s">
        <v>120</v>
      </c>
      <c r="O98" s="36"/>
      <c r="P98" s="13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94.5" customHeight="1" x14ac:dyDescent="0.2">
      <c r="A99" s="112" t="s">
        <v>158</v>
      </c>
      <c r="B99" s="103">
        <v>97</v>
      </c>
      <c r="C99" s="114"/>
      <c r="D99" s="114"/>
      <c r="E99" s="115"/>
      <c r="F99" s="116"/>
      <c r="G99" s="116"/>
      <c r="H99" s="114"/>
      <c r="I99" s="116"/>
      <c r="J99" s="101">
        <v>44987</v>
      </c>
      <c r="K99" s="116"/>
      <c r="L99" s="117" t="s">
        <v>171</v>
      </c>
      <c r="M99" s="128" t="str">
        <f>IF(Tableau2[[#This Row],[Date retenue]]&lt;&gt;"",Tableau2[[#This Row],[Date retenue]]&amp;"-"&amp;COUNTIF($J$2:$J99,Tableau2[[#This Row],[Date retenue]]),"")</f>
        <v>44987-1</v>
      </c>
      <c r="N99" s="126" t="s">
        <v>140</v>
      </c>
      <c r="O99" s="121"/>
      <c r="P99" s="12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56.1" customHeight="1" x14ac:dyDescent="0.2">
      <c r="A100" s="129" t="s">
        <v>166</v>
      </c>
      <c r="B100" s="137">
        <v>98</v>
      </c>
      <c r="C100" s="52"/>
      <c r="D100" s="14"/>
      <c r="E100" s="23"/>
      <c r="F100" s="12"/>
      <c r="G100" s="12"/>
      <c r="H100" s="14"/>
      <c r="I100" s="12"/>
      <c r="J100" s="101">
        <v>44991</v>
      </c>
      <c r="K100" s="33"/>
      <c r="L100" s="30"/>
      <c r="M100" s="53" t="str">
        <f>IF(Tableau2[[#This Row],[Date retenue]]&lt;&gt;"",Tableau2[[#This Row],[Date retenue]]&amp;"-"&amp;COUNTIF($J$2:$J100,Tableau2[[#This Row],[Date retenue]]),"")</f>
        <v>44991-1</v>
      </c>
      <c r="N100" s="126" t="s">
        <v>110</v>
      </c>
      <c r="O100" s="36"/>
      <c r="P100" s="13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80.25" customHeight="1" x14ac:dyDescent="0.2">
      <c r="A101" s="72" t="s">
        <v>97</v>
      </c>
      <c r="B101" s="137">
        <v>99</v>
      </c>
      <c r="C101" s="52"/>
      <c r="D101" s="14"/>
      <c r="E101" s="23"/>
      <c r="F101" s="12"/>
      <c r="G101" s="12"/>
      <c r="H101" s="14"/>
      <c r="I101" s="12"/>
      <c r="J101" s="101">
        <v>44993</v>
      </c>
      <c r="K101" s="21"/>
      <c r="L101" s="31" t="s">
        <v>171</v>
      </c>
      <c r="M101" s="53" t="str">
        <f>IF(Tableau2[[#This Row],[Date retenue]]&lt;&gt;"",Tableau2[[#This Row],[Date retenue]]&amp;"-"&amp;COUNTIF($J$2:$J101,Tableau2[[#This Row],[Date retenue]]),"")</f>
        <v>44993-1</v>
      </c>
      <c r="N101" s="110" t="s">
        <v>100</v>
      </c>
      <c r="O101" s="36"/>
      <c r="P101" s="13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56.1" customHeight="1" x14ac:dyDescent="0.2">
      <c r="A102" s="72" t="s">
        <v>122</v>
      </c>
      <c r="B102" s="103">
        <v>100</v>
      </c>
      <c r="C102" s="73"/>
      <c r="D102" s="74"/>
      <c r="E102" s="75"/>
      <c r="F102" s="76"/>
      <c r="G102" s="76"/>
      <c r="H102" s="14"/>
      <c r="I102" s="76"/>
      <c r="J102" s="101">
        <v>44994</v>
      </c>
      <c r="K102" s="76"/>
      <c r="L102" s="78"/>
      <c r="M102" s="79" t="str">
        <f>IF(Tableau2[[#This Row],[Date retenue]]&lt;&gt;"",Tableau2[[#This Row],[Date retenue]]&amp;"-"&amp;COUNTIF($J$2:$J102,Tableau2[[#This Row],[Date retenue]]),"")</f>
        <v>44994-1</v>
      </c>
      <c r="N102" s="110" t="s">
        <v>140</v>
      </c>
      <c r="O102" s="80"/>
      <c r="P102" s="8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76.5" customHeight="1" x14ac:dyDescent="0.2">
      <c r="A103" s="129" t="s">
        <v>111</v>
      </c>
      <c r="B103" s="137">
        <v>101</v>
      </c>
      <c r="C103" s="52"/>
      <c r="D103" s="14"/>
      <c r="E103" s="23"/>
      <c r="F103" s="12"/>
      <c r="G103" s="12"/>
      <c r="H103" s="14"/>
      <c r="I103" s="12"/>
      <c r="J103" s="101">
        <v>44994</v>
      </c>
      <c r="K103" s="12" t="s">
        <v>178</v>
      </c>
      <c r="L103" s="30"/>
      <c r="M103" s="53" t="str">
        <f>IF(Tableau2[[#This Row],[Date retenue]]&lt;&gt;"",Tableau2[[#This Row],[Date retenue]]&amp;"-"&amp;COUNTIF($J$2:$J103,Tableau2[[#This Row],[Date retenue]]),"")</f>
        <v>44994-2</v>
      </c>
      <c r="N103" s="126" t="s">
        <v>110</v>
      </c>
      <c r="O103" s="36"/>
      <c r="P103" s="13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62.25" customHeight="1" x14ac:dyDescent="0.2">
      <c r="A104" s="112" t="s">
        <v>130</v>
      </c>
      <c r="B104" s="137">
        <v>102</v>
      </c>
      <c r="C104" s="114"/>
      <c r="D104" s="114"/>
      <c r="E104" s="115"/>
      <c r="F104" s="116"/>
      <c r="G104" s="116"/>
      <c r="H104" s="114"/>
      <c r="I104" s="116"/>
      <c r="J104" s="101">
        <v>44999</v>
      </c>
      <c r="K104" s="116"/>
      <c r="L104" s="117"/>
      <c r="M104" s="128" t="str">
        <f>IF(Tableau2[[#This Row],[Date retenue]]&lt;&gt;"",Tableau2[[#This Row],[Date retenue]]&amp;"-"&amp;COUNTIF($J$2:$J104,Tableau2[[#This Row],[Date retenue]]),"")</f>
        <v>44999-1</v>
      </c>
      <c r="N104" s="119" t="s">
        <v>160</v>
      </c>
      <c r="O104" s="121"/>
      <c r="P104" s="12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62.25" customHeight="1" x14ac:dyDescent="0.2">
      <c r="A105" s="72" t="s">
        <v>71</v>
      </c>
      <c r="B105" s="103">
        <v>103</v>
      </c>
      <c r="C105" s="52"/>
      <c r="D105" s="14"/>
      <c r="E105" s="23"/>
      <c r="F105" s="12"/>
      <c r="G105" s="12"/>
      <c r="H105" s="14"/>
      <c r="I105" s="12" t="s">
        <v>8</v>
      </c>
      <c r="J105" s="101">
        <v>44999</v>
      </c>
      <c r="K105" s="12" t="s">
        <v>23</v>
      </c>
      <c r="L105" s="30"/>
      <c r="M105" s="54" t="str">
        <f>IF(Tableau2[[#This Row],[Date retenue]]&lt;&gt;"",Tableau2[[#This Row],[Date retenue]]&amp;"-"&amp;COUNTIF($J$2:$J105,Tableau2[[#This Row],[Date retenue]]),"")</f>
        <v>44999-2</v>
      </c>
      <c r="N105" s="110" t="s">
        <v>55</v>
      </c>
      <c r="O105" s="36"/>
      <c r="P105" s="13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56.1" customHeight="1" x14ac:dyDescent="0.2">
      <c r="A106" s="72" t="s">
        <v>97</v>
      </c>
      <c r="B106" s="137">
        <v>104</v>
      </c>
      <c r="C106" s="14"/>
      <c r="D106" s="14"/>
      <c r="E106" s="23"/>
      <c r="F106" s="12"/>
      <c r="G106" s="12"/>
      <c r="H106" s="14"/>
      <c r="I106" s="12"/>
      <c r="J106" s="101">
        <v>45000</v>
      </c>
      <c r="K106" s="21"/>
      <c r="L106" s="31" t="s">
        <v>171</v>
      </c>
      <c r="M106" s="55" t="str">
        <f>IF(Tableau2[[#This Row],[Date retenue]]&lt;&gt;"",Tableau2[[#This Row],[Date retenue]]&amp;"-"&amp;COUNTIF($J$2:$J106,Tableau2[[#This Row],[Date retenue]]),"")</f>
        <v>45000-1</v>
      </c>
      <c r="N106" s="110" t="s">
        <v>100</v>
      </c>
      <c r="O106" s="13"/>
      <c r="P106" s="13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56.1" customHeight="1" x14ac:dyDescent="0.2">
      <c r="A107" s="112" t="s">
        <v>158</v>
      </c>
      <c r="B107" s="137">
        <v>105</v>
      </c>
      <c r="C107" s="113"/>
      <c r="D107" s="114"/>
      <c r="E107" s="115"/>
      <c r="F107" s="116"/>
      <c r="G107" s="116"/>
      <c r="H107" s="114"/>
      <c r="I107" s="116"/>
      <c r="J107" s="101">
        <v>45001</v>
      </c>
      <c r="K107" s="116"/>
      <c r="L107" s="117" t="s">
        <v>171</v>
      </c>
      <c r="M107" s="118" t="str">
        <f>IF(Tableau2[[#This Row],[Date retenue]]&lt;&gt;"",Tableau2[[#This Row],[Date retenue]]&amp;"-"&amp;COUNTIF($J$2:$J107,Tableau2[[#This Row],[Date retenue]]),"")</f>
        <v>45001-1</v>
      </c>
      <c r="N107" s="119" t="s">
        <v>160</v>
      </c>
      <c r="O107" s="120"/>
      <c r="P107" s="12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56.1" customHeight="1" x14ac:dyDescent="0.2">
      <c r="A108" s="72" t="s">
        <v>71</v>
      </c>
      <c r="B108" s="103">
        <v>106</v>
      </c>
      <c r="C108" s="52"/>
      <c r="D108" s="14"/>
      <c r="E108" s="23"/>
      <c r="F108" s="12"/>
      <c r="G108" s="12"/>
      <c r="H108" s="14"/>
      <c r="I108" s="12" t="s">
        <v>8</v>
      </c>
      <c r="J108" s="101">
        <v>45002</v>
      </c>
      <c r="K108" s="12" t="s">
        <v>118</v>
      </c>
      <c r="L108" s="30" t="s">
        <v>168</v>
      </c>
      <c r="M108" s="54" t="str">
        <f>IF(Tableau2[[#This Row],[Date retenue]]&lt;&gt;"",Tableau2[[#This Row],[Date retenue]]&amp;"-"&amp;COUNTIF($J$2:$J108,Tableau2[[#This Row],[Date retenue]]),"")</f>
        <v>45002-1</v>
      </c>
      <c r="N108" s="110" t="s">
        <v>132</v>
      </c>
      <c r="O108" s="36"/>
      <c r="P108" s="13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56.1" customHeight="1" x14ac:dyDescent="0.2">
      <c r="A109" s="104" t="s">
        <v>71</v>
      </c>
      <c r="B109" s="137">
        <v>107</v>
      </c>
      <c r="C109" s="73"/>
      <c r="D109" s="74"/>
      <c r="E109" s="75"/>
      <c r="F109" s="76"/>
      <c r="G109" s="76"/>
      <c r="H109" s="14"/>
      <c r="I109" s="76"/>
      <c r="J109" s="101">
        <v>45003</v>
      </c>
      <c r="K109" s="76"/>
      <c r="L109" s="78"/>
      <c r="M109" s="79" t="str">
        <f>IF(Tableau2[[#This Row],[Date retenue]]&lt;&gt;"",Tableau2[[#This Row],[Date retenue]]&amp;"-"&amp;COUNTIF($J$2:$J109,Tableau2[[#This Row],[Date retenue]]),"")</f>
        <v>45003-1</v>
      </c>
      <c r="N109" s="110" t="s">
        <v>110</v>
      </c>
      <c r="O109" s="80"/>
      <c r="P109" s="8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56.1" customHeight="1" x14ac:dyDescent="0.2">
      <c r="A110" s="112" t="s">
        <v>158</v>
      </c>
      <c r="B110" s="137">
        <v>108</v>
      </c>
      <c r="C110" s="138"/>
      <c r="D110" s="139"/>
      <c r="E110" s="140"/>
      <c r="F110" s="141"/>
      <c r="G110" s="141"/>
      <c r="H110" s="139"/>
      <c r="I110" s="141"/>
      <c r="J110" s="101">
        <v>45006</v>
      </c>
      <c r="K110" s="141"/>
      <c r="L110" s="144"/>
      <c r="M110" s="145" t="str">
        <f>IF(Tableau2[[#This Row],[Date retenue]]&lt;&gt;"",Tableau2[[#This Row],[Date retenue]]&amp;"-"&amp;COUNTIF($J$2:$J110,Tableau2[[#This Row],[Date retenue]]),"")</f>
        <v>45006-1</v>
      </c>
      <c r="N110" s="146" t="s">
        <v>140</v>
      </c>
      <c r="O110" s="147"/>
      <c r="P110" s="148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56.1" customHeight="1" x14ac:dyDescent="0.2">
      <c r="A111" s="72" t="s">
        <v>97</v>
      </c>
      <c r="B111" s="103">
        <v>109</v>
      </c>
      <c r="C111" s="52"/>
      <c r="D111" s="14"/>
      <c r="E111" s="23"/>
      <c r="F111" s="12"/>
      <c r="G111" s="12"/>
      <c r="H111" s="14"/>
      <c r="I111" s="12"/>
      <c r="J111" s="101">
        <v>45007</v>
      </c>
      <c r="K111" s="21"/>
      <c r="L111" s="31" t="s">
        <v>171</v>
      </c>
      <c r="M111" s="53" t="str">
        <f>IF(Tableau2[[#This Row],[Date retenue]]&lt;&gt;"",Tableau2[[#This Row],[Date retenue]]&amp;"-"&amp;COUNTIF($J$2:$J111,Tableau2[[#This Row],[Date retenue]]),"")</f>
        <v>45007-1</v>
      </c>
      <c r="N111" s="110" t="s">
        <v>100</v>
      </c>
      <c r="O111" s="36"/>
      <c r="P111" s="13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56.1" customHeight="1" x14ac:dyDescent="0.2">
      <c r="A112" s="112" t="s">
        <v>158</v>
      </c>
      <c r="B112" s="137">
        <v>110</v>
      </c>
      <c r="C112" s="113"/>
      <c r="D112" s="114"/>
      <c r="E112" s="115"/>
      <c r="F112" s="116"/>
      <c r="G112" s="116"/>
      <c r="H112" s="114"/>
      <c r="I112" s="116"/>
      <c r="J112" s="101">
        <v>45008</v>
      </c>
      <c r="K112" s="116"/>
      <c r="L112" s="117" t="s">
        <v>171</v>
      </c>
      <c r="M112" s="118" t="str">
        <f>IF(Tableau2[[#This Row],[Date retenue]]&lt;&gt;"",Tableau2[[#This Row],[Date retenue]]&amp;"-"&amp;COUNTIF($J$2:$J112,Tableau2[[#This Row],[Date retenue]]),"")</f>
        <v>45008-1</v>
      </c>
      <c r="N112" s="119" t="s">
        <v>140</v>
      </c>
      <c r="O112" s="120"/>
      <c r="P112" s="12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56.1" customHeight="1" x14ac:dyDescent="0.2">
      <c r="A113" s="112" t="s">
        <v>158</v>
      </c>
      <c r="B113" s="137">
        <v>111</v>
      </c>
      <c r="C113" s="138"/>
      <c r="D113" s="139"/>
      <c r="E113" s="140"/>
      <c r="F113" s="141"/>
      <c r="G113" s="141"/>
      <c r="H113" s="139"/>
      <c r="I113" s="141"/>
      <c r="J113" s="101">
        <v>45009</v>
      </c>
      <c r="K113" s="141"/>
      <c r="L113" s="117" t="s">
        <v>171</v>
      </c>
      <c r="M113" s="145" t="str">
        <f>IF(Tableau2[[#This Row],[Date retenue]]&lt;&gt;"",Tableau2[[#This Row],[Date retenue]]&amp;"-"&amp;COUNTIF($J$2:$J113,Tableau2[[#This Row],[Date retenue]]),"")</f>
        <v>45009-1</v>
      </c>
      <c r="N113" s="146" t="s">
        <v>140</v>
      </c>
      <c r="O113" s="147"/>
      <c r="P113" s="148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00.5" customHeight="1" x14ac:dyDescent="0.2">
      <c r="A114" s="72" t="s">
        <v>71</v>
      </c>
      <c r="B114" s="103">
        <v>112</v>
      </c>
      <c r="C114" s="14"/>
      <c r="D114" s="14"/>
      <c r="E114" s="23"/>
      <c r="F114" s="12"/>
      <c r="G114" s="12"/>
      <c r="H114" s="14"/>
      <c r="I114" s="12" t="s">
        <v>8</v>
      </c>
      <c r="J114" s="101">
        <v>45010</v>
      </c>
      <c r="K114" s="12" t="s">
        <v>157</v>
      </c>
      <c r="L114" s="78"/>
      <c r="M114" s="84" t="str">
        <f>IF(Tableau2[[#This Row],[Date retenue]]&lt;&gt;"",Tableau2[[#This Row],[Date retenue]]&amp;"-"&amp;COUNTIF($J$2:$J114,Tableau2[[#This Row],[Date retenue]]),"")</f>
        <v>45010-1</v>
      </c>
      <c r="N114" s="110" t="s">
        <v>148</v>
      </c>
      <c r="O114" s="81"/>
      <c r="P114" s="8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68.25" customHeight="1" x14ac:dyDescent="0.2">
      <c r="A115" s="129" t="s">
        <v>166</v>
      </c>
      <c r="B115" s="137">
        <v>113</v>
      </c>
      <c r="C115" s="52"/>
      <c r="D115" s="14"/>
      <c r="E115" s="23"/>
      <c r="F115" s="12"/>
      <c r="G115" s="12"/>
      <c r="H115" s="14"/>
      <c r="I115" s="12"/>
      <c r="J115" s="101">
        <v>45012</v>
      </c>
      <c r="K115" s="33"/>
      <c r="L115" s="30"/>
      <c r="M115" s="53" t="str">
        <f>IF(Tableau2[[#This Row],[Date retenue]]&lt;&gt;"",Tableau2[[#This Row],[Date retenue]]&amp;"-"&amp;COUNTIF($J$2:$J115,Tableau2[[#This Row],[Date retenue]]),"")</f>
        <v>45012-1</v>
      </c>
      <c r="N115" s="126" t="s">
        <v>110</v>
      </c>
      <c r="O115" s="36"/>
      <c r="P115" s="13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56.1" customHeight="1" x14ac:dyDescent="0.2">
      <c r="A116" s="72" t="s">
        <v>71</v>
      </c>
      <c r="B116" s="137">
        <v>114</v>
      </c>
      <c r="C116" s="12"/>
      <c r="D116" s="14"/>
      <c r="E116" s="23"/>
      <c r="F116" s="12"/>
      <c r="G116" s="12"/>
      <c r="H116" s="14"/>
      <c r="I116" s="12">
        <v>10</v>
      </c>
      <c r="J116" s="101">
        <v>45013</v>
      </c>
      <c r="K116" s="12" t="s">
        <v>61</v>
      </c>
      <c r="L116" s="30"/>
      <c r="M116" s="46" t="str">
        <f>IF(Tableau2[[#This Row],[Date retenue]]&lt;&gt;"",Tableau2[[#This Row],[Date retenue]]&amp;"-"&amp;COUNTIF($J$2:$J116,Tableau2[[#This Row],[Date retenue]]),"")</f>
        <v>45013-1</v>
      </c>
      <c r="N116" s="110" t="s">
        <v>110</v>
      </c>
      <c r="O116" s="13"/>
      <c r="P116" s="13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56.1" customHeight="1" x14ac:dyDescent="0.2">
      <c r="A117" s="72" t="s">
        <v>71</v>
      </c>
      <c r="B117" s="103">
        <v>115</v>
      </c>
      <c r="C117" s="52"/>
      <c r="D117" s="14"/>
      <c r="E117" s="23"/>
      <c r="F117" s="12"/>
      <c r="G117" s="12"/>
      <c r="H117" s="14"/>
      <c r="I117" s="12" t="s">
        <v>8</v>
      </c>
      <c r="J117" s="101">
        <v>45013</v>
      </c>
      <c r="K117" s="12" t="s">
        <v>10</v>
      </c>
      <c r="L117" s="30"/>
      <c r="M117" s="54" t="str">
        <f>IF(Tableau2[[#This Row],[Date retenue]]&lt;&gt;"",Tableau2[[#This Row],[Date retenue]]&amp;"-"&amp;COUNTIF($J$2:$J117,Tableau2[[#This Row],[Date retenue]]),"")</f>
        <v>45013-2</v>
      </c>
      <c r="N117" s="110" t="s">
        <v>112</v>
      </c>
      <c r="O117" s="36"/>
      <c r="P117" s="13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56.1" customHeight="1" x14ac:dyDescent="0.2">
      <c r="A118" s="112" t="s">
        <v>158</v>
      </c>
      <c r="B118" s="137">
        <v>116</v>
      </c>
      <c r="C118" s="138"/>
      <c r="D118" s="139"/>
      <c r="E118" s="140"/>
      <c r="F118" s="141"/>
      <c r="G118" s="141"/>
      <c r="H118" s="139"/>
      <c r="I118" s="141"/>
      <c r="J118" s="101">
        <v>45013</v>
      </c>
      <c r="K118" s="141"/>
      <c r="L118" s="144" t="s">
        <v>171</v>
      </c>
      <c r="M118" s="145" t="str">
        <f>IF(Tableau2[[#This Row],[Date retenue]]&lt;&gt;"",Tableau2[[#This Row],[Date retenue]]&amp;"-"&amp;COUNTIF($J$2:$J118,Tableau2[[#This Row],[Date retenue]]),"")</f>
        <v>45013-3</v>
      </c>
      <c r="N118" s="146" t="s">
        <v>140</v>
      </c>
      <c r="O118" s="147"/>
      <c r="P118" s="148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56.1" customHeight="1" x14ac:dyDescent="0.2">
      <c r="A119" s="112" t="s">
        <v>158</v>
      </c>
      <c r="B119" s="137">
        <v>117</v>
      </c>
      <c r="C119" s="138"/>
      <c r="D119" s="139"/>
      <c r="E119" s="140"/>
      <c r="F119" s="141"/>
      <c r="G119" s="141"/>
      <c r="H119" s="139"/>
      <c r="I119" s="141"/>
      <c r="J119" s="101">
        <v>45013</v>
      </c>
      <c r="K119" s="141"/>
      <c r="L119" s="144" t="s">
        <v>171</v>
      </c>
      <c r="M119" s="145" t="str">
        <f>IF(Tableau2[[#This Row],[Date retenue]]&lt;&gt;"",Tableau2[[#This Row],[Date retenue]]&amp;"-"&amp;COUNTIF($J$2:$J119,Tableau2[[#This Row],[Date retenue]]),"")</f>
        <v>45013-4</v>
      </c>
      <c r="N119" s="146" t="s">
        <v>159</v>
      </c>
      <c r="O119" s="147"/>
      <c r="P119" s="148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56.1" customHeight="1" x14ac:dyDescent="0.2">
      <c r="A120" s="112" t="s">
        <v>158</v>
      </c>
      <c r="B120" s="103">
        <v>118</v>
      </c>
      <c r="C120" s="113"/>
      <c r="D120" s="114"/>
      <c r="E120" s="115"/>
      <c r="F120" s="116"/>
      <c r="G120" s="116"/>
      <c r="H120" s="114"/>
      <c r="I120" s="116"/>
      <c r="J120" s="101">
        <v>45016</v>
      </c>
      <c r="K120" s="116"/>
      <c r="L120" s="117" t="s">
        <v>171</v>
      </c>
      <c r="M120" s="118" t="str">
        <f>IF(Tableau2[[#This Row],[Date retenue]]&lt;&gt;"",Tableau2[[#This Row],[Date retenue]]&amp;"-"&amp;COUNTIF($J$2:$J120,Tableau2[[#This Row],[Date retenue]]),"")</f>
        <v>45016-1</v>
      </c>
      <c r="N120" s="119" t="s">
        <v>140</v>
      </c>
      <c r="O120" s="120"/>
      <c r="P120" s="12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56.1" customHeight="1" x14ac:dyDescent="0.2">
      <c r="A121" s="129" t="s">
        <v>158</v>
      </c>
      <c r="B121" s="137">
        <v>119</v>
      </c>
      <c r="C121" s="14"/>
      <c r="D121" s="14"/>
      <c r="E121" s="23"/>
      <c r="F121" s="12"/>
      <c r="G121" s="12"/>
      <c r="H121" s="14"/>
      <c r="I121" s="12"/>
      <c r="J121" s="101">
        <v>45020</v>
      </c>
      <c r="K121" s="33"/>
      <c r="L121" s="30"/>
      <c r="M121" s="55" t="str">
        <f>IF(Tableau2[[#This Row],[Date retenue]]&lt;&gt;"",Tableau2[[#This Row],[Date retenue]]&amp;"-"&amp;COUNTIF($J$2:$J121,Tableau2[[#This Row],[Date retenue]]),"")</f>
        <v>45020-1</v>
      </c>
      <c r="N121" s="126" t="s">
        <v>159</v>
      </c>
      <c r="O121" s="13"/>
      <c r="P121" s="13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56.1" customHeight="1" x14ac:dyDescent="0.2">
      <c r="A122" s="129" t="s">
        <v>158</v>
      </c>
      <c r="B122" s="137">
        <v>120</v>
      </c>
      <c r="C122" s="14"/>
      <c r="D122" s="14"/>
      <c r="E122" s="23"/>
      <c r="F122" s="12"/>
      <c r="G122" s="12"/>
      <c r="H122" s="14"/>
      <c r="I122" s="12"/>
      <c r="J122" s="101">
        <v>45021</v>
      </c>
      <c r="K122" s="12"/>
      <c r="L122" s="30" t="s">
        <v>168</v>
      </c>
      <c r="M122" s="55" t="str">
        <f>IF(Tableau2[[#This Row],[Date retenue]]&lt;&gt;"",Tableau2[[#This Row],[Date retenue]]&amp;"-"&amp;COUNTIF($J$2:$J122,Tableau2[[#This Row],[Date retenue]]),"")</f>
        <v>45021-1</v>
      </c>
      <c r="N122" s="126" t="s">
        <v>174</v>
      </c>
      <c r="O122" s="13"/>
      <c r="P122" s="13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56.1" customHeight="1" x14ac:dyDescent="0.2">
      <c r="A123" s="72" t="s">
        <v>71</v>
      </c>
      <c r="B123" s="103">
        <v>121</v>
      </c>
      <c r="C123" s="14"/>
      <c r="D123" s="14"/>
      <c r="E123" s="23"/>
      <c r="F123" s="12"/>
      <c r="G123" s="12"/>
      <c r="H123" s="14"/>
      <c r="I123" s="12" t="s">
        <v>5</v>
      </c>
      <c r="J123" s="101">
        <v>45022</v>
      </c>
      <c r="K123" s="12" t="s">
        <v>22</v>
      </c>
      <c r="L123" s="12"/>
      <c r="M123" s="46" t="str">
        <f>IF(Tableau2[[#This Row],[Date retenue]]&lt;&gt;"",Tableau2[[#This Row],[Date retenue]]&amp;"-"&amp;COUNTIF($J$2:$J123,Tableau2[[#This Row],[Date retenue]]),"")</f>
        <v>45022-1</v>
      </c>
      <c r="N123" s="110" t="s">
        <v>110</v>
      </c>
      <c r="O123" s="13"/>
      <c r="P123" s="13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56.1" customHeight="1" x14ac:dyDescent="0.2">
      <c r="A124" s="112" t="s">
        <v>158</v>
      </c>
      <c r="B124" s="137">
        <v>122</v>
      </c>
      <c r="C124" s="114"/>
      <c r="D124" s="114"/>
      <c r="E124" s="115"/>
      <c r="F124" s="116"/>
      <c r="G124" s="116"/>
      <c r="H124" s="114"/>
      <c r="I124" s="116"/>
      <c r="J124" s="101">
        <v>45022</v>
      </c>
      <c r="K124" s="116"/>
      <c r="L124" s="117" t="s">
        <v>171</v>
      </c>
      <c r="M124" s="128" t="str">
        <f>IF(Tableau2[[#This Row],[Date retenue]]&lt;&gt;"",Tableau2[[#This Row],[Date retenue]]&amp;"-"&amp;COUNTIF($J$2:$J124,Tableau2[[#This Row],[Date retenue]]),"")</f>
        <v>45022-2</v>
      </c>
      <c r="N124" s="119" t="s">
        <v>140</v>
      </c>
      <c r="O124" s="121"/>
      <c r="P124" s="12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63" customHeight="1" x14ac:dyDescent="0.2">
      <c r="A125" s="72" t="s">
        <v>122</v>
      </c>
      <c r="B125" s="137">
        <v>123</v>
      </c>
      <c r="C125" s="14"/>
      <c r="D125" s="14"/>
      <c r="E125" s="23"/>
      <c r="F125" s="12"/>
      <c r="G125" s="12"/>
      <c r="H125" s="14"/>
      <c r="I125" s="12" t="s">
        <v>13</v>
      </c>
      <c r="J125" s="101">
        <v>45024</v>
      </c>
      <c r="K125" s="12" t="s">
        <v>153</v>
      </c>
      <c r="L125" s="30" t="s">
        <v>156</v>
      </c>
      <c r="M125" s="46" t="str">
        <f>IF(Tableau2[[#This Row],[Date retenue]]&lt;&gt;"",Tableau2[[#This Row],[Date retenue]]&amp;"-"&amp;COUNTIF($J$2:$J125,Tableau2[[#This Row],[Date retenue]]),"")</f>
        <v>45024-1</v>
      </c>
      <c r="N125" s="110" t="s">
        <v>152</v>
      </c>
      <c r="O125" s="13"/>
      <c r="P125" s="13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8.25" customHeight="1" x14ac:dyDescent="0.2">
      <c r="A126" s="72" t="s">
        <v>71</v>
      </c>
      <c r="B126" s="103">
        <v>124</v>
      </c>
      <c r="C126" s="14"/>
      <c r="D126" s="14"/>
      <c r="E126" s="23"/>
      <c r="F126" s="12"/>
      <c r="G126" s="12"/>
      <c r="H126" s="14"/>
      <c r="I126" s="12" t="s">
        <v>53</v>
      </c>
      <c r="J126" s="101">
        <v>45028</v>
      </c>
      <c r="K126" s="22" t="s">
        <v>50</v>
      </c>
      <c r="L126" s="32"/>
      <c r="M126" s="54" t="str">
        <f>IF(Tableau2[[#This Row],[Date retenue]]&lt;&gt;"",Tableau2[[#This Row],[Date retenue]]&amp;"-"&amp;COUNTIF($J$2:$J126,Tableau2[[#This Row],[Date retenue]]),"")</f>
        <v>45028-1</v>
      </c>
      <c r="N126" s="110" t="s">
        <v>56</v>
      </c>
      <c r="O126" s="36"/>
      <c r="P126" s="13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8.25" customHeight="1" x14ac:dyDescent="0.2">
      <c r="A127" s="129" t="s">
        <v>158</v>
      </c>
      <c r="B127" s="137">
        <v>125</v>
      </c>
      <c r="C127" s="14"/>
      <c r="D127" s="14"/>
      <c r="E127" s="23"/>
      <c r="F127" s="12"/>
      <c r="G127" s="12"/>
      <c r="H127" s="14"/>
      <c r="I127" s="12"/>
      <c r="J127" s="101">
        <v>45030</v>
      </c>
      <c r="K127" s="12"/>
      <c r="L127" s="117" t="s">
        <v>171</v>
      </c>
      <c r="M127" s="53" t="str">
        <f>IF(Tableau2[[#This Row],[Date retenue]]&lt;&gt;"",Tableau2[[#This Row],[Date retenue]]&amp;"-"&amp;COUNTIF($J$2:$J127,Tableau2[[#This Row],[Date retenue]]),"")</f>
        <v>45030-2</v>
      </c>
      <c r="N127" s="126" t="s">
        <v>140</v>
      </c>
      <c r="O127" s="36"/>
      <c r="P127" s="13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10.25" customHeight="1" x14ac:dyDescent="0.2">
      <c r="A128" s="72" t="s">
        <v>71</v>
      </c>
      <c r="B128" s="137">
        <v>126</v>
      </c>
      <c r="C128" s="14"/>
      <c r="D128" s="14"/>
      <c r="E128" s="23"/>
      <c r="F128" s="12"/>
      <c r="G128" s="12"/>
      <c r="H128" s="14"/>
      <c r="I128" s="12" t="s">
        <v>8</v>
      </c>
      <c r="J128" s="101">
        <v>45031</v>
      </c>
      <c r="K128" s="76"/>
      <c r="L128" s="78"/>
      <c r="M128" s="84" t="str">
        <f>IF(Tableau2[[#This Row],[Date retenue]]&lt;&gt;"",Tableau2[[#This Row],[Date retenue]]&amp;"-"&amp;COUNTIF($J$2:$J128,Tableau2[[#This Row],[Date retenue]]),"")</f>
        <v>45031-1</v>
      </c>
      <c r="N128" s="110" t="s">
        <v>70</v>
      </c>
      <c r="O128" s="81"/>
      <c r="P128" s="8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66.75" customHeight="1" x14ac:dyDescent="0.2">
      <c r="A129" s="72" t="s">
        <v>111</v>
      </c>
      <c r="B129" s="103">
        <v>127</v>
      </c>
      <c r="C129" s="14"/>
      <c r="D129" s="14"/>
      <c r="E129" s="23"/>
      <c r="F129" s="12"/>
      <c r="G129" s="12"/>
      <c r="H129" s="14"/>
      <c r="I129" s="12"/>
      <c r="J129" s="101">
        <v>45049</v>
      </c>
      <c r="K129" s="30">
        <v>45048</v>
      </c>
      <c r="L129" s="12"/>
      <c r="M129" s="55" t="str">
        <f>IF(Tableau2[[#This Row],[Date retenue]]&lt;&gt;"",Tableau2[[#This Row],[Date retenue]]&amp;"-"&amp;COUNTIF($J$2:$J129,Tableau2[[#This Row],[Date retenue]]),"")</f>
        <v>45049-1</v>
      </c>
      <c r="N129" s="110" t="s">
        <v>110</v>
      </c>
      <c r="O129" s="130"/>
      <c r="P129" s="13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56.1" customHeight="1" x14ac:dyDescent="0.2">
      <c r="A130" s="129" t="s">
        <v>166</v>
      </c>
      <c r="B130" s="137">
        <v>128</v>
      </c>
      <c r="C130" s="52"/>
      <c r="D130" s="14"/>
      <c r="E130" s="23"/>
      <c r="F130" s="12"/>
      <c r="G130" s="12"/>
      <c r="H130" s="14"/>
      <c r="I130" s="12" t="s">
        <v>8</v>
      </c>
      <c r="J130" s="101">
        <v>45050</v>
      </c>
      <c r="K130" s="12" t="s">
        <v>7</v>
      </c>
      <c r="L130" s="30"/>
      <c r="M130" s="54" t="str">
        <f>IF(Tableau2[[#This Row],[Date retenue]]&lt;&gt;"",Tableau2[[#This Row],[Date retenue]]&amp;"-"&amp;COUNTIF($J$2:$J130,Tableau2[[#This Row],[Date retenue]]),"")</f>
        <v>45050-1</v>
      </c>
      <c r="N130" s="110" t="s">
        <v>110</v>
      </c>
      <c r="O130" s="36"/>
      <c r="P130" s="13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56.1" customHeight="1" x14ac:dyDescent="0.2">
      <c r="A131" s="82" t="s">
        <v>122</v>
      </c>
      <c r="B131" s="137">
        <v>129</v>
      </c>
      <c r="C131" s="73"/>
      <c r="D131" s="74"/>
      <c r="E131" s="23"/>
      <c r="F131" s="76"/>
      <c r="G131" s="76"/>
      <c r="H131" s="74"/>
      <c r="I131" s="76"/>
      <c r="J131" s="101">
        <v>45051</v>
      </c>
      <c r="K131" s="76"/>
      <c r="L131" s="76" t="s">
        <v>138</v>
      </c>
      <c r="M131" s="79" t="str">
        <f>IF(Tableau2[[#This Row],[Date retenue]]&lt;&gt;"",Tableau2[[#This Row],[Date retenue]]&amp;"-"&amp;COUNTIF($J$2:$J131,Tableau2[[#This Row],[Date retenue]]),"")</f>
        <v>45051-1</v>
      </c>
      <c r="N131" s="110" t="s">
        <v>21</v>
      </c>
      <c r="O131" s="80"/>
      <c r="P131" s="8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81.75" customHeight="1" x14ac:dyDescent="0.2">
      <c r="A132" s="72" t="s">
        <v>71</v>
      </c>
      <c r="B132" s="103">
        <v>130</v>
      </c>
      <c r="C132" s="14"/>
      <c r="D132" s="14"/>
      <c r="E132" s="23"/>
      <c r="F132" s="12"/>
      <c r="G132" s="12"/>
      <c r="H132" s="14"/>
      <c r="I132" s="12" t="s">
        <v>13</v>
      </c>
      <c r="J132" s="101">
        <v>45051</v>
      </c>
      <c r="K132" s="12" t="s">
        <v>30</v>
      </c>
      <c r="L132" s="30" t="s">
        <v>168</v>
      </c>
      <c r="M132" s="46" t="str">
        <f>IF(Tableau2[[#This Row],[Date retenue]]&lt;&gt;"",Tableau2[[#This Row],[Date retenue]]&amp;"-"&amp;COUNTIF($J$2:$J132,Tableau2[[#This Row],[Date retenue]]),"")</f>
        <v>45051-2</v>
      </c>
      <c r="N132" s="110" t="s">
        <v>110</v>
      </c>
      <c r="O132" s="13"/>
      <c r="P132" s="13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81.75" customHeight="1" x14ac:dyDescent="0.2">
      <c r="A133" s="72" t="s">
        <v>71</v>
      </c>
      <c r="B133" s="137">
        <v>131</v>
      </c>
      <c r="C133" s="138"/>
      <c r="D133" s="139"/>
      <c r="E133" s="23"/>
      <c r="F133" s="141"/>
      <c r="G133" s="141"/>
      <c r="H133" s="14"/>
      <c r="I133" s="76" t="s">
        <v>121</v>
      </c>
      <c r="J133" s="101">
        <v>45052</v>
      </c>
      <c r="K133" s="141"/>
      <c r="L133" s="76" t="s">
        <v>138</v>
      </c>
      <c r="M133" s="145" t="str">
        <f>IF(Tableau2[[#This Row],[Date retenue]]&lt;&gt;"",Tableau2[[#This Row],[Date retenue]]&amp;"-"&amp;COUNTIF($J$2:$J133,Tableau2[[#This Row],[Date retenue]]),"")</f>
        <v>45052-1</v>
      </c>
      <c r="N133" s="146" t="s">
        <v>21</v>
      </c>
      <c r="O133" s="147"/>
      <c r="P133" s="148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56.1" customHeight="1" x14ac:dyDescent="0.2">
      <c r="A134" s="129" t="s">
        <v>102</v>
      </c>
      <c r="B134" s="137">
        <v>132</v>
      </c>
      <c r="C134" s="52"/>
      <c r="D134" s="14"/>
      <c r="E134" s="23"/>
      <c r="F134" s="12"/>
      <c r="G134" s="12"/>
      <c r="H134" s="14"/>
      <c r="I134" s="12"/>
      <c r="J134" s="101">
        <v>45055</v>
      </c>
      <c r="K134" s="12" t="s">
        <v>179</v>
      </c>
      <c r="L134" s="30"/>
      <c r="M134" s="55" t="str">
        <f>IF(Tableau2[[#This Row],[Date retenue]]&lt;&gt;"",Tableau2[[#This Row],[Date retenue]]&amp;"-"&amp;COUNTIF($J$2:$J134,Tableau2[[#This Row],[Date retenue]]),"")</f>
        <v>45055-2</v>
      </c>
      <c r="N134" s="126" t="s">
        <v>110</v>
      </c>
      <c r="O134" s="36"/>
      <c r="P134" s="13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56.1" customHeight="1" x14ac:dyDescent="0.2">
      <c r="A135" s="72" t="s">
        <v>71</v>
      </c>
      <c r="B135" s="103">
        <v>133</v>
      </c>
      <c r="C135" s="19"/>
      <c r="D135" s="19"/>
      <c r="E135" s="24"/>
      <c r="F135" s="12"/>
      <c r="G135" s="12"/>
      <c r="H135" s="19"/>
      <c r="I135" s="17"/>
      <c r="J135" s="101">
        <v>45055</v>
      </c>
      <c r="K135" s="133"/>
      <c r="L135" s="135"/>
      <c r="M135" s="55" t="str">
        <f>IF(Tableau2[[#This Row],[Date retenue]]&lt;&gt;"",Tableau2[[#This Row],[Date retenue]]&amp;"-"&amp;COUNTIF($J$2:$J135,Tableau2[[#This Row],[Date retenue]]),"")</f>
        <v>45055-3</v>
      </c>
      <c r="N135" s="126" t="s">
        <v>140</v>
      </c>
      <c r="O135" s="18"/>
      <c r="P135" s="18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56.1" customHeight="1" x14ac:dyDescent="0.2">
      <c r="A136" s="72" t="s">
        <v>97</v>
      </c>
      <c r="B136" s="137">
        <v>134</v>
      </c>
      <c r="C136" s="52"/>
      <c r="D136" s="14"/>
      <c r="E136" s="23"/>
      <c r="F136" s="12"/>
      <c r="G136" s="12"/>
      <c r="H136" s="14"/>
      <c r="I136" s="12"/>
      <c r="J136" s="101">
        <v>45056</v>
      </c>
      <c r="K136" s="21"/>
      <c r="L136" s="31" t="s">
        <v>171</v>
      </c>
      <c r="M136" s="55" t="str">
        <f>IF(Tableau2[[#This Row],[Date retenue]]&lt;&gt;"",Tableau2[[#This Row],[Date retenue]]&amp;"-"&amp;COUNTIF($J$2:$J136,Tableau2[[#This Row],[Date retenue]]),"")</f>
        <v>45056-1</v>
      </c>
      <c r="N136" s="110" t="s">
        <v>100</v>
      </c>
      <c r="O136" s="36"/>
      <c r="P136" s="13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56.1" customHeight="1" x14ac:dyDescent="0.2">
      <c r="A137" s="112" t="s">
        <v>158</v>
      </c>
      <c r="B137" s="137">
        <v>135</v>
      </c>
      <c r="C137" s="113"/>
      <c r="D137" s="114"/>
      <c r="E137" s="115"/>
      <c r="F137" s="116"/>
      <c r="G137" s="116"/>
      <c r="H137" s="114"/>
      <c r="I137" s="116"/>
      <c r="J137" s="101">
        <v>45056</v>
      </c>
      <c r="K137" s="116"/>
      <c r="L137" s="117" t="s">
        <v>171</v>
      </c>
      <c r="M137" s="118" t="str">
        <f>IF(Tableau2[[#This Row],[Date retenue]]&lt;&gt;"",Tableau2[[#This Row],[Date retenue]]&amp;"-"&amp;COUNTIF($J$2:$J137,Tableau2[[#This Row],[Date retenue]]),"")</f>
        <v>45056-2</v>
      </c>
      <c r="N137" s="119" t="s">
        <v>161</v>
      </c>
      <c r="O137" s="120"/>
      <c r="P137" s="12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56.1" customHeight="1" x14ac:dyDescent="0.2">
      <c r="A138" s="129" t="s">
        <v>166</v>
      </c>
      <c r="B138" s="103">
        <v>136</v>
      </c>
      <c r="C138" s="52"/>
      <c r="D138" s="14"/>
      <c r="E138" s="23"/>
      <c r="F138" s="12"/>
      <c r="G138" s="12"/>
      <c r="H138" s="14"/>
      <c r="I138" s="12"/>
      <c r="J138" s="101">
        <v>45057</v>
      </c>
      <c r="K138" s="33"/>
      <c r="L138" s="30"/>
      <c r="M138" s="53" t="str">
        <f>IF(Tableau2[[#This Row],[Date retenue]]&lt;&gt;"",Tableau2[[#This Row],[Date retenue]]&amp;"-"&amp;COUNTIF($J$2:$J138,Tableau2[[#This Row],[Date retenue]]),"")</f>
        <v>45057-1</v>
      </c>
      <c r="N138" s="126" t="s">
        <v>110</v>
      </c>
      <c r="O138" s="36"/>
      <c r="P138" s="13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56.1" customHeight="1" x14ac:dyDescent="0.2">
      <c r="A139" s="72" t="s">
        <v>71</v>
      </c>
      <c r="B139" s="137">
        <v>137</v>
      </c>
      <c r="C139" s="52"/>
      <c r="D139" s="14"/>
      <c r="E139" s="23"/>
      <c r="F139" s="12"/>
      <c r="G139" s="12"/>
      <c r="H139" s="14"/>
      <c r="I139" s="12" t="s">
        <v>13</v>
      </c>
      <c r="J139" s="101">
        <v>45058</v>
      </c>
      <c r="K139" s="12" t="s">
        <v>29</v>
      </c>
      <c r="L139" s="30"/>
      <c r="M139" s="54" t="str">
        <f>IF(Tableau2[[#This Row],[Date retenue]]&lt;&gt;"",Tableau2[[#This Row],[Date retenue]]&amp;"-"&amp;COUNTIF($J$2:$J139,Tableau2[[#This Row],[Date retenue]]),"")</f>
        <v>45058-1</v>
      </c>
      <c r="N139" s="110" t="s">
        <v>145</v>
      </c>
      <c r="O139" s="36"/>
      <c r="P139" s="13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56.1" customHeight="1" x14ac:dyDescent="0.2">
      <c r="A140" s="72" t="s">
        <v>71</v>
      </c>
      <c r="B140" s="137">
        <v>138</v>
      </c>
      <c r="C140" s="52"/>
      <c r="D140" s="14"/>
      <c r="E140" s="23"/>
      <c r="F140" s="12"/>
      <c r="G140" s="12"/>
      <c r="H140" s="14"/>
      <c r="I140" s="12" t="s">
        <v>124</v>
      </c>
      <c r="J140" s="101">
        <v>45059</v>
      </c>
      <c r="K140" s="12" t="s">
        <v>139</v>
      </c>
      <c r="L140" s="30"/>
      <c r="M140" s="54" t="str">
        <f>IF(Tableau2[[#This Row],[Date retenue]]&lt;&gt;"",Tableau2[[#This Row],[Date retenue]]&amp;"-"&amp;COUNTIF($J$2:$J140,Tableau2[[#This Row],[Date retenue]]),"")</f>
        <v>45059-1</v>
      </c>
      <c r="N140" s="110" t="s">
        <v>155</v>
      </c>
      <c r="O140" s="36"/>
      <c r="P140" s="13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56.1" customHeight="1" x14ac:dyDescent="0.2">
      <c r="A141" s="72" t="s">
        <v>122</v>
      </c>
      <c r="B141" s="103">
        <v>139</v>
      </c>
      <c r="C141" s="73"/>
      <c r="D141" s="74"/>
      <c r="E141" s="75"/>
      <c r="F141" s="76"/>
      <c r="G141" s="76"/>
      <c r="H141" s="14"/>
      <c r="I141" s="76"/>
      <c r="J141" s="101">
        <v>45062</v>
      </c>
      <c r="K141" s="76"/>
      <c r="L141" s="78"/>
      <c r="M141" s="79" t="str">
        <f>IF(Tableau2[[#This Row],[Date retenue]]&lt;&gt;"",Tableau2[[#This Row],[Date retenue]]&amp;"-"&amp;COUNTIF($J$2:$J141,Tableau2[[#This Row],[Date retenue]]),"")</f>
        <v>45062-1</v>
      </c>
      <c r="N141" s="110" t="s">
        <v>140</v>
      </c>
      <c r="O141" s="80"/>
      <c r="P141" s="8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56.1" customHeight="1" x14ac:dyDescent="0.2">
      <c r="A142" s="72" t="s">
        <v>97</v>
      </c>
      <c r="B142" s="137">
        <v>140</v>
      </c>
      <c r="C142" s="52"/>
      <c r="D142" s="14"/>
      <c r="E142" s="23"/>
      <c r="F142" s="12"/>
      <c r="G142" s="12"/>
      <c r="H142" s="14"/>
      <c r="I142" s="12"/>
      <c r="J142" s="101">
        <v>45063</v>
      </c>
      <c r="K142" s="21"/>
      <c r="L142" s="31" t="s">
        <v>171</v>
      </c>
      <c r="M142" s="53" t="str">
        <f>IF(Tableau2[[#This Row],[Date retenue]]&lt;&gt;"",Tableau2[[#This Row],[Date retenue]]&amp;"-"&amp;COUNTIF($J$2:$J142,Tableau2[[#This Row],[Date retenue]]),"")</f>
        <v>45063-1</v>
      </c>
      <c r="N142" s="110" t="s">
        <v>100</v>
      </c>
      <c r="O142" s="36"/>
      <c r="P142" s="13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56.1" customHeight="1" x14ac:dyDescent="0.2">
      <c r="A143" s="72" t="s">
        <v>71</v>
      </c>
      <c r="B143" s="137">
        <v>141</v>
      </c>
      <c r="C143" s="73"/>
      <c r="D143" s="74"/>
      <c r="E143" s="75"/>
      <c r="F143" s="76"/>
      <c r="G143" s="76"/>
      <c r="H143" s="74"/>
      <c r="I143" s="76"/>
      <c r="J143" s="101">
        <v>45068</v>
      </c>
      <c r="K143" s="12" t="s">
        <v>169</v>
      </c>
      <c r="L143" s="78"/>
      <c r="M143" s="79" t="str">
        <f>IF(Tableau2[[#This Row],[Date retenue]]&lt;&gt;"",Tableau2[[#This Row],[Date retenue]]&amp;"-"&amp;COUNTIF($J$2:$J143,Tableau2[[#This Row],[Date retenue]]),"")</f>
        <v>45068-1</v>
      </c>
      <c r="N143" s="110" t="s">
        <v>110</v>
      </c>
      <c r="O143" s="80"/>
      <c r="P143" s="8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56.1" customHeight="1" x14ac:dyDescent="0.2">
      <c r="A144" s="72" t="s">
        <v>97</v>
      </c>
      <c r="B144" s="103">
        <v>142</v>
      </c>
      <c r="C144" s="52"/>
      <c r="D144" s="14"/>
      <c r="E144" s="23"/>
      <c r="F144" s="12"/>
      <c r="G144" s="12"/>
      <c r="H144" s="14"/>
      <c r="I144" s="12"/>
      <c r="J144" s="101">
        <v>45070</v>
      </c>
      <c r="K144" s="21"/>
      <c r="L144" s="31" t="s">
        <v>171</v>
      </c>
      <c r="M144" s="53" t="str">
        <f>IF(Tableau2[[#This Row],[Date retenue]]&lt;&gt;"",Tableau2[[#This Row],[Date retenue]]&amp;"-"&amp;COUNTIF($J$2:$J144,Tableau2[[#This Row],[Date retenue]]),"")</f>
        <v>45070-1</v>
      </c>
      <c r="N144" s="110" t="s">
        <v>100</v>
      </c>
      <c r="O144" s="36"/>
      <c r="P144" s="13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56.1" customHeight="1" x14ac:dyDescent="0.2">
      <c r="A145" s="72" t="s">
        <v>71</v>
      </c>
      <c r="B145" s="137">
        <v>143</v>
      </c>
      <c r="C145" s="85"/>
      <c r="D145" s="12"/>
      <c r="E145" s="23"/>
      <c r="F145" s="12"/>
      <c r="G145" s="12"/>
      <c r="H145" s="14"/>
      <c r="I145" s="12" t="s">
        <v>5</v>
      </c>
      <c r="J145" s="101">
        <v>45072</v>
      </c>
      <c r="K145" s="12" t="s">
        <v>104</v>
      </c>
      <c r="L145" s="30"/>
      <c r="M145" s="54" t="str">
        <f>IF(Tableau2[[#This Row],[Date retenue]]&lt;&gt;"",Tableau2[[#This Row],[Date retenue]]&amp;"-"&amp;COUNTIF($J$2:$J145,Tableau2[[#This Row],[Date retenue]]),"")</f>
        <v>45072-1</v>
      </c>
      <c r="N145" s="110" t="s">
        <v>110</v>
      </c>
      <c r="O145" s="36"/>
      <c r="P145" s="13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56.1" customHeight="1" x14ac:dyDescent="0.2">
      <c r="A146" s="104" t="s">
        <v>122</v>
      </c>
      <c r="B146" s="137">
        <v>144</v>
      </c>
      <c r="C146" s="73"/>
      <c r="D146" s="74"/>
      <c r="E146" s="23"/>
      <c r="F146" s="76"/>
      <c r="G146" s="76"/>
      <c r="H146" s="74"/>
      <c r="I146" s="76"/>
      <c r="J146" s="101">
        <v>45076</v>
      </c>
      <c r="K146" s="77"/>
      <c r="L146" s="78"/>
      <c r="M146" s="79" t="str">
        <f>IF(Tableau2[[#This Row],[Date retenue]]&lt;&gt;"",Tableau2[[#This Row],[Date retenue]]&amp;"-"&amp;COUNTIF($J$2:$J146,Tableau2[[#This Row],[Date retenue]]),"")</f>
        <v>45076-1</v>
      </c>
      <c r="N146" s="110" t="s">
        <v>152</v>
      </c>
      <c r="O146" s="80"/>
      <c r="P146" s="8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56.1" customHeight="1" x14ac:dyDescent="0.2">
      <c r="A147" s="72" t="s">
        <v>97</v>
      </c>
      <c r="B147" s="103">
        <v>145</v>
      </c>
      <c r="C147" s="86"/>
      <c r="D147" s="39"/>
      <c r="E147" s="23"/>
      <c r="F147" s="22"/>
      <c r="G147" s="22"/>
      <c r="H147" s="39"/>
      <c r="I147" s="22"/>
      <c r="J147" s="101">
        <v>45077</v>
      </c>
      <c r="K147" s="22"/>
      <c r="L147" s="31" t="s">
        <v>171</v>
      </c>
      <c r="M147" s="54" t="str">
        <f>IF(Tableau2[[#This Row],[Date retenue]]&lt;&gt;"",Tableau2[[#This Row],[Date retenue]]&amp;"-"&amp;COUNTIF($J$2:$J147,Tableau2[[#This Row],[Date retenue]]),"")</f>
        <v>45077-2</v>
      </c>
      <c r="N147" s="110" t="s">
        <v>100</v>
      </c>
      <c r="O147" s="87"/>
      <c r="P147" s="4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56.1" customHeight="1" x14ac:dyDescent="0.2">
      <c r="A148" s="82" t="s">
        <v>102</v>
      </c>
      <c r="B148" s="137">
        <v>146</v>
      </c>
      <c r="C148" s="73"/>
      <c r="D148" s="74"/>
      <c r="E148" s="75"/>
      <c r="F148" s="76"/>
      <c r="G148" s="76"/>
      <c r="H148" s="74"/>
      <c r="I148" s="76"/>
      <c r="J148" s="101">
        <v>45077</v>
      </c>
      <c r="K148" s="77"/>
      <c r="L148" s="78"/>
      <c r="M148" s="79" t="str">
        <f>IF(Tableau2[[#This Row],[Date retenue]]&lt;&gt;"",Tableau2[[#This Row],[Date retenue]]&amp;"-"&amp;COUNTIF($J$2:$J148,Tableau2[[#This Row],[Date retenue]]),"")</f>
        <v>45077-3</v>
      </c>
      <c r="N148" s="110" t="s">
        <v>140</v>
      </c>
      <c r="O148" s="80"/>
      <c r="P148" s="8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56.1" customHeight="1" x14ac:dyDescent="0.2">
      <c r="A149" s="129" t="s">
        <v>166</v>
      </c>
      <c r="B149" s="137">
        <v>147</v>
      </c>
      <c r="C149" s="52"/>
      <c r="D149" s="14"/>
      <c r="E149" s="23"/>
      <c r="F149" s="12"/>
      <c r="G149" s="12"/>
      <c r="H149" s="14"/>
      <c r="I149" s="12"/>
      <c r="J149" s="101">
        <v>45091</v>
      </c>
      <c r="K149" s="33"/>
      <c r="L149" s="30"/>
      <c r="M149" s="53" t="str">
        <f>IF(Tableau2[[#This Row],[Date retenue]]&lt;&gt;"",Tableau2[[#This Row],[Date retenue]]&amp;"-"&amp;COUNTIF($J$2:$J149,Tableau2[[#This Row],[Date retenue]]),"")</f>
        <v>45091-1</v>
      </c>
      <c r="N149" s="126" t="s">
        <v>100</v>
      </c>
      <c r="O149" s="36"/>
      <c r="P149" s="13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56.1" customHeight="1" x14ac:dyDescent="0.2">
      <c r="A150" s="72" t="s">
        <v>71</v>
      </c>
      <c r="B150" s="103">
        <v>148</v>
      </c>
      <c r="C150" s="52"/>
      <c r="D150" s="14"/>
      <c r="E150" s="23"/>
      <c r="F150" s="12"/>
      <c r="G150" s="12"/>
      <c r="H150" s="14"/>
      <c r="I150" s="12" t="s">
        <v>1</v>
      </c>
      <c r="J150" s="101">
        <v>45080</v>
      </c>
      <c r="K150" s="12" t="s">
        <v>32</v>
      </c>
      <c r="L150" s="30"/>
      <c r="M150" s="54" t="str">
        <f>IF(Tableau2[[#This Row],[Date retenue]]&lt;&gt;"",Tableau2[[#This Row],[Date retenue]]&amp;"-"&amp;COUNTIF($J$2:$J150,Tableau2[[#This Row],[Date retenue]]),"")</f>
        <v>45080-1</v>
      </c>
      <c r="N150" s="110" t="s">
        <v>33</v>
      </c>
      <c r="O150" s="36"/>
      <c r="P150" s="13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56.1" customHeight="1" x14ac:dyDescent="0.2">
      <c r="A151" s="112" t="s">
        <v>158</v>
      </c>
      <c r="B151" s="137">
        <v>149</v>
      </c>
      <c r="C151" s="138"/>
      <c r="D151" s="139"/>
      <c r="E151" s="140"/>
      <c r="F151" s="141"/>
      <c r="G151" s="141"/>
      <c r="H151" s="139"/>
      <c r="I151" s="141"/>
      <c r="J151" s="101">
        <v>45080</v>
      </c>
      <c r="K151" s="143"/>
      <c r="L151" s="153" t="s">
        <v>185</v>
      </c>
      <c r="M151" s="145" t="str">
        <f>IF(Tableau2[[#This Row],[Date retenue]]&lt;&gt;"",Tableau2[[#This Row],[Date retenue]]&amp;"-"&amp;COUNTIF($J$2:$J151,Tableau2[[#This Row],[Date retenue]]),"")</f>
        <v>45080-2</v>
      </c>
      <c r="N151" s="146" t="s">
        <v>140</v>
      </c>
      <c r="O151" s="147"/>
      <c r="P151" s="148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56.1" customHeight="1" x14ac:dyDescent="0.2">
      <c r="A152" s="112" t="s">
        <v>158</v>
      </c>
      <c r="B152" s="137">
        <v>150</v>
      </c>
      <c r="C152" s="138"/>
      <c r="D152" s="139"/>
      <c r="E152" s="140"/>
      <c r="F152" s="141"/>
      <c r="G152" s="141"/>
      <c r="H152" s="139"/>
      <c r="I152" s="141"/>
      <c r="J152" s="101">
        <v>45083</v>
      </c>
      <c r="K152" s="143"/>
      <c r="L152" s="117" t="s">
        <v>171</v>
      </c>
      <c r="M152" s="145" t="str">
        <f>IF(Tableau2[[#This Row],[Date retenue]]&lt;&gt;"",Tableau2[[#This Row],[Date retenue]]&amp;"-"&amp;COUNTIF($J$2:$J152,Tableau2[[#This Row],[Date retenue]]),"")</f>
        <v>45083-1</v>
      </c>
      <c r="N152" s="146" t="s">
        <v>140</v>
      </c>
      <c r="O152" s="147"/>
      <c r="P152" s="148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56.1" customHeight="1" x14ac:dyDescent="0.2">
      <c r="A153" s="72" t="s">
        <v>98</v>
      </c>
      <c r="B153" s="103">
        <v>151</v>
      </c>
      <c r="C153" s="52"/>
      <c r="D153" s="14"/>
      <c r="E153" s="23"/>
      <c r="F153" s="12"/>
      <c r="G153" s="12"/>
      <c r="H153" s="14"/>
      <c r="I153" s="12"/>
      <c r="J153" s="101">
        <v>45084</v>
      </c>
      <c r="K153" s="21"/>
      <c r="L153" s="31"/>
      <c r="M153" s="53" t="str">
        <f>IF(Tableau2[[#This Row],[Date retenue]]&lt;&gt;"",Tableau2[[#This Row],[Date retenue]]&amp;"-"&amp;COUNTIF($J$2:$J153,Tableau2[[#This Row],[Date retenue]]),"")</f>
        <v>45084-1</v>
      </c>
      <c r="N153" s="110" t="s">
        <v>100</v>
      </c>
      <c r="O153" s="36"/>
      <c r="P153" s="13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56.1" customHeight="1" x14ac:dyDescent="0.2">
      <c r="A154" s="72" t="s">
        <v>71</v>
      </c>
      <c r="B154" s="137">
        <v>152</v>
      </c>
      <c r="C154" s="52"/>
      <c r="D154" s="14"/>
      <c r="E154" s="23"/>
      <c r="F154" s="12"/>
      <c r="G154" s="12"/>
      <c r="H154" s="14"/>
      <c r="I154" s="12" t="s">
        <v>8</v>
      </c>
      <c r="J154" s="101">
        <v>45085</v>
      </c>
      <c r="K154" s="12" t="s">
        <v>11</v>
      </c>
      <c r="L154" s="30"/>
      <c r="M154" s="54" t="str">
        <f>IF(Tableau2[[#This Row],[Date retenue]]&lt;&gt;"",Tableau2[[#This Row],[Date retenue]]&amp;"-"&amp;COUNTIF($J$2:$J154,Tableau2[[#This Row],[Date retenue]]),"")</f>
        <v>45085-1</v>
      </c>
      <c r="N154" s="110" t="s">
        <v>70</v>
      </c>
      <c r="O154" s="36"/>
      <c r="P154" s="12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56.1" customHeight="1" x14ac:dyDescent="0.2">
      <c r="A155" s="82" t="s">
        <v>102</v>
      </c>
      <c r="B155" s="137">
        <v>153</v>
      </c>
      <c r="C155" s="73"/>
      <c r="D155" s="74"/>
      <c r="E155" s="75"/>
      <c r="F155" s="76"/>
      <c r="G155" s="76"/>
      <c r="H155" s="74"/>
      <c r="I155" s="76"/>
      <c r="J155" s="101">
        <v>45086</v>
      </c>
      <c r="K155" s="77"/>
      <c r="L155" s="78"/>
      <c r="M155" s="79" t="str">
        <f>IF(Tableau2[[#This Row],[Date retenue]]&lt;&gt;"",Tableau2[[#This Row],[Date retenue]]&amp;"-"&amp;COUNTIF($J$2:$J155,Tableau2[[#This Row],[Date retenue]]),"")</f>
        <v>45086-1</v>
      </c>
      <c r="N155" s="110" t="s">
        <v>110</v>
      </c>
      <c r="O155" s="80"/>
      <c r="P155" s="8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56.1" customHeight="1" x14ac:dyDescent="0.2">
      <c r="A156" s="72" t="s">
        <v>71</v>
      </c>
      <c r="B156" s="103">
        <v>154</v>
      </c>
      <c r="C156" s="52"/>
      <c r="D156" s="14"/>
      <c r="E156" s="23"/>
      <c r="F156" s="12"/>
      <c r="G156" s="12"/>
      <c r="H156" s="14"/>
      <c r="I156" s="12"/>
      <c r="J156" s="101">
        <v>45087</v>
      </c>
      <c r="K156" s="12"/>
      <c r="L156" s="30"/>
      <c r="M156" s="53" t="str">
        <f>IF(Tableau2[[#This Row],[Date retenue]]&lt;&gt;"",Tableau2[[#This Row],[Date retenue]]&amp;"-"&amp;COUNTIF($J$2:$J156,Tableau2[[#This Row],[Date retenue]]),"")</f>
        <v>45087-1</v>
      </c>
      <c r="N156" s="110" t="s">
        <v>108</v>
      </c>
      <c r="O156" s="36"/>
      <c r="P156" s="13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56.1" customHeight="1" x14ac:dyDescent="0.2">
      <c r="A157" s="72" t="s">
        <v>71</v>
      </c>
      <c r="B157" s="137">
        <v>155</v>
      </c>
      <c r="C157" s="52"/>
      <c r="D157" s="14"/>
      <c r="E157" s="23"/>
      <c r="F157" s="12"/>
      <c r="G157" s="12"/>
      <c r="H157" s="14"/>
      <c r="I157" s="12" t="s">
        <v>13</v>
      </c>
      <c r="J157" s="101">
        <v>45088</v>
      </c>
      <c r="K157" s="21" t="s">
        <v>38</v>
      </c>
      <c r="L157" s="31" t="s">
        <v>101</v>
      </c>
      <c r="M157" s="54" t="str">
        <f>IF(Tableau2[[#This Row],[Date retenue]]&lt;&gt;"",Tableau2[[#This Row],[Date retenue]]&amp;"-"&amp;COUNTIF($J$2:$J157,Tableau2[[#This Row],[Date retenue]]),"")</f>
        <v>45088-1</v>
      </c>
      <c r="N157" s="110" t="s">
        <v>152</v>
      </c>
      <c r="O157" s="36"/>
      <c r="P157" s="13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56.1" customHeight="1" x14ac:dyDescent="0.2">
      <c r="A158" s="112" t="s">
        <v>158</v>
      </c>
      <c r="B158" s="137">
        <v>156</v>
      </c>
      <c r="C158" s="113"/>
      <c r="D158" s="114"/>
      <c r="E158" s="115"/>
      <c r="F158" s="116"/>
      <c r="G158" s="116"/>
      <c r="H158" s="114"/>
      <c r="I158" s="116"/>
      <c r="J158" s="101">
        <v>45089</v>
      </c>
      <c r="K158" s="116"/>
      <c r="L158" s="117" t="s">
        <v>171</v>
      </c>
      <c r="M158" s="118" t="str">
        <f>IF(Tableau2[[#This Row],[Date retenue]]&lt;&gt;"",Tableau2[[#This Row],[Date retenue]]&amp;"-"&amp;COUNTIF($J$2:$J158,Tableau2[[#This Row],[Date retenue]]),"")</f>
        <v>45089-1</v>
      </c>
      <c r="N158" s="119" t="s">
        <v>140</v>
      </c>
      <c r="O158" s="120"/>
      <c r="P158" s="12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56.1" customHeight="1" x14ac:dyDescent="0.2">
      <c r="A159" s="112" t="s">
        <v>158</v>
      </c>
      <c r="B159" s="103">
        <v>157</v>
      </c>
      <c r="C159" s="138"/>
      <c r="D159" s="139"/>
      <c r="E159" s="140"/>
      <c r="F159" s="141"/>
      <c r="G159" s="141"/>
      <c r="H159" s="139"/>
      <c r="I159" s="141"/>
      <c r="J159" s="142">
        <v>45090</v>
      </c>
      <c r="K159" s="141"/>
      <c r="L159" s="144"/>
      <c r="M159" s="145" t="str">
        <f>IF(Tableau2[[#This Row],[Date retenue]]&lt;&gt;"",Tableau2[[#This Row],[Date retenue]]&amp;"-"&amp;COUNTIF($J$2:$J159,Tableau2[[#This Row],[Date retenue]]),"")</f>
        <v>45090-1</v>
      </c>
      <c r="N159" s="146" t="s">
        <v>159</v>
      </c>
      <c r="O159" s="147"/>
      <c r="P159" s="148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56.1" customHeight="1" x14ac:dyDescent="0.2">
      <c r="A160" s="72" t="s">
        <v>158</v>
      </c>
      <c r="B160" s="137">
        <v>158</v>
      </c>
      <c r="C160" s="73"/>
      <c r="D160" s="74"/>
      <c r="E160" s="23"/>
      <c r="F160" s="76"/>
      <c r="G160" s="76"/>
      <c r="H160" s="14"/>
      <c r="I160" s="76"/>
      <c r="J160" s="101">
        <v>45090</v>
      </c>
      <c r="K160" s="76"/>
      <c r="L160" s="30" t="s">
        <v>168</v>
      </c>
      <c r="M160" s="79" t="str">
        <f>IF(Tableau2[[#This Row],[Date retenue]]&lt;&gt;"",Tableau2[[#This Row],[Date retenue]]&amp;"-"&amp;COUNTIF($J$2:$J160,Tableau2[[#This Row],[Date retenue]]),"")</f>
        <v>45090-2</v>
      </c>
      <c r="N160" s="110" t="s">
        <v>110</v>
      </c>
      <c r="O160" s="80"/>
      <c r="P160" s="8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56.1" customHeight="1" x14ac:dyDescent="0.2">
      <c r="A161" s="72" t="s">
        <v>71</v>
      </c>
      <c r="B161" s="137">
        <v>159</v>
      </c>
      <c r="C161" s="138"/>
      <c r="D161" s="139"/>
      <c r="E161" s="23"/>
      <c r="F161" s="141"/>
      <c r="G161" s="141"/>
      <c r="H161" s="139"/>
      <c r="I161" s="141"/>
      <c r="J161" s="101">
        <v>45093</v>
      </c>
      <c r="K161" s="141"/>
      <c r="L161" s="144" t="s">
        <v>168</v>
      </c>
      <c r="M161" s="145" t="str">
        <f>IF(Tableau2[[#This Row],[Date retenue]]&lt;&gt;"",Tableau2[[#This Row],[Date retenue]]&amp;"-"&amp;COUNTIF($J$2:$J161,Tableau2[[#This Row],[Date retenue]]),"")</f>
        <v>45093-1</v>
      </c>
      <c r="N161" s="146"/>
      <c r="O161" s="147"/>
      <c r="P161" s="148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56.1" customHeight="1" x14ac:dyDescent="0.2">
      <c r="A162" s="72" t="s">
        <v>122</v>
      </c>
      <c r="B162" s="103">
        <v>160</v>
      </c>
      <c r="C162" s="138"/>
      <c r="D162" s="139"/>
      <c r="E162" s="23"/>
      <c r="F162" s="141"/>
      <c r="G162" s="141"/>
      <c r="H162" s="139"/>
      <c r="I162" s="141"/>
      <c r="J162" s="101">
        <v>45092</v>
      </c>
      <c r="K162" s="141"/>
      <c r="L162" s="144" t="s">
        <v>168</v>
      </c>
      <c r="M162" s="145" t="str">
        <f>IF(Tableau2[[#This Row],[Date retenue]]&lt;&gt;"",Tableau2[[#This Row],[Date retenue]]&amp;"-"&amp;COUNTIF($J$2:$J162,Tableau2[[#This Row],[Date retenue]]),"")</f>
        <v>45092-1</v>
      </c>
      <c r="N162" s="146"/>
      <c r="O162" s="147"/>
      <c r="P162" s="148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65.25" customHeight="1" x14ac:dyDescent="0.2">
      <c r="A163" s="72" t="s">
        <v>71</v>
      </c>
      <c r="B163" s="137">
        <v>161</v>
      </c>
      <c r="C163" s="52"/>
      <c r="D163" s="14"/>
      <c r="E163" s="23"/>
      <c r="F163" s="12"/>
      <c r="G163" s="12"/>
      <c r="H163" s="14"/>
      <c r="I163" s="12" t="s">
        <v>13</v>
      </c>
      <c r="J163" s="101">
        <v>45091</v>
      </c>
      <c r="K163" s="12" t="s">
        <v>31</v>
      </c>
      <c r="L163" s="30" t="s">
        <v>168</v>
      </c>
      <c r="M163" s="54" t="str">
        <f>IF(Tableau2[[#This Row],[Date retenue]]&lt;&gt;"",Tableau2[[#This Row],[Date retenue]]&amp;"-"&amp;COUNTIF($J$2:$J163,Tableau2[[#This Row],[Date retenue]]),"")</f>
        <v>45091-2</v>
      </c>
      <c r="N163" s="110" t="s">
        <v>110</v>
      </c>
      <c r="O163" s="36"/>
      <c r="P163" s="13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85.5" customHeight="1" x14ac:dyDescent="0.2">
      <c r="A164" s="129" t="s">
        <v>71</v>
      </c>
      <c r="B164" s="137">
        <v>162</v>
      </c>
      <c r="C164" s="52"/>
      <c r="D164" s="14"/>
      <c r="E164" s="23"/>
      <c r="F164" s="12"/>
      <c r="G164" s="12"/>
      <c r="H164" s="14"/>
      <c r="I164" s="12"/>
      <c r="J164" s="101">
        <v>45090</v>
      </c>
      <c r="K164" s="12"/>
      <c r="L164" s="30"/>
      <c r="M164" s="53" t="str">
        <f>IF(Tableau2[[#This Row],[Date retenue]]&lt;&gt;"",Tableau2[[#This Row],[Date retenue]]&amp;"-"&amp;COUNTIF($J$2:$J164,Tableau2[[#This Row],[Date retenue]]),"")</f>
        <v>45090-3</v>
      </c>
      <c r="N164" s="151" t="s">
        <v>159</v>
      </c>
      <c r="O164" s="36"/>
      <c r="P164" s="13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56.1" customHeight="1" x14ac:dyDescent="0.2">
      <c r="A165" s="72" t="s">
        <v>71</v>
      </c>
      <c r="B165" s="103">
        <v>163</v>
      </c>
      <c r="C165" s="52"/>
      <c r="D165" s="14"/>
      <c r="E165" s="23"/>
      <c r="F165" s="12"/>
      <c r="G165" s="12"/>
      <c r="H165" s="14"/>
      <c r="I165" s="12" t="s">
        <v>1</v>
      </c>
      <c r="J165" s="101">
        <v>45092</v>
      </c>
      <c r="K165" s="83">
        <v>45078</v>
      </c>
      <c r="L165" s="31"/>
      <c r="M165" s="54" t="str">
        <f>IF(Tableau2[[#This Row],[Date retenue]]&lt;&gt;"",Tableau2[[#This Row],[Date retenue]]&amp;"-"&amp;COUNTIF($J$2:$J165,Tableau2[[#This Row],[Date retenue]]),"")</f>
        <v>45092-2</v>
      </c>
      <c r="N165" s="110" t="s">
        <v>0</v>
      </c>
      <c r="O165" s="36"/>
      <c r="P165" s="13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56.1" customHeight="1" x14ac:dyDescent="0.2">
      <c r="A166" s="72" t="s">
        <v>71</v>
      </c>
      <c r="B166" s="137">
        <v>164</v>
      </c>
      <c r="C166" s="52"/>
      <c r="D166" s="14"/>
      <c r="E166" s="23"/>
      <c r="F166" s="12"/>
      <c r="G166" s="12"/>
      <c r="H166" s="14"/>
      <c r="I166" s="12" t="s">
        <v>13</v>
      </c>
      <c r="J166" s="101">
        <v>45093</v>
      </c>
      <c r="K166" s="21" t="s">
        <v>26</v>
      </c>
      <c r="L166" s="31"/>
      <c r="M166" s="54" t="str">
        <f>IF(Tableau2[[#This Row],[Date retenue]]&lt;&gt;"",Tableau2[[#This Row],[Date retenue]]&amp;"-"&amp;COUNTIF($J$2:$J166,Tableau2[[#This Row],[Date retenue]]),"")</f>
        <v>45093-2</v>
      </c>
      <c r="N166" s="110"/>
      <c r="O166" s="36"/>
      <c r="P166" s="13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56.1" customHeight="1" x14ac:dyDescent="0.2">
      <c r="A167" s="72" t="s">
        <v>71</v>
      </c>
      <c r="B167" s="137">
        <v>165</v>
      </c>
      <c r="C167" s="86"/>
      <c r="D167" s="39"/>
      <c r="E167" s="40"/>
      <c r="F167" s="22"/>
      <c r="G167" s="22"/>
      <c r="H167" s="39"/>
      <c r="I167" s="22"/>
      <c r="J167" s="101">
        <v>45094</v>
      </c>
      <c r="K167" s="22"/>
      <c r="L167" s="32"/>
      <c r="M167" s="102" t="str">
        <f>IF(Tableau2[[#This Row],[Date retenue]]&lt;&gt;"",Tableau2[[#This Row],[Date retenue]]&amp;"-"&amp;COUNTIF($J$2:$J167,Tableau2[[#This Row],[Date retenue]]),"")</f>
        <v>45094-1</v>
      </c>
      <c r="N167" s="110" t="s">
        <v>105</v>
      </c>
      <c r="O167" s="87"/>
      <c r="P167" s="4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56.1" customHeight="1" x14ac:dyDescent="0.2">
      <c r="A168" s="72" t="s">
        <v>71</v>
      </c>
      <c r="B168" s="103">
        <v>166</v>
      </c>
      <c r="C168" s="52"/>
      <c r="D168" s="14"/>
      <c r="E168" s="23"/>
      <c r="F168" s="12"/>
      <c r="G168" s="12"/>
      <c r="H168" s="14"/>
      <c r="I168" s="12"/>
      <c r="J168" s="101">
        <v>45096</v>
      </c>
      <c r="K168" s="21" t="s">
        <v>163</v>
      </c>
      <c r="L168" s="31"/>
      <c r="M168" s="53" t="str">
        <f>IF(Tableau2[[#This Row],[Date retenue]]&lt;&gt;"",Tableau2[[#This Row],[Date retenue]]&amp;"-"&amp;COUNTIF($J$2:$J168,Tableau2[[#This Row],[Date retenue]]),"")</f>
        <v>45096-1</v>
      </c>
      <c r="N168" s="126" t="s">
        <v>162</v>
      </c>
      <c r="O168" s="36"/>
      <c r="P168" s="13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56.1" customHeight="1" x14ac:dyDescent="0.2">
      <c r="A169" s="112" t="s">
        <v>158</v>
      </c>
      <c r="B169" s="137">
        <v>167</v>
      </c>
      <c r="C169" s="113"/>
      <c r="D169" s="114"/>
      <c r="E169" s="115"/>
      <c r="F169" s="116"/>
      <c r="G169" s="116"/>
      <c r="H169" s="114"/>
      <c r="I169" s="116"/>
      <c r="J169" s="101">
        <v>45097</v>
      </c>
      <c r="K169" s="122"/>
      <c r="L169" s="117" t="s">
        <v>171</v>
      </c>
      <c r="M169" s="118" t="str">
        <f>IF(Tableau2[[#This Row],[Date retenue]]&lt;&gt;"",Tableau2[[#This Row],[Date retenue]]&amp;"-"&amp;COUNTIF($J$2:$J169,Tableau2[[#This Row],[Date retenue]]),"")</f>
        <v>45097-1</v>
      </c>
      <c r="N169" s="119" t="s">
        <v>159</v>
      </c>
      <c r="O169" s="121"/>
      <c r="P169" s="12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56.1" customHeight="1" x14ac:dyDescent="0.2">
      <c r="A170" s="72" t="s">
        <v>71</v>
      </c>
      <c r="B170" s="137">
        <v>168</v>
      </c>
      <c r="C170" s="52"/>
      <c r="D170" s="14"/>
      <c r="E170" s="23"/>
      <c r="F170" s="12"/>
      <c r="G170" s="12"/>
      <c r="H170" s="14"/>
      <c r="I170" s="12" t="s">
        <v>54</v>
      </c>
      <c r="J170" s="101">
        <v>45098</v>
      </c>
      <c r="K170" s="22" t="s">
        <v>51</v>
      </c>
      <c r="L170" s="32"/>
      <c r="M170" s="54" t="str">
        <f>IF(Tableau2[[#This Row],[Date retenue]]&lt;&gt;"",Tableau2[[#This Row],[Date retenue]]&amp;"-"&amp;COUNTIF($J$2:$J170,Tableau2[[#This Row],[Date retenue]]),"")</f>
        <v>45098-1</v>
      </c>
      <c r="N170" s="110" t="s">
        <v>57</v>
      </c>
      <c r="O170" s="36"/>
      <c r="P170" s="13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56.1" customHeight="1" x14ac:dyDescent="0.2">
      <c r="A171" s="72" t="s">
        <v>71</v>
      </c>
      <c r="B171" s="103">
        <v>169</v>
      </c>
      <c r="C171" s="52"/>
      <c r="D171" s="14"/>
      <c r="E171" s="23"/>
      <c r="F171" s="12"/>
      <c r="G171" s="12"/>
      <c r="H171" s="14"/>
      <c r="I171" s="12" t="s">
        <v>5</v>
      </c>
      <c r="J171" s="101">
        <v>45100</v>
      </c>
      <c r="K171" s="12" t="s">
        <v>9</v>
      </c>
      <c r="L171" s="30"/>
      <c r="M171" s="54" t="str">
        <f>IF(Tableau2[[#This Row],[Date retenue]]&lt;&gt;"",Tableau2[[#This Row],[Date retenue]]&amp;"-"&amp;COUNTIF($J$2:$J171,Tableau2[[#This Row],[Date retenue]]),"")</f>
        <v>45100-1</v>
      </c>
      <c r="N171" s="110" t="s">
        <v>110</v>
      </c>
      <c r="O171" s="36"/>
      <c r="P171" s="13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56.1" customHeight="1" x14ac:dyDescent="0.2">
      <c r="A172" s="72" t="s">
        <v>71</v>
      </c>
      <c r="B172" s="137">
        <v>170</v>
      </c>
      <c r="C172" s="52"/>
      <c r="D172" s="14"/>
      <c r="E172" s="23"/>
      <c r="F172" s="12"/>
      <c r="G172" s="12"/>
      <c r="H172" s="14"/>
      <c r="I172" s="12" t="s">
        <v>1</v>
      </c>
      <c r="J172" s="101">
        <v>45105</v>
      </c>
      <c r="K172" s="21" t="s">
        <v>26</v>
      </c>
      <c r="L172" s="21"/>
      <c r="M172" s="54" t="str">
        <f>IF(Tableau2[[#This Row],[Date retenue]]&lt;&gt;"",Tableau2[[#This Row],[Date retenue]]&amp;"-"&amp;COUNTIF($J$2:$J172,Tableau2[[#This Row],[Date retenue]]),"")</f>
        <v>45105-1</v>
      </c>
      <c r="N172" s="110"/>
      <c r="O172" s="36"/>
      <c r="P172" s="13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56.1" customHeight="1" x14ac:dyDescent="0.2">
      <c r="A173" s="129" t="s">
        <v>166</v>
      </c>
      <c r="B173" s="137">
        <v>171</v>
      </c>
      <c r="C173" s="52"/>
      <c r="D173" s="14"/>
      <c r="E173" s="23"/>
      <c r="F173" s="12"/>
      <c r="G173" s="12"/>
      <c r="H173" s="14"/>
      <c r="I173" s="12"/>
      <c r="J173" s="101">
        <v>45106</v>
      </c>
      <c r="K173" s="33"/>
      <c r="L173" s="30"/>
      <c r="M173" s="53" t="str">
        <f>IF(Tableau2[[#This Row],[Date retenue]]&lt;&gt;"",Tableau2[[#This Row],[Date retenue]]&amp;"-"&amp;COUNTIF($J$2:$J173,Tableau2[[#This Row],[Date retenue]]),"")</f>
        <v>45106-1</v>
      </c>
      <c r="N173" s="126" t="s">
        <v>110</v>
      </c>
      <c r="O173" s="36"/>
      <c r="P173" s="13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56.1" customHeight="1" x14ac:dyDescent="0.2">
      <c r="A174" s="129" t="s">
        <v>166</v>
      </c>
      <c r="B174" s="103">
        <v>172</v>
      </c>
      <c r="C174" s="52"/>
      <c r="D174" s="14"/>
      <c r="E174" s="23"/>
      <c r="F174" s="12"/>
      <c r="G174" s="12"/>
      <c r="H174" s="14"/>
      <c r="I174" s="12"/>
      <c r="J174" s="101">
        <v>45107</v>
      </c>
      <c r="K174" s="33"/>
      <c r="L174" s="30"/>
      <c r="M174" s="53" t="str">
        <f>IF(Tableau2[[#This Row],[Date retenue]]&lt;&gt;"",Tableau2[[#This Row],[Date retenue]]&amp;"-"&amp;COUNTIF($J$2:$J174,Tableau2[[#This Row],[Date retenue]]),"")</f>
        <v>45107-1</v>
      </c>
      <c r="N174" s="126" t="s">
        <v>110</v>
      </c>
      <c r="O174" s="36"/>
      <c r="P174" s="13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56.1" customHeight="1" x14ac:dyDescent="0.2">
      <c r="A175" s="72" t="s">
        <v>71</v>
      </c>
      <c r="B175" s="137">
        <v>173</v>
      </c>
      <c r="C175" s="52"/>
      <c r="D175" s="14"/>
      <c r="E175" s="23"/>
      <c r="F175" s="12"/>
      <c r="G175" s="12"/>
      <c r="H175" s="14"/>
      <c r="I175" s="12" t="s">
        <v>13</v>
      </c>
      <c r="J175" s="101">
        <v>45108</v>
      </c>
      <c r="K175" s="12" t="s">
        <v>20</v>
      </c>
      <c r="L175" s="30"/>
      <c r="M175" s="54" t="str">
        <f>IF(Tableau2[[#This Row],[Date retenue]]&lt;&gt;"",Tableau2[[#This Row],[Date retenue]]&amp;"-"&amp;COUNTIF($J$2:$J175,Tableau2[[#This Row],[Date retenue]]),"")</f>
        <v>45108-1</v>
      </c>
      <c r="N175" s="110" t="s">
        <v>21</v>
      </c>
      <c r="O175" s="36"/>
      <c r="P175" s="13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56.1" customHeight="1" x14ac:dyDescent="0.2">
      <c r="A176" s="72" t="s">
        <v>71</v>
      </c>
      <c r="B176" s="137">
        <v>174</v>
      </c>
      <c r="C176" s="52"/>
      <c r="D176" s="14"/>
      <c r="E176" s="23"/>
      <c r="F176" s="12"/>
      <c r="G176" s="12"/>
      <c r="H176" s="14"/>
      <c r="I176" s="12"/>
      <c r="J176" s="101">
        <v>45111</v>
      </c>
      <c r="K176" s="12"/>
      <c r="L176" s="30"/>
      <c r="M176" s="53" t="str">
        <f>IF(Tableau2[[#This Row],[Date retenue]]&lt;&gt;"",Tableau2[[#This Row],[Date retenue]]&amp;"-"&amp;COUNTIF($J$2:$J176,Tableau2[[#This Row],[Date retenue]]),"")</f>
        <v>45111-1</v>
      </c>
      <c r="N176" s="110" t="s">
        <v>110</v>
      </c>
      <c r="O176" s="36"/>
      <c r="P176" s="13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56.1" customHeight="1" x14ac:dyDescent="0.2">
      <c r="A177" s="72" t="s">
        <v>71</v>
      </c>
      <c r="B177" s="103">
        <v>175</v>
      </c>
      <c r="C177" s="52"/>
      <c r="D177" s="14"/>
      <c r="E177" s="23"/>
      <c r="F177" s="12"/>
      <c r="G177" s="12"/>
      <c r="H177" s="14"/>
      <c r="I177" s="12" t="s">
        <v>113</v>
      </c>
      <c r="J177" s="101" t="s">
        <v>154</v>
      </c>
      <c r="K177" s="12" t="s">
        <v>114</v>
      </c>
      <c r="L177" s="12"/>
      <c r="M177" s="54" t="str">
        <f>IF(Tableau2[[#This Row],[Date retenue]]&lt;&gt;"",Tableau2[[#This Row],[Date retenue]]&amp;"-"&amp;COUNTIF($J$2:$J177,Tableau2[[#This Row],[Date retenue]]),"")</f>
        <v>ANNULE-1</v>
      </c>
      <c r="N177" s="110"/>
      <c r="O177" s="36"/>
      <c r="P177" s="13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56.1" customHeight="1" x14ac:dyDescent="0.2">
      <c r="A178" s="72" t="s">
        <v>122</v>
      </c>
      <c r="B178" s="137">
        <v>176</v>
      </c>
      <c r="C178" s="52"/>
      <c r="D178" s="14"/>
      <c r="E178" s="23"/>
      <c r="F178" s="12"/>
      <c r="G178" s="12"/>
      <c r="H178" s="14"/>
      <c r="I178" s="12" t="s">
        <v>42</v>
      </c>
      <c r="J178" s="101" t="s">
        <v>154</v>
      </c>
      <c r="K178" s="12" t="s">
        <v>41</v>
      </c>
      <c r="L178" s="30"/>
      <c r="M178" s="54" t="str">
        <f>IF(Tableau2[[#This Row],[Date retenue]]&lt;&gt;"",Tableau2[[#This Row],[Date retenue]]&amp;"-"&amp;COUNTIF($J$2:$J178,Tableau2[[#This Row],[Date retenue]]),"")</f>
        <v>ANNULE-2</v>
      </c>
      <c r="N178" s="110"/>
      <c r="O178" s="36"/>
      <c r="P178" s="13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56.1" customHeight="1" x14ac:dyDescent="0.2">
      <c r="A179" s="72" t="s">
        <v>71</v>
      </c>
      <c r="B179" s="137">
        <v>177</v>
      </c>
      <c r="C179" s="52"/>
      <c r="D179" s="14"/>
      <c r="E179" s="23"/>
      <c r="F179" s="12"/>
      <c r="G179" s="12"/>
      <c r="H179" s="14"/>
      <c r="I179" s="12" t="s">
        <v>1</v>
      </c>
      <c r="J179" s="101" t="s">
        <v>154</v>
      </c>
      <c r="K179" s="12" t="s">
        <v>25</v>
      </c>
      <c r="L179" s="12"/>
      <c r="M179" s="54" t="str">
        <f>IF(Tableau2[[#This Row],[Date retenue]]&lt;&gt;"",Tableau2[[#This Row],[Date retenue]]&amp;"-"&amp;COUNTIF($J$2:$J179,Tableau2[[#This Row],[Date retenue]]),"")</f>
        <v>ANNULE-3</v>
      </c>
      <c r="N179" s="110"/>
      <c r="O179" s="36"/>
      <c r="P179" s="13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56.1" customHeight="1" x14ac:dyDescent="0.2">
      <c r="A180" s="136"/>
      <c r="B180" s="103">
        <v>178</v>
      </c>
      <c r="C180" s="138"/>
      <c r="D180" s="139"/>
      <c r="E180" s="140"/>
      <c r="F180" s="141"/>
      <c r="G180" s="141"/>
      <c r="H180" s="139"/>
      <c r="I180" s="141"/>
      <c r="J180" s="142"/>
      <c r="K180" s="143"/>
      <c r="L180" s="153"/>
      <c r="M180" s="145" t="str">
        <f>IF(Tableau2[[#This Row],[Date retenue]]&lt;&gt;"",Tableau2[[#This Row],[Date retenue]]&amp;"-"&amp;COUNTIF($J$2:$J180,Tableau2[[#This Row],[Date retenue]]),"")</f>
        <v/>
      </c>
      <c r="N180" s="146"/>
      <c r="O180" s="147"/>
      <c r="P180" s="148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56.1" customHeight="1" x14ac:dyDescent="0.2">
      <c r="A181" s="136" t="s">
        <v>122</v>
      </c>
      <c r="B181" s="137">
        <v>179</v>
      </c>
      <c r="C181" s="138"/>
      <c r="D181" s="139"/>
      <c r="E181" s="23"/>
      <c r="F181" s="141"/>
      <c r="G181" s="141"/>
      <c r="H181" s="139"/>
      <c r="I181" s="141"/>
      <c r="J181" s="142"/>
      <c r="K181" s="141"/>
      <c r="L181" s="144"/>
      <c r="M181" s="145" t="str">
        <f>IF(Tableau2[[#This Row],[Date retenue]]&lt;&gt;"",Tableau2[[#This Row],[Date retenue]]&amp;"-"&amp;COUNTIF($J$2:$J181,Tableau2[[#This Row],[Date retenue]]),"")</f>
        <v/>
      </c>
      <c r="N181" s="146"/>
      <c r="O181" s="147"/>
      <c r="P181" s="148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56.1" customHeight="1" x14ac:dyDescent="0.2">
      <c r="A182" s="136" t="s">
        <v>122</v>
      </c>
      <c r="B182" s="137">
        <v>180</v>
      </c>
      <c r="C182" s="138"/>
      <c r="D182" s="139"/>
      <c r="E182" s="23"/>
      <c r="F182" s="141"/>
      <c r="G182" s="141"/>
      <c r="H182" s="139"/>
      <c r="I182" s="141"/>
      <c r="J182" s="142"/>
      <c r="K182" s="141"/>
      <c r="L182" s="144"/>
      <c r="M182" s="145" t="str">
        <f>IF(Tableau2[[#This Row],[Date retenue]]&lt;&gt;"",Tableau2[[#This Row],[Date retenue]]&amp;"-"&amp;COUNTIF($J$2:$J182,Tableau2[[#This Row],[Date retenue]]),"")</f>
        <v/>
      </c>
      <c r="N182" s="149" t="str">
        <f>IF(Tableau2[[#This Row],[Période/date visée]]&lt;&gt;"",Tableau2[[#This Row],[Période/date visée]]&amp;"-"&amp;COUNTIF($J$2:$J182,Tableau2[[#This Row],[Période/date visée]]),"")</f>
        <v/>
      </c>
      <c r="O182" s="147"/>
      <c r="P182" s="148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56.1" customHeight="1" x14ac:dyDescent="0.25">
      <c r="A183" s="129" t="s">
        <v>111</v>
      </c>
      <c r="B183" s="103">
        <v>181</v>
      </c>
      <c r="C183" s="52"/>
      <c r="D183" s="14"/>
      <c r="E183" s="23"/>
      <c r="F183" s="12"/>
      <c r="G183" s="12"/>
      <c r="H183" s="14"/>
      <c r="I183" s="12"/>
      <c r="J183" s="29"/>
      <c r="K183" s="134" t="s">
        <v>176</v>
      </c>
      <c r="L183" s="30"/>
      <c r="M183" s="53" t="str">
        <f>IF(Tableau2[[#This Row],[Date retenue]]&lt;&gt;"",Tableau2[[#This Row],[Date retenue]]&amp;"-"&amp;COUNTIF($J$2:$J183,Tableau2[[#This Row],[Date retenue]]),"")</f>
        <v/>
      </c>
      <c r="N183" s="126" t="s">
        <v>110</v>
      </c>
      <c r="O183" s="36"/>
      <c r="P183" s="13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56.1" customHeight="1" x14ac:dyDescent="0.2">
      <c r="A184" s="129" t="s">
        <v>111</v>
      </c>
      <c r="B184" s="137">
        <v>182</v>
      </c>
      <c r="C184" s="52"/>
      <c r="D184" s="14"/>
      <c r="E184" s="23"/>
      <c r="F184" s="12"/>
      <c r="G184" s="12"/>
      <c r="H184" s="14"/>
      <c r="I184" s="12"/>
      <c r="J184" s="155">
        <v>45103</v>
      </c>
      <c r="K184" s="33" t="s">
        <v>182</v>
      </c>
      <c r="L184" s="30" t="s">
        <v>168</v>
      </c>
      <c r="M184" s="53" t="str">
        <f>IF(Tableau2[[#This Row],[Date retenue]]&lt;&gt;"",Tableau2[[#This Row],[Date retenue]]&amp;"-"&amp;COUNTIF($J$2:$J184,Tableau2[[#This Row],[Date retenue]]),"")</f>
        <v>45103-1</v>
      </c>
      <c r="N184" s="126" t="s">
        <v>110</v>
      </c>
      <c r="O184" s="36"/>
      <c r="P184" s="13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56.1" customHeight="1" x14ac:dyDescent="0.2">
      <c r="A185" s="112"/>
      <c r="B185" s="137">
        <v>183</v>
      </c>
      <c r="C185" s="113"/>
      <c r="D185" s="114"/>
      <c r="E185" s="115"/>
      <c r="F185" s="116"/>
      <c r="G185" s="116"/>
      <c r="H185" s="114"/>
      <c r="I185" s="116"/>
      <c r="J185" s="123"/>
      <c r="K185" s="116"/>
      <c r="L185" s="117"/>
      <c r="M185" s="118" t="str">
        <f>IF(Tableau2[[#This Row],[Date retenue]]&lt;&gt;"",Tableau2[[#This Row],[Date retenue]]&amp;"-"&amp;COUNTIF($J$2:$J185,Tableau2[[#This Row],[Date retenue]]),"")</f>
        <v/>
      </c>
      <c r="N185" s="119"/>
      <c r="O185" s="120"/>
      <c r="P185" s="12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56.1" customHeight="1" x14ac:dyDescent="0.2">
      <c r="A186" s="112" t="s">
        <v>122</v>
      </c>
      <c r="B186" s="103">
        <v>184</v>
      </c>
      <c r="C186" s="113"/>
      <c r="D186" s="114"/>
      <c r="E186" s="23"/>
      <c r="F186" s="116"/>
      <c r="G186" s="116"/>
      <c r="H186" s="114"/>
      <c r="I186" s="116"/>
      <c r="J186" s="123"/>
      <c r="K186" s="116"/>
      <c r="L186" s="117"/>
      <c r="M186" s="118" t="str">
        <f>IF(Tableau2[[#This Row],[Date retenue]]&lt;&gt;"",Tableau2[[#This Row],[Date retenue]]&amp;"-"&amp;COUNTIF($J$2:$J186,Tableau2[[#This Row],[Date retenue]]),"")</f>
        <v/>
      </c>
      <c r="N186" s="119"/>
      <c r="O186" s="36"/>
      <c r="P186" s="12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56.1" customHeight="1" x14ac:dyDescent="0.2">
      <c r="A187" s="72" t="s">
        <v>71</v>
      </c>
      <c r="B187" s="137">
        <v>185</v>
      </c>
      <c r="C187" s="85"/>
      <c r="D187" s="14"/>
      <c r="E187" s="23"/>
      <c r="F187" s="12"/>
      <c r="G187" s="12"/>
      <c r="H187" s="14"/>
      <c r="I187" s="12">
        <v>5</v>
      </c>
      <c r="J187" s="101"/>
      <c r="K187" s="12" t="s">
        <v>62</v>
      </c>
      <c r="L187" s="12"/>
      <c r="M187" s="54" t="str">
        <f>IF(Tableau2[[#This Row],[Date retenue]]&lt;&gt;"",Tableau2[[#This Row],[Date retenue]]&amp;"-"&amp;COUNTIF($J$2:$J187,Tableau2[[#This Row],[Date retenue]]),"")</f>
        <v/>
      </c>
      <c r="N187" s="110"/>
      <c r="O187" s="36"/>
      <c r="P187" s="13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56.1" customHeight="1" x14ac:dyDescent="0.2">
      <c r="A188" s="72" t="s">
        <v>71</v>
      </c>
      <c r="B188" s="137">
        <v>186</v>
      </c>
      <c r="C188" s="37"/>
      <c r="D188" s="19"/>
      <c r="E188" s="24"/>
      <c r="F188" s="17"/>
      <c r="G188" s="17"/>
      <c r="H188" s="19"/>
      <c r="I188" s="17" t="s">
        <v>16</v>
      </c>
      <c r="J188" s="101"/>
      <c r="K188" s="17" t="s">
        <v>36</v>
      </c>
      <c r="L188" s="35"/>
      <c r="M188" s="109" t="str">
        <f>IF(Tableau2[[#This Row],[Date retenue]]&lt;&gt;"",Tableau2[[#This Row],[Date retenue]]&amp;"-"&amp;COUNTIF($J$2:$J188,Tableau2[[#This Row],[Date retenue]]),"")</f>
        <v/>
      </c>
      <c r="N188" s="110" t="s">
        <v>109</v>
      </c>
      <c r="O188" s="38"/>
      <c r="P188" s="18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s="57" customFormat="1" ht="54.75" customHeight="1" thickBot="1" x14ac:dyDescent="0.25">
      <c r="A189" s="59"/>
      <c r="B189" s="60"/>
      <c r="C189" s="61"/>
      <c r="D189" s="61"/>
      <c r="E189" s="62"/>
      <c r="F189" s="58"/>
      <c r="G189" s="58"/>
      <c r="H189" s="61"/>
      <c r="I189" s="58"/>
      <c r="J189" s="63"/>
      <c r="K189" s="58"/>
      <c r="L189" s="58"/>
      <c r="M189" s="64" t="str">
        <f>IF(Tableau2[[#This Row],[Date retenue]]&lt;&gt;"",Tableau2[[#This Row],[Date retenue]]&amp;"-"&amp;COUNTIF($J$2:$J189,Tableau2[[#This Row],[Date retenue]]),"")</f>
        <v/>
      </c>
      <c r="N189" s="65"/>
      <c r="O189" s="66"/>
      <c r="P189" s="66"/>
      <c r="Q189" s="56"/>
      <c r="R189" s="56"/>
      <c r="S189" s="56"/>
      <c r="T189" s="56"/>
      <c r="U189" s="56"/>
      <c r="V189" s="56"/>
      <c r="W189" s="56"/>
      <c r="X189" s="56"/>
      <c r="Y189" s="56"/>
      <c r="Z189" s="56"/>
    </row>
    <row r="190" spans="1:26" ht="44.25" customHeight="1" x14ac:dyDescent="0.2"/>
    <row r="192" spans="1:26" ht="43.5" customHeight="1" x14ac:dyDescent="0.2"/>
    <row r="193" spans="2:2" x14ac:dyDescent="0.2">
      <c r="B193" s="1"/>
    </row>
    <row r="194" spans="2:2" ht="36" customHeight="1" x14ac:dyDescent="0.2"/>
    <row r="196" spans="2:2" ht="26.25" customHeight="1" x14ac:dyDescent="0.2"/>
    <row r="197" spans="2:2" ht="26.25" customHeight="1" x14ac:dyDescent="0.2"/>
  </sheetData>
  <mergeCells count="4">
    <mergeCell ref="E1:G1"/>
    <mergeCell ref="N1:P1"/>
    <mergeCell ref="H1:I1"/>
    <mergeCell ref="J1:K1"/>
  </mergeCells>
  <conditionalFormatting sqref="N148:N188 N3:N146">
    <cfRule type="containsBlanks" dxfId="5" priority="4">
      <formula>LEN(TRIM(N3))=0</formula>
    </cfRule>
    <cfRule type="containsText" dxfId="4" priority="5" operator="containsText" text="CRR">
      <formula>NOT(ISERROR(SEARCH("CRR",N3)))</formula>
    </cfRule>
    <cfRule type="containsText" dxfId="3" priority="6" operator="containsText" text="Molière">
      <formula>NOT(ISERROR(SEARCH("Molière",N3)))</formula>
    </cfRule>
    <cfRule type="containsText" dxfId="2" priority="7" operator="containsText" text="AUDI">
      <formula>NOT(ISERROR(SEARCH("AUDI",N3)))</formula>
    </cfRule>
    <cfRule type="containsText" dxfId="1" priority="8" operator="containsText" text="EJB">
      <formula>NOT(ISERROR(SEARCH("EJB",N3)))</formula>
    </cfRule>
  </conditionalFormatting>
  <conditionalFormatting sqref="N10:N188">
    <cfRule type="containsText" dxfId="0" priority="1" operator="containsText" text="Dupré">
      <formula>NOT(ISERROR(SEARCH("Dupré",N10)))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335"/>
  <sheetViews>
    <sheetView topLeftCell="A283" zoomScale="55" zoomScaleNormal="55" workbookViewId="0">
      <selection activeCell="F8" sqref="F8"/>
    </sheetView>
  </sheetViews>
  <sheetFormatPr baseColWidth="10" defaultRowHeight="15" customHeight="1" x14ac:dyDescent="0.25"/>
  <cols>
    <col min="1" max="1" width="9.7109375" style="89" customWidth="1"/>
    <col min="2" max="2" width="15.5703125" style="43" customWidth="1"/>
    <col min="3" max="3" width="23.7109375" style="90" customWidth="1"/>
    <col min="4" max="4" width="41.5703125" style="43" customWidth="1"/>
    <col min="5" max="5" width="31.7109375" customWidth="1"/>
    <col min="6" max="6" width="30.5703125" customWidth="1"/>
    <col min="7" max="7" width="42.85546875" customWidth="1"/>
  </cols>
  <sheetData>
    <row r="1" spans="1:7" ht="20.25" customHeight="1" x14ac:dyDescent="0.25">
      <c r="D1" s="49">
        <v>1</v>
      </c>
      <c r="E1" s="49">
        <v>2</v>
      </c>
      <c r="F1" s="49">
        <v>3</v>
      </c>
      <c r="G1" s="49">
        <v>4</v>
      </c>
    </row>
    <row r="2" spans="1:7" ht="20.25" customHeight="1" x14ac:dyDescent="0.2">
      <c r="A2" s="163" t="s">
        <v>133</v>
      </c>
      <c r="B2" s="88" t="s">
        <v>80</v>
      </c>
      <c r="C2" s="91">
        <v>44789</v>
      </c>
      <c r="D2" s="168" t="str">
        <f>IFERROR(INDEX(PROJETS!$B:$B,MATCH($C2&amp;"-"&amp;D$1,PROJETS!$M:$M,0)),"")</f>
        <v/>
      </c>
      <c r="E2" s="169" t="str">
        <f>IFERROR(INDEX(PROJETS!$B:$B,MATCH($C2&amp;"-"&amp;E$1,PROJETS!$M:$M,0)),"")</f>
        <v/>
      </c>
      <c r="F2" s="150"/>
      <c r="G2" s="150"/>
    </row>
    <row r="3" spans="1:7" ht="20.25" customHeight="1" x14ac:dyDescent="0.2">
      <c r="A3" s="166"/>
      <c r="B3" s="88" t="s">
        <v>81</v>
      </c>
      <c r="C3" s="91">
        <v>44790</v>
      </c>
      <c r="D3" s="168" t="str">
        <f>IFERROR(INDEX(PROJETS!$B:$B,MATCH($C3&amp;"-"&amp;D$1,PROJETS!$M:$M,0)),"")</f>
        <v/>
      </c>
      <c r="E3" s="169" t="str">
        <f>IFERROR(INDEX(PROJETS!$B:$B,MATCH($C3&amp;"-"&amp;E$1,PROJETS!$M:$M,0)),"")</f>
        <v/>
      </c>
      <c r="F3" s="150"/>
      <c r="G3" s="150"/>
    </row>
    <row r="4" spans="1:7" ht="20.25" customHeight="1" x14ac:dyDescent="0.2">
      <c r="A4" s="166"/>
      <c r="B4" s="88" t="s">
        <v>75</v>
      </c>
      <c r="C4" s="91">
        <v>44791</v>
      </c>
      <c r="D4" s="168" t="str">
        <f>IFERROR(INDEX(PROJETS!$B:$B,MATCH($C4&amp;"-"&amp;D$1,PROJETS!$M:$M,0)),"")</f>
        <v/>
      </c>
      <c r="E4" s="169" t="str">
        <f>IFERROR(INDEX(PROJETS!$B:$B,MATCH($C4&amp;"-"&amp;E$1,PROJETS!$M:$M,0)),"")</f>
        <v/>
      </c>
      <c r="F4" s="150"/>
      <c r="G4" s="150"/>
    </row>
    <row r="5" spans="1:7" ht="20.25" customHeight="1" x14ac:dyDescent="0.2">
      <c r="A5" s="166"/>
      <c r="B5" s="88" t="s">
        <v>82</v>
      </c>
      <c r="C5" s="91">
        <v>44792</v>
      </c>
      <c r="D5" s="168" t="str">
        <f>IFERROR(INDEX(PROJETS!$B:$B,MATCH($C5&amp;"-"&amp;D$1,PROJETS!$M:$M,0)),"")</f>
        <v/>
      </c>
      <c r="E5" s="169" t="str">
        <f>IFERROR(INDEX(PROJETS!$B:$B,MATCH($C5&amp;"-"&amp;E$1,PROJETS!$M:$M,0)),"")</f>
        <v/>
      </c>
      <c r="F5" s="150"/>
      <c r="G5" s="150"/>
    </row>
    <row r="6" spans="1:7" ht="20.25" customHeight="1" x14ac:dyDescent="0.2">
      <c r="A6" s="166"/>
      <c r="B6" s="88" t="s">
        <v>83</v>
      </c>
      <c r="C6" s="91">
        <v>44793</v>
      </c>
      <c r="D6" s="168" t="str">
        <f>IFERROR(INDEX(PROJETS!$B:$B,MATCH($C6&amp;"-"&amp;D$1,PROJETS!$M:$M,0)),"")</f>
        <v/>
      </c>
      <c r="E6" s="169" t="str">
        <f>IFERROR(INDEX(PROJETS!$B:$B,MATCH($C6&amp;"-"&amp;E$1,PROJETS!$M:$M,0)),"")</f>
        <v/>
      </c>
      <c r="F6" s="150"/>
      <c r="G6" s="150"/>
    </row>
    <row r="7" spans="1:7" ht="20.25" customHeight="1" x14ac:dyDescent="0.25">
      <c r="A7" s="166"/>
      <c r="B7" s="44" t="s">
        <v>84</v>
      </c>
      <c r="C7" s="92">
        <v>44794</v>
      </c>
      <c r="D7" s="170" t="str">
        <f>IFERROR(INDEX(PROJETS!$B:$B,MATCH($C7&amp;"-"&amp;D$1,PROJETS!$M:$M,0)),"")</f>
        <v/>
      </c>
      <c r="E7" s="171" t="str">
        <f>IFERROR(INDEX(PROJETS!$B:$B,MATCH($C7&amp;"-"&amp;E$1,PROJETS!$M:$M,0)),"")</f>
        <v/>
      </c>
      <c r="F7" s="171" t="str">
        <f>IFERROR(INDEX(PROJETS!$B:$B,MATCH($C7&amp;"-"&amp;F$1,PROJETS!$M:$M,0)),"")</f>
        <v/>
      </c>
      <c r="G7" s="171" t="str">
        <f>IFERROR(INDEX(PROJETS!$B:$B,MATCH($C7&amp;"-"&amp;G$1,PROJETS!$M:$M,0)),"")</f>
        <v/>
      </c>
    </row>
    <row r="8" spans="1:7" ht="20.25" customHeight="1" x14ac:dyDescent="0.2">
      <c r="A8" s="166"/>
      <c r="B8" s="88" t="s">
        <v>79</v>
      </c>
      <c r="C8" s="91">
        <v>44795</v>
      </c>
      <c r="D8" s="168" t="str">
        <f>IFERROR(INDEX(PROJETS!$B:$B,MATCH($C8&amp;"-"&amp;D$1,PROJETS!$M:$M,0)),"")</f>
        <v/>
      </c>
      <c r="E8" s="169" t="str">
        <f>IFERROR(INDEX(PROJETS!$B:$B,MATCH($C8&amp;"-"&amp;E$1,PROJETS!$M:$M,0)),"")</f>
        <v/>
      </c>
      <c r="F8" s="150"/>
      <c r="G8" s="150"/>
    </row>
    <row r="9" spans="1:7" ht="20.25" customHeight="1" x14ac:dyDescent="0.2">
      <c r="A9" s="166"/>
      <c r="B9" s="88" t="s">
        <v>80</v>
      </c>
      <c r="C9" s="91">
        <v>44796</v>
      </c>
      <c r="D9" s="168" t="str">
        <f>IFERROR(INDEX(PROJETS!$B:$B,MATCH($C9&amp;"-"&amp;D$1,PROJETS!$M:$M,0)),"")</f>
        <v/>
      </c>
      <c r="E9" s="169" t="str">
        <f>IFERROR(INDEX(PROJETS!$B:$B,MATCH($C9&amp;"-"&amp;E$1,PROJETS!$M:$M,0)),"")</f>
        <v/>
      </c>
      <c r="F9" s="150"/>
      <c r="G9" s="150"/>
    </row>
    <row r="10" spans="1:7" ht="20.25" customHeight="1" x14ac:dyDescent="0.2">
      <c r="A10" s="166"/>
      <c r="B10" s="88" t="s">
        <v>81</v>
      </c>
      <c r="C10" s="91">
        <v>44797</v>
      </c>
      <c r="D10" s="168" t="str">
        <f>IFERROR(INDEX(PROJETS!$B:$B,MATCH($C10&amp;"-"&amp;D$1,PROJETS!$M:$M,0)),"")</f>
        <v/>
      </c>
      <c r="E10" s="169" t="str">
        <f>IFERROR(INDEX(PROJETS!$B:$B,MATCH($C10&amp;"-"&amp;E$1,PROJETS!$M:$M,0)),"")</f>
        <v/>
      </c>
      <c r="F10" s="150"/>
      <c r="G10" s="150"/>
    </row>
    <row r="11" spans="1:7" ht="20.25" customHeight="1" x14ac:dyDescent="0.2">
      <c r="A11" s="166"/>
      <c r="B11" s="88" t="s">
        <v>75</v>
      </c>
      <c r="C11" s="91">
        <v>44798</v>
      </c>
      <c r="D11" s="168" t="str">
        <f>IFERROR(INDEX(PROJETS!$B:$B,MATCH($C11&amp;"-"&amp;D$1,PROJETS!$M:$M,0)),"")</f>
        <v/>
      </c>
      <c r="E11" s="169" t="str">
        <f>IFERROR(INDEX(PROJETS!$B:$B,MATCH($C11&amp;"-"&amp;E$1,PROJETS!$M:$M,0)),"")</f>
        <v/>
      </c>
      <c r="F11" s="150"/>
      <c r="G11" s="150"/>
    </row>
    <row r="12" spans="1:7" ht="20.25" customHeight="1" x14ac:dyDescent="0.2">
      <c r="A12" s="166"/>
      <c r="B12" s="88" t="s">
        <v>82</v>
      </c>
      <c r="C12" s="91">
        <v>44799</v>
      </c>
      <c r="D12" s="172">
        <f>IFERROR(INDEX(PROJETS!$B:$B,MATCH($C12&amp;"-"&amp;D$1,PROJETS!$M:$M,0)),"")</f>
        <v>1</v>
      </c>
      <c r="E12" s="169" t="str">
        <f>IFERROR(INDEX(PROJETS!$B:$B,MATCH($C12&amp;"-"&amp;E$1,PROJETS!$M:$M,0)),"")</f>
        <v/>
      </c>
      <c r="F12" s="150"/>
      <c r="G12" s="150"/>
    </row>
    <row r="13" spans="1:7" ht="20.25" customHeight="1" x14ac:dyDescent="0.2">
      <c r="A13" s="166"/>
      <c r="B13" s="88" t="s">
        <v>83</v>
      </c>
      <c r="C13" s="91">
        <v>44800</v>
      </c>
      <c r="D13" s="168" t="str">
        <f>IFERROR(INDEX(PROJETS!$B:$B,MATCH($C13&amp;"-"&amp;D$1,PROJETS!$M:$M,0)),"")</f>
        <v/>
      </c>
      <c r="E13" s="169" t="str">
        <f>IFERROR(INDEX(PROJETS!$B:$B,MATCH($C13&amp;"-"&amp;E$1,PROJETS!$M:$M,0)),"")</f>
        <v/>
      </c>
      <c r="F13" s="150"/>
      <c r="G13" s="150"/>
    </row>
    <row r="14" spans="1:7" ht="20.25" customHeight="1" x14ac:dyDescent="0.25">
      <c r="A14" s="166"/>
      <c r="B14" s="44" t="s">
        <v>84</v>
      </c>
      <c r="C14" s="92">
        <v>44801</v>
      </c>
      <c r="D14" s="170" t="str">
        <f>IFERROR(INDEX(PROJETS!$B:$B,MATCH($C14&amp;"-"&amp;D$1,PROJETS!$M:$M,0)),"")</f>
        <v/>
      </c>
      <c r="E14" s="171" t="str">
        <f>IFERROR(INDEX(PROJETS!$B:$B,MATCH($C14&amp;"-"&amp;E$1,PROJETS!$M:$M,0)),"")</f>
        <v/>
      </c>
      <c r="F14" s="171" t="str">
        <f>IFERROR(INDEX(PROJETS!$B:$B,MATCH($C14&amp;"-"&amp;F$1,PROJETS!$M:$M,0)),"")</f>
        <v/>
      </c>
      <c r="G14" s="171" t="str">
        <f>IFERROR(INDEX(PROJETS!$B:$B,MATCH($C14&amp;"-"&amp;G$1,PROJETS!$M:$M,0)),"")</f>
        <v/>
      </c>
    </row>
    <row r="15" spans="1:7" ht="20.25" customHeight="1" x14ac:dyDescent="0.2">
      <c r="A15" s="166"/>
      <c r="B15" s="88" t="s">
        <v>79</v>
      </c>
      <c r="C15" s="91">
        <v>44802</v>
      </c>
      <c r="D15" s="168" t="str">
        <f>IFERROR(INDEX(PROJETS!$B:$B,MATCH($C15&amp;"-"&amp;D$1,PROJETS!$M:$M,0)),"")</f>
        <v/>
      </c>
      <c r="E15" s="169" t="str">
        <f>IFERROR(INDEX(PROJETS!$B:$B,MATCH($C15&amp;"-"&amp;E$1,PROJETS!$M:$M,0)),"")</f>
        <v/>
      </c>
      <c r="F15" s="150"/>
      <c r="G15" s="150"/>
    </row>
    <row r="16" spans="1:7" ht="20.25" customHeight="1" x14ac:dyDescent="0.2">
      <c r="A16" s="166"/>
      <c r="B16" s="88" t="s">
        <v>80</v>
      </c>
      <c r="C16" s="91">
        <v>44803</v>
      </c>
      <c r="D16" s="168" t="str">
        <f>IFERROR(INDEX(PROJETS!$B:$B,MATCH($C16&amp;"-"&amp;D$1,PROJETS!$M:$M,0)),"")</f>
        <v/>
      </c>
      <c r="E16" s="169" t="str">
        <f>IFERROR(INDEX(PROJETS!$B:$B,MATCH($C16&amp;"-"&amp;E$1,PROJETS!$M:$M,0)),"")</f>
        <v/>
      </c>
      <c r="F16" s="150"/>
      <c r="G16" s="150"/>
    </row>
    <row r="17" spans="1:7" ht="20.25" customHeight="1" thickBot="1" x14ac:dyDescent="0.25">
      <c r="A17" s="167"/>
      <c r="B17" s="88" t="s">
        <v>81</v>
      </c>
      <c r="C17" s="91">
        <v>44804</v>
      </c>
      <c r="D17" s="173">
        <f>IFERROR(INDEX(PROJETS!$B:$B,MATCH($C17&amp;"-"&amp;D$1,PROJETS!$M:$M,0)),"")</f>
        <v>5</v>
      </c>
      <c r="E17" s="169" t="str">
        <f>IFERROR(INDEX(PROJETS!$B:$B,MATCH($C17&amp;"-"&amp;E$1,PROJETS!$M:$M,0)),"")</f>
        <v/>
      </c>
      <c r="F17" s="150"/>
      <c r="G17" s="150"/>
    </row>
    <row r="18" spans="1:7" ht="18" customHeight="1" x14ac:dyDescent="0.2">
      <c r="A18" s="163" t="s">
        <v>74</v>
      </c>
      <c r="B18" s="88" t="s">
        <v>75</v>
      </c>
      <c r="C18" s="91">
        <v>44805</v>
      </c>
      <c r="D18" s="168">
        <f>IFERROR(INDEX(PROJETS!$B:$B,MATCH($C18&amp;"-"&amp;D$1,PROJETS!$M:$M,0)),"")</f>
        <v>6</v>
      </c>
      <c r="E18" s="169">
        <f>IFERROR(INDEX(PROJETS!$B:$B,MATCH($C18&amp;"-"&amp;E$1,PROJETS!$M:$M,0)),"")</f>
        <v>7</v>
      </c>
      <c r="F18" s="174">
        <f>IFERROR(INDEX(PROJETS!$B:$B,MATCH($C18&amp;"-"&amp;F$1,PROJETS!$M:$M,0)),"")</f>
        <v>8</v>
      </c>
      <c r="G18" s="174">
        <f>IFERROR(INDEX(PROJETS!$B:$B,MATCH($C18&amp;"-"&amp;G$1,PROJETS!$M:$M,0)),"")</f>
        <v>9</v>
      </c>
    </row>
    <row r="19" spans="1:7" ht="18" customHeight="1" x14ac:dyDescent="0.2">
      <c r="A19" s="166"/>
      <c r="B19" s="88" t="s">
        <v>76</v>
      </c>
      <c r="C19" s="91">
        <f>C18+1</f>
        <v>44806</v>
      </c>
      <c r="D19" s="168" t="str">
        <f>IFERROR(INDEX(PROJETS!$B:$B,MATCH($C19&amp;"-"&amp;D$1,PROJETS!$M:$M,0)),"")</f>
        <v/>
      </c>
      <c r="E19" s="168" t="str">
        <f>IFERROR(INDEX(PROJETS!$B:$B,MATCH($C19&amp;"-"&amp;E$1,PROJETS!$M:$M,0)),"")</f>
        <v/>
      </c>
      <c r="F19" s="168" t="str">
        <f>IFERROR(INDEX(PROJETS!$B:$B,MATCH($C19&amp;"-"&amp;F$1,PROJETS!$M:$M,0)),"")</f>
        <v/>
      </c>
      <c r="G19" s="168" t="str">
        <f>IFERROR(INDEX(PROJETS!$B:$B,MATCH($C19&amp;"-"&amp;G$1,PROJETS!$M:$M,0)),"")</f>
        <v/>
      </c>
    </row>
    <row r="20" spans="1:7" ht="18" customHeight="1" x14ac:dyDescent="0.2">
      <c r="A20" s="166"/>
      <c r="B20" s="88" t="s">
        <v>77</v>
      </c>
      <c r="C20" s="91">
        <f t="shared" ref="C20:C83" si="0">C19+1</f>
        <v>44807</v>
      </c>
      <c r="D20" s="168" t="str">
        <f>IFERROR(INDEX(PROJETS!$B:$B,MATCH($C20&amp;"-"&amp;D$1,PROJETS!$M:$M,0)),"")</f>
        <v/>
      </c>
      <c r="E20" s="168" t="str">
        <f>IFERROR(INDEX(PROJETS!$B:$B,MATCH($C20&amp;"-"&amp;E$1,PROJETS!$M:$M,0)),"")</f>
        <v/>
      </c>
      <c r="F20" s="168" t="str">
        <f>IFERROR(INDEX(PROJETS!$B:$B,MATCH($C20&amp;"-"&amp;F$1,PROJETS!$M:$M,0)),"")</f>
        <v/>
      </c>
      <c r="G20" s="168" t="str">
        <f>IFERROR(INDEX(PROJETS!$B:$B,MATCH($C20&amp;"-"&amp;G$1,PROJETS!$M:$M,0)),"")</f>
        <v/>
      </c>
    </row>
    <row r="21" spans="1:7" ht="18" customHeight="1" x14ac:dyDescent="0.25">
      <c r="A21" s="166"/>
      <c r="B21" s="44" t="s">
        <v>78</v>
      </c>
      <c r="C21" s="92">
        <f t="shared" si="0"/>
        <v>44808</v>
      </c>
      <c r="D21" s="170" t="str">
        <f>IFERROR(INDEX(PROJETS!$B:$B,MATCH($C21&amp;"-"&amp;D$1,PROJETS!$M:$M,0)),"")</f>
        <v/>
      </c>
      <c r="E21" s="170" t="str">
        <f>IFERROR(INDEX(PROJETS!$B:$B,MATCH($C21&amp;"-"&amp;E$1,PROJETS!$M:$M,0)),"")</f>
        <v/>
      </c>
      <c r="F21" s="170" t="str">
        <f>IFERROR(INDEX(PROJETS!$B:$B,MATCH($C21&amp;"-"&amp;F$1,PROJETS!$M:$M,0)),"")</f>
        <v/>
      </c>
      <c r="G21" s="175" t="str">
        <f>IFERROR(INDEX(PROJETS!$B:$B,MATCH($C21&amp;"-"&amp;G$1,PROJETS!$M:$M,0)),"")</f>
        <v/>
      </c>
    </row>
    <row r="22" spans="1:7" ht="18" customHeight="1" x14ac:dyDescent="0.2">
      <c r="A22" s="166"/>
      <c r="B22" s="88" t="s">
        <v>79</v>
      </c>
      <c r="C22" s="91">
        <f t="shared" si="0"/>
        <v>44809</v>
      </c>
      <c r="D22" s="168" t="str">
        <f>IFERROR(INDEX(PROJETS!$B:$B,MATCH($C22&amp;"-"&amp;D$1,PROJETS!$M:$M,0)),"")</f>
        <v/>
      </c>
      <c r="E22" s="168" t="str">
        <f>IFERROR(INDEX(PROJETS!$B:$B,MATCH($C22&amp;"-"&amp;E$1,PROJETS!$M:$M,0)),"")</f>
        <v/>
      </c>
      <c r="F22" s="168" t="str">
        <f>IFERROR(INDEX(PROJETS!$B:$B,MATCH($C22&amp;"-"&amp;F$1,PROJETS!$M:$M,0)),"")</f>
        <v/>
      </c>
      <c r="G22" s="168" t="str">
        <f>IFERROR(INDEX(PROJETS!$B:$B,MATCH($C22&amp;"-"&amp;G$1,PROJETS!$M:$M,0)),"")</f>
        <v/>
      </c>
    </row>
    <row r="23" spans="1:7" ht="18" customHeight="1" x14ac:dyDescent="0.2">
      <c r="A23" s="166"/>
      <c r="B23" s="88" t="s">
        <v>80</v>
      </c>
      <c r="C23" s="91">
        <f t="shared" si="0"/>
        <v>44810</v>
      </c>
      <c r="D23" s="168" t="str">
        <f>IFERROR(INDEX(PROJETS!$B:$B,MATCH($C23&amp;"-"&amp;D$1,PROJETS!$M:$M,0)),"")</f>
        <v/>
      </c>
      <c r="E23" s="168" t="str">
        <f>IFERROR(INDEX(PROJETS!$B:$B,MATCH($C23&amp;"-"&amp;E$1,PROJETS!$M:$M,0)),"")</f>
        <v/>
      </c>
      <c r="F23" s="168" t="str">
        <f>IFERROR(INDEX(PROJETS!$B:$B,MATCH($C23&amp;"-"&amp;F$1,PROJETS!$M:$M,0)),"")</f>
        <v/>
      </c>
      <c r="G23" s="168" t="str">
        <f>IFERROR(INDEX(PROJETS!$B:$B,MATCH($C23&amp;"-"&amp;G$1,PROJETS!$M:$M,0)),"")</f>
        <v/>
      </c>
    </row>
    <row r="24" spans="1:7" ht="18" customHeight="1" x14ac:dyDescent="0.2">
      <c r="A24" s="166"/>
      <c r="B24" s="88" t="s">
        <v>81</v>
      </c>
      <c r="C24" s="91">
        <f t="shared" si="0"/>
        <v>44811</v>
      </c>
      <c r="D24" s="168" t="str">
        <f>IFERROR(INDEX(PROJETS!$B:$B,MATCH($C24&amp;"-"&amp;D$1,PROJETS!$M:$M,0)),"")</f>
        <v/>
      </c>
      <c r="E24" s="168" t="str">
        <f>IFERROR(INDEX(PROJETS!$B:$B,MATCH($C24&amp;"-"&amp;E$1,PROJETS!$M:$M,0)),"")</f>
        <v/>
      </c>
      <c r="F24" s="168" t="str">
        <f>IFERROR(INDEX(PROJETS!$B:$B,MATCH($C24&amp;"-"&amp;F$1,PROJETS!$M:$M,0)),"")</f>
        <v/>
      </c>
      <c r="G24" s="168" t="str">
        <f>IFERROR(INDEX(PROJETS!$B:$B,MATCH($C24&amp;"-"&amp;G$1,PROJETS!$M:$M,0)),"")</f>
        <v/>
      </c>
    </row>
    <row r="25" spans="1:7" ht="18" customHeight="1" x14ac:dyDescent="0.2">
      <c r="A25" s="166"/>
      <c r="B25" s="88" t="s">
        <v>75</v>
      </c>
      <c r="C25" s="91">
        <f t="shared" si="0"/>
        <v>44812</v>
      </c>
      <c r="D25" s="168" t="str">
        <f>IFERROR(INDEX(PROJETS!$B:$B,MATCH($C25&amp;"-"&amp;D$1,PROJETS!$M:$M,0)),"")</f>
        <v/>
      </c>
      <c r="E25" s="168" t="str">
        <f>IFERROR(INDEX(PROJETS!$B:$B,MATCH($C25&amp;"-"&amp;E$1,PROJETS!$M:$M,0)),"")</f>
        <v/>
      </c>
      <c r="F25" s="168" t="str">
        <f>IFERROR(INDEX(PROJETS!$B:$B,MATCH($C25&amp;"-"&amp;F$1,PROJETS!$M:$M,0)),"")</f>
        <v/>
      </c>
      <c r="G25" s="168" t="str">
        <f>IFERROR(INDEX(PROJETS!$B:$B,MATCH($C25&amp;"-"&amp;G$1,PROJETS!$M:$M,0)),"")</f>
        <v/>
      </c>
    </row>
    <row r="26" spans="1:7" ht="18" customHeight="1" x14ac:dyDescent="0.2">
      <c r="A26" s="166"/>
      <c r="B26" s="88" t="s">
        <v>82</v>
      </c>
      <c r="C26" s="91">
        <f t="shared" si="0"/>
        <v>44813</v>
      </c>
      <c r="D26" s="168" t="str">
        <f>IFERROR(INDEX(PROJETS!$B:$B,MATCH($C26&amp;"-"&amp;D$1,PROJETS!$M:$M,0)),"")</f>
        <v/>
      </c>
      <c r="E26" s="168" t="str">
        <f>IFERROR(INDEX(PROJETS!$B:$B,MATCH($C26&amp;"-"&amp;E$1,PROJETS!$M:$M,0)),"")</f>
        <v/>
      </c>
      <c r="F26" s="168" t="str">
        <f>IFERROR(INDEX(PROJETS!$B:$B,MATCH($C26&amp;"-"&amp;F$1,PROJETS!$M:$M,0)),"")</f>
        <v/>
      </c>
      <c r="G26" s="168" t="str">
        <f>IFERROR(INDEX(PROJETS!$B:$B,MATCH($C26&amp;"-"&amp;G$1,PROJETS!$M:$M,0)),"")</f>
        <v/>
      </c>
    </row>
    <row r="27" spans="1:7" ht="18" customHeight="1" x14ac:dyDescent="0.2">
      <c r="A27" s="166"/>
      <c r="B27" s="88" t="s">
        <v>83</v>
      </c>
      <c r="C27" s="91">
        <f t="shared" si="0"/>
        <v>44814</v>
      </c>
      <c r="D27" s="168" t="str">
        <f>IFERROR(INDEX(PROJETS!$B:$B,MATCH($C27&amp;"-"&amp;D$1,PROJETS!$M:$M,0)),"")</f>
        <v/>
      </c>
      <c r="E27" s="168" t="str">
        <f>IFERROR(INDEX(PROJETS!$B:$B,MATCH($C27&amp;"-"&amp;E$1,PROJETS!$M:$M,0)),"")</f>
        <v/>
      </c>
      <c r="F27" s="168" t="str">
        <f>IFERROR(INDEX(PROJETS!$B:$B,MATCH($C27&amp;"-"&amp;F$1,PROJETS!$M:$M,0)),"")</f>
        <v/>
      </c>
      <c r="G27" s="168" t="str">
        <f>IFERROR(INDEX(PROJETS!$B:$B,MATCH($C27&amp;"-"&amp;G$1,PROJETS!$M:$M,0)),"")</f>
        <v/>
      </c>
    </row>
    <row r="28" spans="1:7" ht="18" customHeight="1" x14ac:dyDescent="0.25">
      <c r="A28" s="166"/>
      <c r="B28" s="44" t="s">
        <v>84</v>
      </c>
      <c r="C28" s="92">
        <f t="shared" si="0"/>
        <v>44815</v>
      </c>
      <c r="D28" s="170" t="str">
        <f>IFERROR(INDEX(PROJETS!$B:$B,MATCH($C28&amp;"-"&amp;D$1,PROJETS!$M:$M,0)),"")</f>
        <v/>
      </c>
      <c r="E28" s="170" t="str">
        <f>IFERROR(INDEX(PROJETS!$B:$B,MATCH($C28&amp;"-"&amp;E$1,PROJETS!$M:$M,0)),"")</f>
        <v/>
      </c>
      <c r="F28" s="170" t="str">
        <f>IFERROR(INDEX(PROJETS!$B:$B,MATCH($C28&amp;"-"&amp;F$1,PROJETS!$M:$M,0)),"")</f>
        <v/>
      </c>
      <c r="G28" s="175" t="str">
        <f>IFERROR(INDEX(PROJETS!$B:$B,MATCH($C28&amp;"-"&amp;G$1,PROJETS!$M:$M,0)),"")</f>
        <v/>
      </c>
    </row>
    <row r="29" spans="1:7" ht="18" customHeight="1" x14ac:dyDescent="0.2">
      <c r="A29" s="166"/>
      <c r="B29" s="88" t="s">
        <v>79</v>
      </c>
      <c r="C29" s="91">
        <f t="shared" si="0"/>
        <v>44816</v>
      </c>
      <c r="D29" s="168" t="str">
        <f>IFERROR(INDEX(PROJETS!$B:$B,MATCH($C29&amp;"-"&amp;D$1,PROJETS!$M:$M,0)),"")</f>
        <v/>
      </c>
      <c r="E29" s="168" t="str">
        <f>IFERROR(INDEX(PROJETS!$B:$B,MATCH($C29&amp;"-"&amp;E$1,PROJETS!$M:$M,0)),"")</f>
        <v/>
      </c>
      <c r="F29" s="168" t="str">
        <f>IFERROR(INDEX(PROJETS!$B:$B,MATCH($C29&amp;"-"&amp;F$1,PROJETS!$M:$M,0)),"")</f>
        <v/>
      </c>
      <c r="G29" s="168" t="str">
        <f>IFERROR(INDEX(PROJETS!$B:$B,MATCH($C29&amp;"-"&amp;G$1,PROJETS!$M:$M,0)),"")</f>
        <v/>
      </c>
    </row>
    <row r="30" spans="1:7" ht="18" customHeight="1" x14ac:dyDescent="0.2">
      <c r="A30" s="166"/>
      <c r="B30" s="88" t="s">
        <v>80</v>
      </c>
      <c r="C30" s="91">
        <f t="shared" si="0"/>
        <v>44817</v>
      </c>
      <c r="D30" s="168" t="str">
        <f>IFERROR(INDEX(PROJETS!$B:$B,MATCH($C30&amp;"-"&amp;D$1,PROJETS!$M:$M,0)),"")</f>
        <v/>
      </c>
      <c r="E30" s="168" t="str">
        <f>IFERROR(INDEX(PROJETS!$B:$B,MATCH($C30&amp;"-"&amp;E$1,PROJETS!$M:$M,0)),"")</f>
        <v/>
      </c>
      <c r="F30" s="168" t="str">
        <f>IFERROR(INDEX(PROJETS!$B:$B,MATCH($C30&amp;"-"&amp;F$1,PROJETS!$M:$M,0)),"")</f>
        <v/>
      </c>
      <c r="G30" s="168" t="str">
        <f>IFERROR(INDEX(PROJETS!$B:$B,MATCH($C30&amp;"-"&amp;G$1,PROJETS!$M:$M,0)),"")</f>
        <v/>
      </c>
    </row>
    <row r="31" spans="1:7" ht="18" customHeight="1" x14ac:dyDescent="0.2">
      <c r="A31" s="166"/>
      <c r="B31" s="88" t="s">
        <v>81</v>
      </c>
      <c r="C31" s="91">
        <f t="shared" si="0"/>
        <v>44818</v>
      </c>
      <c r="D31" s="168" t="str">
        <f>IFERROR(INDEX(PROJETS!$B:$B,MATCH($C31&amp;"-"&amp;D$1,PROJETS!$M:$M,0)),"")</f>
        <v/>
      </c>
      <c r="E31" s="168" t="str">
        <f>IFERROR(INDEX(PROJETS!$B:$B,MATCH($C31&amp;"-"&amp;E$1,PROJETS!$M:$M,0)),"")</f>
        <v/>
      </c>
      <c r="F31" s="168" t="str">
        <f>IFERROR(INDEX(PROJETS!$B:$B,MATCH($C31&amp;"-"&amp;F$1,PROJETS!$M:$M,0)),"")</f>
        <v/>
      </c>
      <c r="G31" s="168" t="str">
        <f>IFERROR(INDEX(PROJETS!$B:$B,MATCH($C31&amp;"-"&amp;G$1,PROJETS!$M:$M,0)),"")</f>
        <v/>
      </c>
    </row>
    <row r="32" spans="1:7" ht="18" customHeight="1" x14ac:dyDescent="0.2">
      <c r="A32" s="166"/>
      <c r="B32" s="88" t="s">
        <v>75</v>
      </c>
      <c r="C32" s="91">
        <f t="shared" si="0"/>
        <v>44819</v>
      </c>
      <c r="D32" s="168" t="str">
        <f>IFERROR(INDEX(PROJETS!$B:$B,MATCH($C32&amp;"-"&amp;D$1,PROJETS!$M:$M,0)),"")</f>
        <v/>
      </c>
      <c r="E32" s="168" t="str">
        <f>IFERROR(INDEX(PROJETS!$B:$B,MATCH($C32&amp;"-"&amp;E$1,PROJETS!$M:$M,0)),"")</f>
        <v/>
      </c>
      <c r="F32" s="168" t="str">
        <f>IFERROR(INDEX(PROJETS!$B:$B,MATCH($C32&amp;"-"&amp;F$1,PROJETS!$M:$M,0)),"")</f>
        <v/>
      </c>
      <c r="G32" s="168" t="str">
        <f>IFERROR(INDEX(PROJETS!$B:$B,MATCH($C32&amp;"-"&amp;G$1,PROJETS!$M:$M,0)),"")</f>
        <v/>
      </c>
    </row>
    <row r="33" spans="1:7" ht="18" customHeight="1" x14ac:dyDescent="0.2">
      <c r="A33" s="166"/>
      <c r="B33" s="88" t="s">
        <v>82</v>
      </c>
      <c r="C33" s="91">
        <f t="shared" si="0"/>
        <v>44820</v>
      </c>
      <c r="D33" s="168" t="str">
        <f>IFERROR(INDEX(PROJETS!$B:$B,MATCH($C33&amp;"-"&amp;D$1,PROJETS!$M:$M,0)),"")</f>
        <v/>
      </c>
      <c r="E33" s="168" t="str">
        <f>IFERROR(INDEX(PROJETS!$B:$B,MATCH($C33&amp;"-"&amp;E$1,PROJETS!$M:$M,0)),"")</f>
        <v/>
      </c>
      <c r="F33" s="168" t="str">
        <f>IFERROR(INDEX(PROJETS!$B:$B,MATCH($C33&amp;"-"&amp;F$1,PROJETS!$M:$M,0)),"")</f>
        <v/>
      </c>
      <c r="G33" s="168" t="str">
        <f>IFERROR(INDEX(PROJETS!$B:$B,MATCH($C33&amp;"-"&amp;G$1,PROJETS!$M:$M,0)),"")</f>
        <v/>
      </c>
    </row>
    <row r="34" spans="1:7" ht="18" customHeight="1" x14ac:dyDescent="0.2">
      <c r="A34" s="166"/>
      <c r="B34" s="88" t="s">
        <v>83</v>
      </c>
      <c r="C34" s="91">
        <f t="shared" si="0"/>
        <v>44821</v>
      </c>
      <c r="D34" s="168" t="str">
        <f>IFERROR(INDEX(PROJETS!$B:$B,MATCH($C34&amp;"-"&amp;D$1,PROJETS!$M:$M,0)),"")</f>
        <v/>
      </c>
      <c r="E34" s="168" t="str">
        <f>IFERROR(INDEX(PROJETS!$B:$B,MATCH($C34&amp;"-"&amp;E$1,PROJETS!$M:$M,0)),"")</f>
        <v/>
      </c>
      <c r="F34" s="168" t="str">
        <f>IFERROR(INDEX(PROJETS!$B:$B,MATCH($C34&amp;"-"&amp;F$1,PROJETS!$M:$M,0)),"")</f>
        <v/>
      </c>
      <c r="G34" s="168" t="str">
        <f>IFERROR(INDEX(PROJETS!$B:$B,MATCH($C34&amp;"-"&amp;G$1,PROJETS!$M:$M,0)),"")</f>
        <v/>
      </c>
    </row>
    <row r="35" spans="1:7" ht="18" customHeight="1" x14ac:dyDescent="0.25">
      <c r="A35" s="166"/>
      <c r="B35" s="44" t="s">
        <v>84</v>
      </c>
      <c r="C35" s="92">
        <f t="shared" si="0"/>
        <v>44822</v>
      </c>
      <c r="D35" s="170" t="str">
        <f>IFERROR(INDEX(PROJETS!$B:$B,MATCH($C35&amp;"-"&amp;D$1,PROJETS!$M:$M,0)),"")</f>
        <v/>
      </c>
      <c r="E35" s="170" t="str">
        <f>IFERROR(INDEX(PROJETS!$B:$B,MATCH($C35&amp;"-"&amp;E$1,PROJETS!$M:$M,0)),"")</f>
        <v/>
      </c>
      <c r="F35" s="170" t="str">
        <f>IFERROR(INDEX(PROJETS!$B:$B,MATCH($C35&amp;"-"&amp;F$1,PROJETS!$M:$M,0)),"")</f>
        <v/>
      </c>
      <c r="G35" s="175" t="str">
        <f>IFERROR(INDEX(PROJETS!$B:$B,MATCH($C35&amp;"-"&amp;G$1,PROJETS!$M:$M,0)),"")</f>
        <v/>
      </c>
    </row>
    <row r="36" spans="1:7" ht="18" customHeight="1" x14ac:dyDescent="0.2">
      <c r="A36" s="166"/>
      <c r="B36" s="88" t="s">
        <v>79</v>
      </c>
      <c r="C36" s="91">
        <f t="shared" si="0"/>
        <v>44823</v>
      </c>
      <c r="D36" s="168" t="str">
        <f>IFERROR(INDEX(PROJETS!$B:$B,MATCH($C36&amp;"-"&amp;D$1,PROJETS!$M:$M,0)),"")</f>
        <v/>
      </c>
      <c r="E36" s="168" t="str">
        <f>IFERROR(INDEX(PROJETS!$B:$B,MATCH($C36&amp;"-"&amp;E$1,PROJETS!$M:$M,0)),"")</f>
        <v/>
      </c>
      <c r="F36" s="168" t="str">
        <f>IFERROR(INDEX(PROJETS!$B:$B,MATCH($C36&amp;"-"&amp;F$1,PROJETS!$M:$M,0)),"")</f>
        <v/>
      </c>
      <c r="G36" s="168" t="str">
        <f>IFERROR(INDEX(PROJETS!$B:$B,MATCH($C36&amp;"-"&amp;G$1,PROJETS!$M:$M,0)),"")</f>
        <v/>
      </c>
    </row>
    <row r="37" spans="1:7" ht="18" customHeight="1" x14ac:dyDescent="0.2">
      <c r="A37" s="166"/>
      <c r="B37" s="88" t="s">
        <v>80</v>
      </c>
      <c r="C37" s="91">
        <f t="shared" si="0"/>
        <v>44824</v>
      </c>
      <c r="D37" s="168" t="str">
        <f>IFERROR(INDEX(PROJETS!$B:$B,MATCH($C37&amp;"-"&amp;D$1,PROJETS!$M:$M,0)),"")</f>
        <v/>
      </c>
      <c r="E37" s="168" t="str">
        <f>IFERROR(INDEX(PROJETS!$B:$B,MATCH($C37&amp;"-"&amp;E$1,PROJETS!$M:$M,0)),"")</f>
        <v/>
      </c>
      <c r="F37" s="168" t="str">
        <f>IFERROR(INDEX(PROJETS!$B:$B,MATCH($C37&amp;"-"&amp;F$1,PROJETS!$M:$M,0)),"")</f>
        <v/>
      </c>
      <c r="G37" s="168" t="str">
        <f>IFERROR(INDEX(PROJETS!$B:$B,MATCH($C37&amp;"-"&amp;G$1,PROJETS!$M:$M,0)),"")</f>
        <v/>
      </c>
    </row>
    <row r="38" spans="1:7" ht="18" customHeight="1" x14ac:dyDescent="0.2">
      <c r="A38" s="166"/>
      <c r="B38" s="88" t="s">
        <v>81</v>
      </c>
      <c r="C38" s="91">
        <f t="shared" si="0"/>
        <v>44825</v>
      </c>
      <c r="D38" s="168" t="str">
        <f>IFERROR(INDEX(PROJETS!$B:$B,MATCH($C38&amp;"-"&amp;D$1,PROJETS!$M:$M,0)),"")</f>
        <v/>
      </c>
      <c r="E38" s="168" t="str">
        <f>IFERROR(INDEX(PROJETS!$B:$B,MATCH($C38&amp;"-"&amp;E$1,PROJETS!$M:$M,0)),"")</f>
        <v/>
      </c>
      <c r="F38" s="168" t="str">
        <f>IFERROR(INDEX(PROJETS!$B:$B,MATCH($C38&amp;"-"&amp;F$1,PROJETS!$M:$M,0)),"")</f>
        <v/>
      </c>
      <c r="G38" s="168" t="str">
        <f>IFERROR(INDEX(PROJETS!$B:$B,MATCH($C38&amp;"-"&amp;G$1,PROJETS!$M:$M,0)),"")</f>
        <v/>
      </c>
    </row>
    <row r="39" spans="1:7" ht="18" customHeight="1" x14ac:dyDescent="0.2">
      <c r="A39" s="166"/>
      <c r="B39" s="88" t="s">
        <v>75</v>
      </c>
      <c r="C39" s="91">
        <f t="shared" si="0"/>
        <v>44826</v>
      </c>
      <c r="D39" s="168" t="str">
        <f>IFERROR(INDEX(PROJETS!$B:$B,MATCH($C39&amp;"-"&amp;D$1,PROJETS!$M:$M,0)),"")</f>
        <v/>
      </c>
      <c r="E39" s="168" t="str">
        <f>IFERROR(INDEX(PROJETS!$B:$B,MATCH($C39&amp;"-"&amp;E$1,PROJETS!$M:$M,0)),"")</f>
        <v/>
      </c>
      <c r="F39" s="168" t="str">
        <f>IFERROR(INDEX(PROJETS!$B:$B,MATCH($C39&amp;"-"&amp;F$1,PROJETS!$M:$M,0)),"")</f>
        <v/>
      </c>
      <c r="G39" s="168" t="str">
        <f>IFERROR(INDEX(PROJETS!$B:$B,MATCH($C39&amp;"-"&amp;G$1,PROJETS!$M:$M,0)),"")</f>
        <v/>
      </c>
    </row>
    <row r="40" spans="1:7" ht="18" customHeight="1" x14ac:dyDescent="0.2">
      <c r="A40" s="166"/>
      <c r="B40" s="88" t="s">
        <v>82</v>
      </c>
      <c r="C40" s="91">
        <f t="shared" si="0"/>
        <v>44827</v>
      </c>
      <c r="D40" s="168" t="str">
        <f>IFERROR(INDEX(PROJETS!$B:$B,MATCH($C40&amp;"-"&amp;D$1,PROJETS!$M:$M,0)),"")</f>
        <v/>
      </c>
      <c r="E40" s="168" t="str">
        <f>IFERROR(INDEX(PROJETS!$B:$B,MATCH($C40&amp;"-"&amp;E$1,PROJETS!$M:$M,0)),"")</f>
        <v/>
      </c>
      <c r="F40" s="168" t="str">
        <f>IFERROR(INDEX(PROJETS!$B:$B,MATCH($C40&amp;"-"&amp;F$1,PROJETS!$M:$M,0)),"")</f>
        <v/>
      </c>
      <c r="G40" s="168" t="str">
        <f>IFERROR(INDEX(PROJETS!$B:$B,MATCH($C40&amp;"-"&amp;G$1,PROJETS!$M:$M,0)),"")</f>
        <v/>
      </c>
    </row>
    <row r="41" spans="1:7" ht="18" customHeight="1" x14ac:dyDescent="0.2">
      <c r="A41" s="166"/>
      <c r="B41" s="88" t="s">
        <v>83</v>
      </c>
      <c r="C41" s="91">
        <f t="shared" si="0"/>
        <v>44828</v>
      </c>
      <c r="D41" s="168" t="str">
        <f>IFERROR(INDEX(PROJETS!$B:$B,MATCH($C41&amp;"-"&amp;D$1,PROJETS!$M:$M,0)),"")</f>
        <v/>
      </c>
      <c r="E41" s="168" t="str">
        <f>IFERROR(INDEX(PROJETS!$B:$B,MATCH($C41&amp;"-"&amp;E$1,PROJETS!$M:$M,0)),"")</f>
        <v/>
      </c>
      <c r="F41" s="168" t="str">
        <f>IFERROR(INDEX(PROJETS!$B:$B,MATCH($C41&amp;"-"&amp;F$1,PROJETS!$M:$M,0)),"")</f>
        <v/>
      </c>
      <c r="G41" s="168" t="str">
        <f>IFERROR(INDEX(PROJETS!$B:$B,MATCH($C41&amp;"-"&amp;G$1,PROJETS!$M:$M,0)),"")</f>
        <v/>
      </c>
    </row>
    <row r="42" spans="1:7" ht="18" customHeight="1" x14ac:dyDescent="0.25">
      <c r="A42" s="166"/>
      <c r="B42" s="44" t="s">
        <v>84</v>
      </c>
      <c r="C42" s="92">
        <f t="shared" si="0"/>
        <v>44829</v>
      </c>
      <c r="D42" s="170" t="str">
        <f>IFERROR(INDEX(PROJETS!$B:$B,MATCH($C42&amp;"-"&amp;D$1,PROJETS!$M:$M,0)),"")</f>
        <v/>
      </c>
      <c r="E42" s="170" t="str">
        <f>IFERROR(INDEX(PROJETS!$B:$B,MATCH($C42&amp;"-"&amp;E$1,PROJETS!$M:$M,0)),"")</f>
        <v/>
      </c>
      <c r="F42" s="170" t="str">
        <f>IFERROR(INDEX(PROJETS!$B:$B,MATCH($C42&amp;"-"&amp;F$1,PROJETS!$M:$M,0)),"")</f>
        <v/>
      </c>
      <c r="G42" s="175" t="str">
        <f>IFERROR(INDEX(PROJETS!$B:$B,MATCH($C42&amp;"-"&amp;G$1,PROJETS!$M:$M,0)),"")</f>
        <v/>
      </c>
    </row>
    <row r="43" spans="1:7" ht="18" customHeight="1" x14ac:dyDescent="0.2">
      <c r="A43" s="166"/>
      <c r="B43" s="88" t="s">
        <v>79</v>
      </c>
      <c r="C43" s="91">
        <f t="shared" si="0"/>
        <v>44830</v>
      </c>
      <c r="D43" s="168" t="str">
        <f>IFERROR(INDEX(PROJETS!$B:$B,MATCH($C43&amp;"-"&amp;D$1,PROJETS!$M:$M,0)),"")</f>
        <v/>
      </c>
      <c r="E43" s="168" t="str">
        <f>IFERROR(INDEX(PROJETS!$B:$B,MATCH($C43&amp;"-"&amp;E$1,PROJETS!$M:$M,0)),"")</f>
        <v/>
      </c>
      <c r="F43" s="168" t="str">
        <f>IFERROR(INDEX(PROJETS!$B:$B,MATCH($C43&amp;"-"&amp;F$1,PROJETS!$M:$M,0)),"")</f>
        <v/>
      </c>
      <c r="G43" s="168" t="str">
        <f>IFERROR(INDEX(PROJETS!$B:$B,MATCH($C43&amp;"-"&amp;G$1,PROJETS!$M:$M,0)),"")</f>
        <v/>
      </c>
    </row>
    <row r="44" spans="1:7" ht="18" customHeight="1" x14ac:dyDescent="0.2">
      <c r="A44" s="166"/>
      <c r="B44" s="88" t="s">
        <v>80</v>
      </c>
      <c r="C44" s="91">
        <f t="shared" si="0"/>
        <v>44831</v>
      </c>
      <c r="D44" s="168" t="str">
        <f>IFERROR(INDEX(PROJETS!$B:$B,MATCH($C44&amp;"-"&amp;D$1,PROJETS!$M:$M,0)),"")</f>
        <v/>
      </c>
      <c r="E44" s="168" t="str">
        <f>IFERROR(INDEX(PROJETS!$B:$B,MATCH($C44&amp;"-"&amp;E$1,PROJETS!$M:$M,0)),"")</f>
        <v/>
      </c>
      <c r="F44" s="168" t="str">
        <f>IFERROR(INDEX(PROJETS!$B:$B,MATCH($C44&amp;"-"&amp;F$1,PROJETS!$M:$M,0)),"")</f>
        <v/>
      </c>
      <c r="G44" s="168" t="str">
        <f>IFERROR(INDEX(PROJETS!$B:$B,MATCH($C44&amp;"-"&amp;G$1,PROJETS!$M:$M,0)),"")</f>
        <v/>
      </c>
    </row>
    <row r="45" spans="1:7" ht="18" customHeight="1" x14ac:dyDescent="0.2">
      <c r="A45" s="166"/>
      <c r="B45" s="88" t="s">
        <v>81</v>
      </c>
      <c r="C45" s="91">
        <f t="shared" si="0"/>
        <v>44832</v>
      </c>
      <c r="D45" s="168" t="str">
        <f>IFERROR(INDEX(PROJETS!$B:$B,MATCH($C45&amp;"-"&amp;D$1,PROJETS!$M:$M,0)),"")</f>
        <v/>
      </c>
      <c r="E45" s="168" t="str">
        <f>IFERROR(INDEX(PROJETS!$B:$B,MATCH($C45&amp;"-"&amp;E$1,PROJETS!$M:$M,0)),"")</f>
        <v/>
      </c>
      <c r="F45" s="168" t="str">
        <f>IFERROR(INDEX(PROJETS!$B:$B,MATCH($C45&amp;"-"&amp;F$1,PROJETS!$M:$M,0)),"")</f>
        <v/>
      </c>
      <c r="G45" s="168" t="str">
        <f>IFERROR(INDEX(PROJETS!$B:$B,MATCH($C45&amp;"-"&amp;G$1,PROJETS!$M:$M,0)),"")</f>
        <v/>
      </c>
    </row>
    <row r="46" spans="1:7" ht="18" customHeight="1" x14ac:dyDescent="0.2">
      <c r="A46" s="166"/>
      <c r="B46" s="88" t="s">
        <v>75</v>
      </c>
      <c r="C46" s="91">
        <f t="shared" si="0"/>
        <v>44833</v>
      </c>
      <c r="D46" s="168" t="str">
        <f>IFERROR(INDEX(PROJETS!$B:$B,MATCH($C46&amp;"-"&amp;D$1,PROJETS!$M:$M,0)),"")</f>
        <v/>
      </c>
      <c r="E46" s="168" t="str">
        <f>IFERROR(INDEX(PROJETS!$B:$B,MATCH($C46&amp;"-"&amp;E$1,PROJETS!$M:$M,0)),"")</f>
        <v/>
      </c>
      <c r="F46" s="168" t="str">
        <f>IFERROR(INDEX(PROJETS!$B:$B,MATCH($C46&amp;"-"&amp;F$1,PROJETS!$M:$M,0)),"")</f>
        <v/>
      </c>
      <c r="G46" s="168" t="str">
        <f>IFERROR(INDEX(PROJETS!$B:$B,MATCH($C46&amp;"-"&amp;G$1,PROJETS!$M:$M,0)),"")</f>
        <v/>
      </c>
    </row>
    <row r="47" spans="1:7" ht="18" customHeight="1" thickBot="1" x14ac:dyDescent="0.25">
      <c r="A47" s="166"/>
      <c r="B47" s="88" t="s">
        <v>82</v>
      </c>
      <c r="C47" s="91">
        <f t="shared" si="0"/>
        <v>44834</v>
      </c>
      <c r="D47" s="168" t="str">
        <f>IFERROR(INDEX(PROJETS!$B:$B,MATCH($C47&amp;"-"&amp;D$1,PROJETS!$M:$M,0)),"")</f>
        <v/>
      </c>
      <c r="E47" s="168" t="str">
        <f>IFERROR(INDEX(PROJETS!$B:$B,MATCH($C47&amp;"-"&amp;E$1,PROJETS!$M:$M,0)),"")</f>
        <v/>
      </c>
      <c r="F47" s="168" t="str">
        <f>IFERROR(INDEX(PROJETS!$B:$B,MATCH($C47&amp;"-"&amp;F$1,PROJETS!$M:$M,0)),"")</f>
        <v/>
      </c>
      <c r="G47" s="168" t="str">
        <f>IFERROR(INDEX(PROJETS!$B:$B,MATCH($C47&amp;"-"&amp;G$1,PROJETS!$M:$M,0)),"")</f>
        <v/>
      </c>
    </row>
    <row r="48" spans="1:7" ht="18" customHeight="1" x14ac:dyDescent="0.2">
      <c r="A48" s="163" t="s">
        <v>85</v>
      </c>
      <c r="B48" s="88" t="s">
        <v>83</v>
      </c>
      <c r="C48" s="91">
        <f t="shared" si="0"/>
        <v>44835</v>
      </c>
      <c r="D48" s="176">
        <f>IFERROR(INDEX(PROJETS!$B:$B,MATCH($C48&amp;"-"&amp;D$1,PROJETS!$M:$M,0)),"")</f>
        <v>13</v>
      </c>
      <c r="E48" s="168" t="str">
        <f>IFERROR(INDEX(PROJETS!$B:$B,MATCH($C48&amp;"-"&amp;E$1,PROJETS!$M:$M,0)),"")</f>
        <v/>
      </c>
      <c r="F48" s="168" t="str">
        <f>IFERROR(INDEX(PROJETS!$B:$B,MATCH($C48&amp;"-"&amp;F$1,PROJETS!$M:$M,0)),"")</f>
        <v/>
      </c>
      <c r="G48" s="168" t="str">
        <f>IFERROR(INDEX(PROJETS!$B:$B,MATCH($C48&amp;"-"&amp;G$1,PROJETS!$M:$M,0)),"")</f>
        <v/>
      </c>
    </row>
    <row r="49" spans="1:7" ht="18" customHeight="1" x14ac:dyDescent="0.25">
      <c r="A49" s="166"/>
      <c r="B49" s="44" t="s">
        <v>84</v>
      </c>
      <c r="C49" s="92">
        <f t="shared" si="0"/>
        <v>44836</v>
      </c>
      <c r="D49" s="170" t="str">
        <f>IFERROR(INDEX(PROJETS!$B:$B,MATCH($C49&amp;"-"&amp;D$1,PROJETS!$M:$M,0)),"")</f>
        <v/>
      </c>
      <c r="E49" s="170" t="str">
        <f>IFERROR(INDEX(PROJETS!$B:$B,MATCH($C49&amp;"-"&amp;E$1,PROJETS!$M:$M,0)),"")</f>
        <v/>
      </c>
      <c r="F49" s="170" t="str">
        <f>IFERROR(INDEX(PROJETS!$B:$B,MATCH($C49&amp;"-"&amp;F$1,PROJETS!$M:$M,0)),"")</f>
        <v/>
      </c>
      <c r="G49" s="175" t="str">
        <f>IFERROR(INDEX(PROJETS!$B:$B,MATCH($C49&amp;"-"&amp;G$1,PROJETS!$M:$M,0)),"")</f>
        <v/>
      </c>
    </row>
    <row r="50" spans="1:7" ht="18" customHeight="1" x14ac:dyDescent="0.2">
      <c r="A50" s="166"/>
      <c r="B50" s="88" t="s">
        <v>79</v>
      </c>
      <c r="C50" s="91">
        <f t="shared" si="0"/>
        <v>44837</v>
      </c>
      <c r="D50" s="168" t="str">
        <f>IFERROR(INDEX(PROJETS!$B:$B,MATCH($C50&amp;"-"&amp;D$1,PROJETS!$M:$M,0)),"")</f>
        <v/>
      </c>
      <c r="E50" s="168" t="str">
        <f>IFERROR(INDEX(PROJETS!$B:$B,MATCH($C50&amp;"-"&amp;E$1,PROJETS!$M:$M,0)),"")</f>
        <v/>
      </c>
      <c r="F50" s="168" t="str">
        <f>IFERROR(INDEX(PROJETS!$B:$B,MATCH($C50&amp;"-"&amp;F$1,PROJETS!$M:$M,0)),"")</f>
        <v/>
      </c>
      <c r="G50" s="168" t="str">
        <f>IFERROR(INDEX(PROJETS!$B:$B,MATCH($C50&amp;"-"&amp;G$1,PROJETS!$M:$M,0)),"")</f>
        <v/>
      </c>
    </row>
    <row r="51" spans="1:7" ht="18" customHeight="1" x14ac:dyDescent="0.2">
      <c r="A51" s="166"/>
      <c r="B51" s="88" t="s">
        <v>80</v>
      </c>
      <c r="C51" s="91">
        <f t="shared" si="0"/>
        <v>44838</v>
      </c>
      <c r="D51" s="168" t="str">
        <f>IFERROR(INDEX(PROJETS!$B:$B,MATCH($C51&amp;"-"&amp;D$1,PROJETS!$M:$M,0)),"")</f>
        <v/>
      </c>
      <c r="E51" s="168" t="str">
        <f>IFERROR(INDEX(PROJETS!$B:$B,MATCH($C51&amp;"-"&amp;E$1,PROJETS!$M:$M,0)),"")</f>
        <v/>
      </c>
      <c r="F51" s="168" t="str">
        <f>IFERROR(INDEX(PROJETS!$B:$B,MATCH($C51&amp;"-"&amp;F$1,PROJETS!$M:$M,0)),"")</f>
        <v/>
      </c>
      <c r="G51" s="168" t="str">
        <f>IFERROR(INDEX(PROJETS!$B:$B,MATCH($C51&amp;"-"&amp;G$1,PROJETS!$M:$M,0)),"")</f>
        <v/>
      </c>
    </row>
    <row r="52" spans="1:7" ht="18" customHeight="1" x14ac:dyDescent="0.2">
      <c r="A52" s="166"/>
      <c r="B52" s="88" t="s">
        <v>81</v>
      </c>
      <c r="C52" s="91">
        <f t="shared" si="0"/>
        <v>44839</v>
      </c>
      <c r="D52" s="168" t="str">
        <f>IFERROR(INDEX(PROJETS!$B:$B,MATCH($C52&amp;"-"&amp;D$1,PROJETS!$M:$M,0)),"")</f>
        <v/>
      </c>
      <c r="E52" s="168" t="str">
        <f>IFERROR(INDEX(PROJETS!$B:$B,MATCH($C52&amp;"-"&amp;E$1,PROJETS!$M:$M,0)),"")</f>
        <v/>
      </c>
      <c r="F52" s="168" t="str">
        <f>IFERROR(INDEX(PROJETS!$B:$B,MATCH($C52&amp;"-"&amp;F$1,PROJETS!$M:$M,0)),"")</f>
        <v/>
      </c>
      <c r="G52" s="168" t="str">
        <f>IFERROR(INDEX(PROJETS!$B:$B,MATCH($C52&amp;"-"&amp;G$1,PROJETS!$M:$M,0)),"")</f>
        <v/>
      </c>
    </row>
    <row r="53" spans="1:7" ht="18" customHeight="1" x14ac:dyDescent="0.2">
      <c r="A53" s="166"/>
      <c r="B53" s="88" t="s">
        <v>75</v>
      </c>
      <c r="C53" s="91">
        <f t="shared" si="0"/>
        <v>44840</v>
      </c>
      <c r="D53" s="172">
        <f>IFERROR(INDEX(PROJETS!$B:$B,MATCH($C53&amp;"-"&amp;D$1,PROJETS!$M:$M,0)),"")</f>
        <v>14</v>
      </c>
      <c r="E53" s="168" t="str">
        <f>IFERROR(INDEX(PROJETS!$B:$B,MATCH($C53&amp;"-"&amp;E$1,PROJETS!$M:$M,0)),"")</f>
        <v/>
      </c>
      <c r="F53" s="168" t="str">
        <f>IFERROR(INDEX(PROJETS!$B:$B,MATCH($C53&amp;"-"&amp;F$1,PROJETS!$M:$M,0)),"")</f>
        <v/>
      </c>
      <c r="G53" s="168" t="str">
        <f>IFERROR(INDEX(PROJETS!$B:$B,MATCH($C53&amp;"-"&amp;G$1,PROJETS!$M:$M,0)),"")</f>
        <v/>
      </c>
    </row>
    <row r="54" spans="1:7" ht="18" customHeight="1" x14ac:dyDescent="0.2">
      <c r="A54" s="166"/>
      <c r="B54" s="88" t="s">
        <v>82</v>
      </c>
      <c r="C54" s="91">
        <f t="shared" si="0"/>
        <v>44841</v>
      </c>
      <c r="D54" s="168" t="str">
        <f>IFERROR(INDEX(PROJETS!$B:$B,MATCH($C54&amp;"-"&amp;D$1,PROJETS!$M:$M,0)),"")</f>
        <v/>
      </c>
      <c r="E54" s="168" t="str">
        <f>IFERROR(INDEX(PROJETS!$B:$B,MATCH($C54&amp;"-"&amp;E$1,PROJETS!$M:$M,0)),"")</f>
        <v/>
      </c>
      <c r="F54" s="168" t="str">
        <f>IFERROR(INDEX(PROJETS!$B:$B,MATCH($C54&amp;"-"&amp;F$1,PROJETS!$M:$M,0)),"")</f>
        <v/>
      </c>
      <c r="G54" s="168" t="str">
        <f>IFERROR(INDEX(PROJETS!$B:$B,MATCH($C54&amp;"-"&amp;G$1,PROJETS!$M:$M,0)),"")</f>
        <v/>
      </c>
    </row>
    <row r="55" spans="1:7" ht="18" customHeight="1" x14ac:dyDescent="0.2">
      <c r="A55" s="166"/>
      <c r="B55" s="88" t="s">
        <v>83</v>
      </c>
      <c r="C55" s="91">
        <f t="shared" si="0"/>
        <v>44842</v>
      </c>
      <c r="D55" s="172">
        <f>IFERROR(INDEX(PROJETS!$B:$B,MATCH($C55&amp;"-"&amp;D$1,PROJETS!$M:$M,0)),"")</f>
        <v>15</v>
      </c>
      <c r="E55" s="168" t="str">
        <f>IFERROR(INDEX(PROJETS!$B:$B,MATCH($C55&amp;"-"&amp;E$1,PROJETS!$M:$M,0)),"")</f>
        <v/>
      </c>
      <c r="F55" s="168" t="str">
        <f>IFERROR(INDEX(PROJETS!$B:$B,MATCH($C55&amp;"-"&amp;F$1,PROJETS!$M:$M,0)),"")</f>
        <v/>
      </c>
      <c r="G55" s="168" t="str">
        <f>IFERROR(INDEX(PROJETS!$B:$B,MATCH($C55&amp;"-"&amp;G$1,PROJETS!$M:$M,0)),"")</f>
        <v/>
      </c>
    </row>
    <row r="56" spans="1:7" ht="18" customHeight="1" x14ac:dyDescent="0.25">
      <c r="A56" s="166"/>
      <c r="B56" s="44" t="s">
        <v>84</v>
      </c>
      <c r="C56" s="92">
        <f t="shared" si="0"/>
        <v>44843</v>
      </c>
      <c r="D56" s="170" t="str">
        <f>IFERROR(INDEX(PROJETS!$B:$B,MATCH($C56&amp;"-"&amp;D$1,PROJETS!$M:$M,0)),"")</f>
        <v/>
      </c>
      <c r="E56" s="170" t="str">
        <f>IFERROR(INDEX(PROJETS!$B:$B,MATCH($C56&amp;"-"&amp;E$1,PROJETS!$M:$M,0)),"")</f>
        <v/>
      </c>
      <c r="F56" s="170" t="str">
        <f>IFERROR(INDEX(PROJETS!$B:$B,MATCH($C56&amp;"-"&amp;F$1,PROJETS!$M:$M,0)),"")</f>
        <v/>
      </c>
      <c r="G56" s="175" t="str">
        <f>IFERROR(INDEX(PROJETS!$B:$B,MATCH($C56&amp;"-"&amp;G$1,PROJETS!$M:$M,0)),"")</f>
        <v/>
      </c>
    </row>
    <row r="57" spans="1:7" ht="18" customHeight="1" x14ac:dyDescent="0.2">
      <c r="A57" s="166"/>
      <c r="B57" s="88" t="s">
        <v>79</v>
      </c>
      <c r="C57" s="91">
        <f t="shared" si="0"/>
        <v>44844</v>
      </c>
      <c r="D57" s="172">
        <f>IFERROR(INDEX(PROJETS!$B:$B,MATCH($C57&amp;"-"&amp;D$1,PROJETS!$M:$M,0)),"")</f>
        <v>16</v>
      </c>
      <c r="E57" s="168" t="str">
        <f>IFERROR(INDEX(PROJETS!$B:$B,MATCH($C57&amp;"-"&amp;E$1,PROJETS!$M:$M,0)),"")</f>
        <v/>
      </c>
      <c r="F57" s="168" t="str">
        <f>IFERROR(INDEX(PROJETS!$B:$B,MATCH($C57&amp;"-"&amp;F$1,PROJETS!$M:$M,0)),"")</f>
        <v/>
      </c>
      <c r="G57" s="168" t="str">
        <f>IFERROR(INDEX(PROJETS!$B:$B,MATCH($C57&amp;"-"&amp;G$1,PROJETS!$M:$M,0)),"")</f>
        <v/>
      </c>
    </row>
    <row r="58" spans="1:7" ht="18" customHeight="1" x14ac:dyDescent="0.2">
      <c r="A58" s="166"/>
      <c r="B58" s="88" t="s">
        <v>80</v>
      </c>
      <c r="C58" s="91">
        <f t="shared" si="0"/>
        <v>44845</v>
      </c>
      <c r="D58" s="168" t="str">
        <f>IFERROR(INDEX(PROJETS!$B:$B,MATCH($C58&amp;"-"&amp;D$1,PROJETS!$M:$M,0)),"")</f>
        <v/>
      </c>
      <c r="E58" s="168" t="str">
        <f>IFERROR(INDEX(PROJETS!$B:$B,MATCH($C58&amp;"-"&amp;E$1,PROJETS!$M:$M,0)),"")</f>
        <v/>
      </c>
      <c r="F58" s="168" t="str">
        <f>IFERROR(INDEX(PROJETS!$B:$B,MATCH($C58&amp;"-"&amp;F$1,PROJETS!$M:$M,0)),"")</f>
        <v/>
      </c>
      <c r="G58" s="168" t="str">
        <f>IFERROR(INDEX(PROJETS!$B:$B,MATCH($C58&amp;"-"&amp;G$1,PROJETS!$M:$M,0)),"")</f>
        <v/>
      </c>
    </row>
    <row r="59" spans="1:7" ht="18" customHeight="1" x14ac:dyDescent="0.2">
      <c r="A59" s="166"/>
      <c r="B59" s="88" t="s">
        <v>81</v>
      </c>
      <c r="C59" s="91">
        <f t="shared" si="0"/>
        <v>44846</v>
      </c>
      <c r="D59" s="168" t="str">
        <f>IFERROR(INDEX(PROJETS!$B:$B,MATCH($C59&amp;"-"&amp;D$1,PROJETS!$M:$M,0)),"")</f>
        <v/>
      </c>
      <c r="E59" s="168" t="str">
        <f>IFERROR(INDEX(PROJETS!$B:$B,MATCH($C59&amp;"-"&amp;E$1,PROJETS!$M:$M,0)),"")</f>
        <v/>
      </c>
      <c r="F59" s="168" t="str">
        <f>IFERROR(INDEX(PROJETS!$B:$B,MATCH($C59&amp;"-"&amp;F$1,PROJETS!$M:$M,0)),"")</f>
        <v/>
      </c>
      <c r="G59" s="168" t="str">
        <f>IFERROR(INDEX(PROJETS!$B:$B,MATCH($C59&amp;"-"&amp;G$1,PROJETS!$M:$M,0)),"")</f>
        <v/>
      </c>
    </row>
    <row r="60" spans="1:7" ht="18" customHeight="1" x14ac:dyDescent="0.2">
      <c r="A60" s="166"/>
      <c r="B60" s="88" t="s">
        <v>75</v>
      </c>
      <c r="C60" s="91">
        <f t="shared" si="0"/>
        <v>44847</v>
      </c>
      <c r="D60" s="172">
        <f>IFERROR(INDEX(PROJETS!$B:$B,MATCH($C60&amp;"-"&amp;D$1,PROJETS!$M:$M,0)),"")</f>
        <v>17</v>
      </c>
      <c r="E60" s="168" t="str">
        <f>IFERROR(INDEX(PROJETS!$B:$B,MATCH($C60&amp;"-"&amp;E$1,PROJETS!$M:$M,0)),"")</f>
        <v/>
      </c>
      <c r="F60" s="168" t="str">
        <f>IFERROR(INDEX(PROJETS!$B:$B,MATCH($C60&amp;"-"&amp;F$1,PROJETS!$M:$M,0)),"")</f>
        <v/>
      </c>
      <c r="G60" s="168" t="str">
        <f>IFERROR(INDEX(PROJETS!$B:$B,MATCH($C60&amp;"-"&amp;G$1,PROJETS!$M:$M,0)),"")</f>
        <v/>
      </c>
    </row>
    <row r="61" spans="1:7" ht="18" customHeight="1" x14ac:dyDescent="0.2">
      <c r="A61" s="166"/>
      <c r="B61" s="88" t="s">
        <v>82</v>
      </c>
      <c r="C61" s="91">
        <f t="shared" si="0"/>
        <v>44848</v>
      </c>
      <c r="D61" s="168" t="str">
        <f>IFERROR(INDEX(PROJETS!$B:$B,MATCH($C61&amp;"-"&amp;D$1,PROJETS!$M:$M,0)),"")</f>
        <v/>
      </c>
      <c r="E61" s="168" t="str">
        <f>IFERROR(INDEX(PROJETS!$B:$B,MATCH($C61&amp;"-"&amp;E$1,PROJETS!$M:$M,0)),"")</f>
        <v/>
      </c>
      <c r="F61" s="168" t="str">
        <f>IFERROR(INDEX(PROJETS!$B:$B,MATCH($C61&amp;"-"&amp;F$1,PROJETS!$M:$M,0)),"")</f>
        <v/>
      </c>
      <c r="G61" s="168" t="str">
        <f>IFERROR(INDEX(PROJETS!$B:$B,MATCH($C61&amp;"-"&amp;G$1,PROJETS!$M:$M,0)),"")</f>
        <v/>
      </c>
    </row>
    <row r="62" spans="1:7" ht="18" customHeight="1" x14ac:dyDescent="0.2">
      <c r="A62" s="166"/>
      <c r="B62" s="88" t="s">
        <v>83</v>
      </c>
      <c r="C62" s="91">
        <f t="shared" si="0"/>
        <v>44849</v>
      </c>
      <c r="D62" s="172">
        <f>IFERROR(INDEX(PROJETS!$B:$B,MATCH($C62&amp;"-"&amp;D$1,PROJETS!$M:$M,0)),"")</f>
        <v>18</v>
      </c>
      <c r="E62" s="168" t="str">
        <f>IFERROR(INDEX(PROJETS!$B:$B,MATCH($C62&amp;"-"&amp;E$1,PROJETS!$M:$M,0)),"")</f>
        <v/>
      </c>
      <c r="F62" s="168" t="str">
        <f>IFERROR(INDEX(PROJETS!$B:$B,MATCH($C62&amp;"-"&amp;F$1,PROJETS!$M:$M,0)),"")</f>
        <v/>
      </c>
      <c r="G62" s="168" t="str">
        <f>IFERROR(INDEX(PROJETS!$B:$B,MATCH($C62&amp;"-"&amp;G$1,PROJETS!$M:$M,0)),"")</f>
        <v/>
      </c>
    </row>
    <row r="63" spans="1:7" ht="18" customHeight="1" x14ac:dyDescent="0.25">
      <c r="A63" s="166"/>
      <c r="B63" s="44" t="s">
        <v>84</v>
      </c>
      <c r="C63" s="92">
        <f t="shared" si="0"/>
        <v>44850</v>
      </c>
      <c r="D63" s="170" t="str">
        <f>IFERROR(INDEX(PROJETS!$B:$B,MATCH($C63&amp;"-"&amp;D$1,PROJETS!$M:$M,0)),"")</f>
        <v/>
      </c>
      <c r="E63" s="170" t="str">
        <f>IFERROR(INDEX(PROJETS!$B:$B,MATCH($C63&amp;"-"&amp;E$1,PROJETS!$M:$M,0)),"")</f>
        <v/>
      </c>
      <c r="F63" s="170" t="str">
        <f>IFERROR(INDEX(PROJETS!$B:$B,MATCH($C63&amp;"-"&amp;F$1,PROJETS!$M:$M,0)),"")</f>
        <v/>
      </c>
      <c r="G63" s="175" t="str">
        <f>IFERROR(INDEX(PROJETS!$B:$B,MATCH($C63&amp;"-"&amp;G$1,PROJETS!$M:$M,0)),"")</f>
        <v/>
      </c>
    </row>
    <row r="64" spans="1:7" ht="18" customHeight="1" x14ac:dyDescent="0.2">
      <c r="A64" s="166"/>
      <c r="B64" s="88" t="s">
        <v>79</v>
      </c>
      <c r="C64" s="91">
        <f t="shared" si="0"/>
        <v>44851</v>
      </c>
      <c r="D64" s="168" t="str">
        <f>IFERROR(INDEX(PROJETS!$B:$B,MATCH($C64&amp;"-"&amp;D$1,PROJETS!$M:$M,0)),"")</f>
        <v/>
      </c>
      <c r="E64" s="168" t="str">
        <f>IFERROR(INDEX(PROJETS!$B:$B,MATCH($C64&amp;"-"&amp;E$1,PROJETS!$M:$M,0)),"")</f>
        <v/>
      </c>
      <c r="F64" s="168" t="str">
        <f>IFERROR(INDEX(PROJETS!$B:$B,MATCH($C64&amp;"-"&amp;F$1,PROJETS!$M:$M,0)),"")</f>
        <v/>
      </c>
      <c r="G64" s="168" t="str">
        <f>IFERROR(INDEX(PROJETS!$B:$B,MATCH($C64&amp;"-"&amp;G$1,PROJETS!$M:$M,0)),"")</f>
        <v/>
      </c>
    </row>
    <row r="65" spans="1:7" ht="18" customHeight="1" x14ac:dyDescent="0.2">
      <c r="A65" s="166"/>
      <c r="B65" s="88" t="s">
        <v>80</v>
      </c>
      <c r="C65" s="91">
        <f t="shared" si="0"/>
        <v>44852</v>
      </c>
      <c r="D65" s="168" t="str">
        <f>IFERROR(INDEX(PROJETS!$B:$B,MATCH($C65&amp;"-"&amp;D$1,PROJETS!$M:$M,0)),"")</f>
        <v/>
      </c>
      <c r="E65" s="168" t="str">
        <f>IFERROR(INDEX(PROJETS!$B:$B,MATCH($C65&amp;"-"&amp;E$1,PROJETS!$M:$M,0)),"")</f>
        <v/>
      </c>
      <c r="F65" s="168" t="str">
        <f>IFERROR(INDEX(PROJETS!$B:$B,MATCH($C65&amp;"-"&amp;F$1,PROJETS!$M:$M,0)),"")</f>
        <v/>
      </c>
      <c r="G65" s="168" t="str">
        <f>IFERROR(INDEX(PROJETS!$B:$B,MATCH($C65&amp;"-"&amp;G$1,PROJETS!$M:$M,0)),"")</f>
        <v/>
      </c>
    </row>
    <row r="66" spans="1:7" ht="18" customHeight="1" x14ac:dyDescent="0.2">
      <c r="A66" s="166"/>
      <c r="B66" s="88" t="s">
        <v>81</v>
      </c>
      <c r="C66" s="91">
        <f t="shared" si="0"/>
        <v>44853</v>
      </c>
      <c r="D66" s="168">
        <f>IFERROR(INDEX(PROJETS!$B:$B,MATCH($C66&amp;"-"&amp;D$1,PROJETS!$M:$M,0)),"")</f>
        <v>19</v>
      </c>
      <c r="E66" s="168">
        <f>IFERROR(INDEX(PROJETS!$B:$B,MATCH($C66&amp;"-"&amp;E$1,PROJETS!$M:$M,0)),"")</f>
        <v>20</v>
      </c>
      <c r="F66" s="168" t="str">
        <f>IFERROR(INDEX(PROJETS!$B:$B,MATCH($C66&amp;"-"&amp;F$1,PROJETS!$M:$M,0)),"")</f>
        <v/>
      </c>
      <c r="G66" s="168" t="str">
        <f>IFERROR(INDEX(PROJETS!$B:$B,MATCH($C66&amp;"-"&amp;G$1,PROJETS!$M:$M,0)),"")</f>
        <v/>
      </c>
    </row>
    <row r="67" spans="1:7" ht="18" customHeight="1" x14ac:dyDescent="0.2">
      <c r="A67" s="166"/>
      <c r="B67" s="88" t="s">
        <v>75</v>
      </c>
      <c r="C67" s="91">
        <f t="shared" si="0"/>
        <v>44854</v>
      </c>
      <c r="D67" s="168" t="str">
        <f>IFERROR(INDEX(PROJETS!$B:$B,MATCH($C67&amp;"-"&amp;D$1,PROJETS!$M:$M,0)),"")</f>
        <v/>
      </c>
      <c r="E67" s="168" t="str">
        <f>IFERROR(INDEX(PROJETS!$B:$B,MATCH($C67&amp;"-"&amp;E$1,PROJETS!$M:$M,0)),"")</f>
        <v/>
      </c>
      <c r="F67" s="168" t="str">
        <f>IFERROR(INDEX(PROJETS!$B:$B,MATCH($C67&amp;"-"&amp;F$1,PROJETS!$M:$M,0)),"")</f>
        <v/>
      </c>
      <c r="G67" s="168" t="str">
        <f>IFERROR(INDEX(PROJETS!$B:$B,MATCH($C67&amp;"-"&amp;G$1,PROJETS!$M:$M,0)),"")</f>
        <v/>
      </c>
    </row>
    <row r="68" spans="1:7" ht="18" customHeight="1" x14ac:dyDescent="0.2">
      <c r="A68" s="166"/>
      <c r="B68" s="88" t="s">
        <v>82</v>
      </c>
      <c r="C68" s="91">
        <f t="shared" si="0"/>
        <v>44855</v>
      </c>
      <c r="D68" s="168" t="str">
        <f>IFERROR(INDEX(PROJETS!$B:$B,MATCH($C68&amp;"-"&amp;D$1,PROJETS!$M:$M,0)),"")</f>
        <v/>
      </c>
      <c r="E68" s="168" t="str">
        <f>IFERROR(INDEX(PROJETS!$B:$B,MATCH($C68&amp;"-"&amp;E$1,PROJETS!$M:$M,0)),"")</f>
        <v/>
      </c>
      <c r="F68" s="168" t="str">
        <f>IFERROR(INDEX(PROJETS!$B:$B,MATCH($C68&amp;"-"&amp;F$1,PROJETS!$M:$M,0)),"")</f>
        <v/>
      </c>
      <c r="G68" s="168" t="str">
        <f>IFERROR(INDEX(PROJETS!$B:$B,MATCH($C68&amp;"-"&amp;G$1,PROJETS!$M:$M,0)),"")</f>
        <v/>
      </c>
    </row>
    <row r="69" spans="1:7" ht="18" customHeight="1" x14ac:dyDescent="0.2">
      <c r="A69" s="166"/>
      <c r="B69" s="88" t="s">
        <v>83</v>
      </c>
      <c r="C69" s="91">
        <f t="shared" si="0"/>
        <v>44856</v>
      </c>
      <c r="D69" s="168">
        <f>IFERROR(INDEX(PROJETS!$B:$B,MATCH($C69&amp;"-"&amp;D$1,PROJETS!$M:$M,0)),"")</f>
        <v>21</v>
      </c>
      <c r="E69" s="168" t="str">
        <f>IFERROR(INDEX(PROJETS!$B:$B,MATCH($C69&amp;"-"&amp;E$1,PROJETS!$M:$M,0)),"")</f>
        <v/>
      </c>
      <c r="F69" s="168" t="str">
        <f>IFERROR(INDEX(PROJETS!$B:$B,MATCH($C69&amp;"-"&amp;F$1,PROJETS!$M:$M,0)),"")</f>
        <v/>
      </c>
      <c r="G69" s="168" t="str">
        <f>IFERROR(INDEX(PROJETS!$B:$B,MATCH($C69&amp;"-"&amp;G$1,PROJETS!$M:$M,0)),"")</f>
        <v/>
      </c>
    </row>
    <row r="70" spans="1:7" ht="18" customHeight="1" x14ac:dyDescent="0.25">
      <c r="A70" s="166"/>
      <c r="B70" s="44" t="s">
        <v>84</v>
      </c>
      <c r="C70" s="92">
        <f t="shared" si="0"/>
        <v>44857</v>
      </c>
      <c r="D70" s="170">
        <f>IFERROR(INDEX(PROJETS!$B:$B,MATCH($C70&amp;"-"&amp;D$1,PROJETS!$M:$M,0)),"")</f>
        <v>22</v>
      </c>
      <c r="E70" s="170" t="str">
        <f>IFERROR(INDEX(PROJETS!$B:$B,MATCH($C70&amp;"-"&amp;E$1,PROJETS!$M:$M,0)),"")</f>
        <v/>
      </c>
      <c r="F70" s="170" t="str">
        <f>IFERROR(INDEX(PROJETS!$B:$B,MATCH($C70&amp;"-"&amp;F$1,PROJETS!$M:$M,0)),"")</f>
        <v/>
      </c>
      <c r="G70" s="175" t="str">
        <f>IFERROR(INDEX(PROJETS!$B:$B,MATCH($C70&amp;"-"&amp;G$1,PROJETS!$M:$M,0)),"")</f>
        <v/>
      </c>
    </row>
    <row r="71" spans="1:7" ht="18" customHeight="1" x14ac:dyDescent="0.25">
      <c r="A71" s="166"/>
      <c r="B71" s="45" t="s">
        <v>79</v>
      </c>
      <c r="C71" s="93">
        <f t="shared" si="0"/>
        <v>44858</v>
      </c>
      <c r="D71" s="177" t="str">
        <f>IFERROR(INDEX(PROJETS!$B:$B,MATCH($C71&amp;"-"&amp;D$1,PROJETS!$M:$M,0)),"")</f>
        <v/>
      </c>
      <c r="E71" s="177" t="str">
        <f>IFERROR(INDEX(PROJETS!$B:$B,MATCH($C71&amp;"-"&amp;E$1,PROJETS!$M:$M,0)),"")</f>
        <v/>
      </c>
      <c r="F71" s="177" t="str">
        <f>IFERROR(INDEX(PROJETS!$B:$B,MATCH($C71&amp;"-"&amp;F$1,PROJETS!$M:$M,0)),"")</f>
        <v/>
      </c>
      <c r="G71" s="178" t="str">
        <f>IFERROR(INDEX(PROJETS!$B:$B,MATCH($C71&amp;"-"&amp;G$1,PROJETS!$M:$M,0)),"")</f>
        <v/>
      </c>
    </row>
    <row r="72" spans="1:7" ht="18" customHeight="1" x14ac:dyDescent="0.25">
      <c r="A72" s="166"/>
      <c r="B72" s="45" t="s">
        <v>80</v>
      </c>
      <c r="C72" s="93">
        <f t="shared" si="0"/>
        <v>44859</v>
      </c>
      <c r="D72" s="177" t="str">
        <f>IFERROR(INDEX(PROJETS!$B:$B,MATCH($C72&amp;"-"&amp;D$1,PROJETS!$M:$M,0)),"")</f>
        <v/>
      </c>
      <c r="E72" s="177" t="str">
        <f>IFERROR(INDEX(PROJETS!$B:$B,MATCH($C72&amp;"-"&amp;E$1,PROJETS!$M:$M,0)),"")</f>
        <v/>
      </c>
      <c r="F72" s="177" t="str">
        <f>IFERROR(INDEX(PROJETS!$B:$B,MATCH($C72&amp;"-"&amp;F$1,PROJETS!$M:$M,0)),"")</f>
        <v/>
      </c>
      <c r="G72" s="178" t="str">
        <f>IFERROR(INDEX(PROJETS!$B:$B,MATCH($C72&amp;"-"&amp;G$1,PROJETS!$M:$M,0)),"")</f>
        <v/>
      </c>
    </row>
    <row r="73" spans="1:7" ht="18" customHeight="1" x14ac:dyDescent="0.25">
      <c r="A73" s="166"/>
      <c r="B73" s="45" t="s">
        <v>81</v>
      </c>
      <c r="C73" s="93">
        <f t="shared" si="0"/>
        <v>44860</v>
      </c>
      <c r="D73" s="177" t="str">
        <f>IFERROR(INDEX(PROJETS!$B:$B,MATCH($C73&amp;"-"&amp;D$1,PROJETS!$M:$M,0)),"")</f>
        <v/>
      </c>
      <c r="E73" s="177" t="str">
        <f>IFERROR(INDEX(PROJETS!$B:$B,MATCH($C73&amp;"-"&amp;E$1,PROJETS!$M:$M,0)),"")</f>
        <v/>
      </c>
      <c r="F73" s="177" t="str">
        <f>IFERROR(INDEX(PROJETS!$B:$B,MATCH($C73&amp;"-"&amp;F$1,PROJETS!$M:$M,0)),"")</f>
        <v/>
      </c>
      <c r="G73" s="178" t="str">
        <f>IFERROR(INDEX(PROJETS!$B:$B,MATCH($C73&amp;"-"&amp;G$1,PROJETS!$M:$M,0)),"")</f>
        <v/>
      </c>
    </row>
    <row r="74" spans="1:7" ht="18" customHeight="1" x14ac:dyDescent="0.25">
      <c r="A74" s="166"/>
      <c r="B74" s="45" t="s">
        <v>75</v>
      </c>
      <c r="C74" s="93">
        <f t="shared" si="0"/>
        <v>44861</v>
      </c>
      <c r="D74" s="177" t="str">
        <f>IFERROR(INDEX(PROJETS!$B:$B,MATCH($C74&amp;"-"&amp;D$1,PROJETS!$M:$M,0)),"")</f>
        <v/>
      </c>
      <c r="E74" s="177" t="str">
        <f>IFERROR(INDEX(PROJETS!$B:$B,MATCH($C74&amp;"-"&amp;E$1,PROJETS!$M:$M,0)),"")</f>
        <v/>
      </c>
      <c r="F74" s="177" t="str">
        <f>IFERROR(INDEX(PROJETS!$B:$B,MATCH($C74&amp;"-"&amp;F$1,PROJETS!$M:$M,0)),"")</f>
        <v/>
      </c>
      <c r="G74" s="178" t="str">
        <f>IFERROR(INDEX(PROJETS!$B:$B,MATCH($C74&amp;"-"&amp;G$1,PROJETS!$M:$M,0)),"")</f>
        <v/>
      </c>
    </row>
    <row r="75" spans="1:7" ht="18" customHeight="1" x14ac:dyDescent="0.25">
      <c r="A75" s="166"/>
      <c r="B75" s="45" t="s">
        <v>82</v>
      </c>
      <c r="C75" s="93">
        <f t="shared" si="0"/>
        <v>44862</v>
      </c>
      <c r="D75" s="177" t="str">
        <f>IFERROR(INDEX(PROJETS!$B:$B,MATCH($C75&amp;"-"&amp;D$1,PROJETS!$M:$M,0)),"")</f>
        <v/>
      </c>
      <c r="E75" s="177" t="str">
        <f>IFERROR(INDEX(PROJETS!$B:$B,MATCH($C75&amp;"-"&amp;E$1,PROJETS!$M:$M,0)),"")</f>
        <v/>
      </c>
      <c r="F75" s="177" t="str">
        <f>IFERROR(INDEX(PROJETS!$B:$B,MATCH($C75&amp;"-"&amp;F$1,PROJETS!$M:$M,0)),"")</f>
        <v/>
      </c>
      <c r="G75" s="178" t="str">
        <f>IFERROR(INDEX(PROJETS!$B:$B,MATCH($C75&amp;"-"&amp;G$1,PROJETS!$M:$M,0)),"")</f>
        <v/>
      </c>
    </row>
    <row r="76" spans="1:7" ht="18" customHeight="1" x14ac:dyDescent="0.25">
      <c r="A76" s="166"/>
      <c r="B76" s="45" t="s">
        <v>83</v>
      </c>
      <c r="C76" s="93">
        <f t="shared" si="0"/>
        <v>44863</v>
      </c>
      <c r="D76" s="177" t="str">
        <f>IFERROR(INDEX(PROJETS!$B:$B,MATCH($C76&amp;"-"&amp;D$1,PROJETS!$M:$M,0)),"")</f>
        <v/>
      </c>
      <c r="E76" s="177" t="str">
        <f>IFERROR(INDEX(PROJETS!$B:$B,MATCH($C76&amp;"-"&amp;E$1,PROJETS!$M:$M,0)),"")</f>
        <v/>
      </c>
      <c r="F76" s="177" t="str">
        <f>IFERROR(INDEX(PROJETS!$B:$B,MATCH($C76&amp;"-"&amp;F$1,PROJETS!$M:$M,0)),"")</f>
        <v/>
      </c>
      <c r="G76" s="178" t="str">
        <f>IFERROR(INDEX(PROJETS!$B:$B,MATCH($C76&amp;"-"&amp;G$1,PROJETS!$M:$M,0)),"")</f>
        <v/>
      </c>
    </row>
    <row r="77" spans="1:7" ht="18" customHeight="1" x14ac:dyDescent="0.25">
      <c r="A77" s="166"/>
      <c r="B77" s="44" t="s">
        <v>84</v>
      </c>
      <c r="C77" s="92">
        <f t="shared" si="0"/>
        <v>44864</v>
      </c>
      <c r="D77" s="170" t="str">
        <f>IFERROR(INDEX(PROJETS!$B:$B,MATCH($C77&amp;"-"&amp;D$1,PROJETS!$M:$M,0)),"")</f>
        <v/>
      </c>
      <c r="E77" s="170" t="str">
        <f>IFERROR(INDEX(PROJETS!$B:$B,MATCH($C77&amp;"-"&amp;E$1,PROJETS!$M:$M,0)),"")</f>
        <v/>
      </c>
      <c r="F77" s="170" t="str">
        <f>IFERROR(INDEX(PROJETS!$B:$B,MATCH($C77&amp;"-"&amp;F$1,PROJETS!$M:$M,0)),"")</f>
        <v/>
      </c>
      <c r="G77" s="175" t="str">
        <f>IFERROR(INDEX(PROJETS!$B:$B,MATCH($C77&amp;"-"&amp;G$1,PROJETS!$M:$M,0)),"")</f>
        <v/>
      </c>
    </row>
    <row r="78" spans="1:7" ht="18" customHeight="1" thickBot="1" x14ac:dyDescent="0.3">
      <c r="A78" s="167"/>
      <c r="B78" s="50" t="s">
        <v>79</v>
      </c>
      <c r="C78" s="94">
        <f t="shared" si="0"/>
        <v>44865</v>
      </c>
      <c r="D78" s="179" t="str">
        <f>IFERROR(INDEX(PROJETS!$B:$B,MATCH($C78&amp;"-"&amp;D$1,PROJETS!$M:$M,0)),"")</f>
        <v/>
      </c>
      <c r="E78" s="179" t="str">
        <f>IFERROR(INDEX(PROJETS!$B:$B,MATCH($C78&amp;"-"&amp;E$1,PROJETS!$M:$M,0)),"")</f>
        <v/>
      </c>
      <c r="F78" s="179" t="str">
        <f>IFERROR(INDEX(PROJETS!$B:$B,MATCH($C78&amp;"-"&amp;F$1,PROJETS!$M:$M,0)),"")</f>
        <v/>
      </c>
      <c r="G78" s="180" t="str">
        <f>IFERROR(INDEX(PROJETS!$B:$B,MATCH($C78&amp;"-"&amp;G$1,PROJETS!$M:$M,0)),"")</f>
        <v/>
      </c>
    </row>
    <row r="79" spans="1:7" ht="18" customHeight="1" x14ac:dyDescent="0.25">
      <c r="A79" s="163" t="s">
        <v>86</v>
      </c>
      <c r="B79" s="51" t="s">
        <v>80</v>
      </c>
      <c r="C79" s="95">
        <f t="shared" si="0"/>
        <v>44866</v>
      </c>
      <c r="D79" s="181" t="str">
        <f>IFERROR(INDEX(PROJETS!$B:$B,MATCH($C79&amp;"-"&amp;D$1,PROJETS!$M:$M,0)),"")</f>
        <v/>
      </c>
      <c r="E79" s="181" t="str">
        <f>IFERROR(INDEX(PROJETS!$B:$B,MATCH($C79&amp;"-"&amp;E$1,PROJETS!$M:$M,0)),"")</f>
        <v/>
      </c>
      <c r="F79" s="181" t="str">
        <f>IFERROR(INDEX(PROJETS!$B:$B,MATCH($C79&amp;"-"&amp;F$1,PROJETS!$M:$M,0)),"")</f>
        <v/>
      </c>
      <c r="G79" s="182" t="str">
        <f>IFERROR(INDEX(PROJETS!$B:$B,MATCH($C79&amp;"-"&amp;G$1,PROJETS!$M:$M,0)),"")</f>
        <v/>
      </c>
    </row>
    <row r="80" spans="1:7" ht="18" customHeight="1" x14ac:dyDescent="0.25">
      <c r="A80" s="164"/>
      <c r="B80" s="45" t="s">
        <v>81</v>
      </c>
      <c r="C80" s="93">
        <f t="shared" si="0"/>
        <v>44867</v>
      </c>
      <c r="D80" s="177" t="str">
        <f>IFERROR(INDEX(PROJETS!$B:$B,MATCH($C80&amp;"-"&amp;D$1,PROJETS!$M:$M,0)),"")</f>
        <v/>
      </c>
      <c r="E80" s="177" t="str">
        <f>IFERROR(INDEX(PROJETS!$B:$B,MATCH($C80&amp;"-"&amp;E$1,PROJETS!$M:$M,0)),"")</f>
        <v/>
      </c>
      <c r="F80" s="177" t="str">
        <f>IFERROR(INDEX(PROJETS!$B:$B,MATCH($C80&amp;"-"&amp;F$1,PROJETS!$M:$M,0)),"")</f>
        <v/>
      </c>
      <c r="G80" s="178" t="str">
        <f>IFERROR(INDEX(PROJETS!$B:$B,MATCH($C80&amp;"-"&amp;G$1,PROJETS!$M:$M,0)),"")</f>
        <v/>
      </c>
    </row>
    <row r="81" spans="1:7" ht="18" customHeight="1" x14ac:dyDescent="0.25">
      <c r="A81" s="164"/>
      <c r="B81" s="45" t="s">
        <v>75</v>
      </c>
      <c r="C81" s="93">
        <f t="shared" si="0"/>
        <v>44868</v>
      </c>
      <c r="D81" s="177" t="str">
        <f>IFERROR(INDEX(PROJETS!$B:$B,MATCH($C81&amp;"-"&amp;D$1,PROJETS!$M:$M,0)),"")</f>
        <v/>
      </c>
      <c r="E81" s="177" t="str">
        <f>IFERROR(INDEX(PROJETS!$B:$B,MATCH($C81&amp;"-"&amp;E$1,PROJETS!$M:$M,0)),"")</f>
        <v/>
      </c>
      <c r="F81" s="177" t="str">
        <f>IFERROR(INDEX(PROJETS!$B:$B,MATCH($C81&amp;"-"&amp;F$1,PROJETS!$M:$M,0)),"")</f>
        <v/>
      </c>
      <c r="G81" s="178" t="str">
        <f>IFERROR(INDEX(PROJETS!$B:$B,MATCH($C81&amp;"-"&amp;G$1,PROJETS!$M:$M,0)),"")</f>
        <v/>
      </c>
    </row>
    <row r="82" spans="1:7" ht="18" customHeight="1" x14ac:dyDescent="0.25">
      <c r="A82" s="164"/>
      <c r="B82" s="45" t="s">
        <v>82</v>
      </c>
      <c r="C82" s="93">
        <f t="shared" si="0"/>
        <v>44869</v>
      </c>
      <c r="D82" s="177" t="str">
        <f>IFERROR(INDEX(PROJETS!$B:$B,MATCH($C82&amp;"-"&amp;D$1,PROJETS!$M:$M,0)),"")</f>
        <v/>
      </c>
      <c r="E82" s="177" t="str">
        <f>IFERROR(INDEX(PROJETS!$B:$B,MATCH($C82&amp;"-"&amp;E$1,PROJETS!$M:$M,0)),"")</f>
        <v/>
      </c>
      <c r="F82" s="177" t="str">
        <f>IFERROR(INDEX(PROJETS!$B:$B,MATCH($C82&amp;"-"&amp;F$1,PROJETS!$M:$M,0)),"")</f>
        <v/>
      </c>
      <c r="G82" s="178" t="str">
        <f>IFERROR(INDEX(PROJETS!$B:$B,MATCH($C82&amp;"-"&amp;G$1,PROJETS!$M:$M,0)),"")</f>
        <v/>
      </c>
    </row>
    <row r="83" spans="1:7" ht="18" customHeight="1" x14ac:dyDescent="0.25">
      <c r="A83" s="164"/>
      <c r="B83" s="45" t="s">
        <v>83</v>
      </c>
      <c r="C83" s="93">
        <f t="shared" si="0"/>
        <v>44870</v>
      </c>
      <c r="D83" s="177" t="str">
        <f>IFERROR(INDEX(PROJETS!$B:$B,MATCH($C83&amp;"-"&amp;D$1,PROJETS!$M:$M,0)),"")</f>
        <v/>
      </c>
      <c r="E83" s="177" t="str">
        <f>IFERROR(INDEX(PROJETS!$B:$B,MATCH($C83&amp;"-"&amp;E$1,PROJETS!$M:$M,0)),"")</f>
        <v/>
      </c>
      <c r="F83" s="177" t="str">
        <f>IFERROR(INDEX(PROJETS!$B:$B,MATCH($C83&amp;"-"&amp;F$1,PROJETS!$M:$M,0)),"")</f>
        <v/>
      </c>
      <c r="G83" s="178" t="str">
        <f>IFERROR(INDEX(PROJETS!$B:$B,MATCH($C83&amp;"-"&amp;G$1,PROJETS!$M:$M,0)),"")</f>
        <v/>
      </c>
    </row>
    <row r="84" spans="1:7" ht="18" customHeight="1" x14ac:dyDescent="0.25">
      <c r="A84" s="164"/>
      <c r="B84" s="44" t="s">
        <v>84</v>
      </c>
      <c r="C84" s="92">
        <f t="shared" ref="C84:C147" si="1">C83+1</f>
        <v>44871</v>
      </c>
      <c r="D84" s="170" t="str">
        <f>IFERROR(INDEX(PROJETS!$B:$B,MATCH($C84&amp;"-"&amp;D$1,PROJETS!$M:$M,0)),"")</f>
        <v/>
      </c>
      <c r="E84" s="170" t="str">
        <f>IFERROR(INDEX(PROJETS!$B:$B,MATCH($C84&amp;"-"&amp;E$1,PROJETS!$M:$M,0)),"")</f>
        <v/>
      </c>
      <c r="F84" s="170" t="str">
        <f>IFERROR(INDEX(PROJETS!$B:$B,MATCH($C84&amp;"-"&amp;F$1,PROJETS!$M:$M,0)),"")</f>
        <v/>
      </c>
      <c r="G84" s="175" t="str">
        <f>IFERROR(INDEX(PROJETS!$B:$B,MATCH($C84&amp;"-"&amp;G$1,PROJETS!$M:$M,0)),"")</f>
        <v/>
      </c>
    </row>
    <row r="85" spans="1:7" ht="18" customHeight="1" x14ac:dyDescent="0.2">
      <c r="A85" s="164"/>
      <c r="B85" s="88" t="s">
        <v>79</v>
      </c>
      <c r="C85" s="91">
        <f t="shared" si="1"/>
        <v>44872</v>
      </c>
      <c r="D85" s="168" t="str">
        <f>IFERROR(INDEX(PROJETS!$B:$B,MATCH($C85&amp;"-"&amp;D$1,PROJETS!$M:$M,0)),"")</f>
        <v/>
      </c>
      <c r="E85" s="168" t="str">
        <f>IFERROR(INDEX(PROJETS!$B:$B,MATCH($C85&amp;"-"&amp;E$1,PROJETS!$M:$M,0)),"")</f>
        <v/>
      </c>
      <c r="F85" s="168" t="str">
        <f>IFERROR(INDEX(PROJETS!$B:$B,MATCH($C85&amp;"-"&amp;F$1,PROJETS!$M:$M,0)),"")</f>
        <v/>
      </c>
      <c r="G85" s="168" t="str">
        <f>IFERROR(INDEX(PROJETS!$B:$B,MATCH($C85&amp;"-"&amp;G$1,PROJETS!$M:$M,0)),"")</f>
        <v/>
      </c>
    </row>
    <row r="86" spans="1:7" ht="18" customHeight="1" x14ac:dyDescent="0.2">
      <c r="A86" s="164"/>
      <c r="B86" s="88" t="s">
        <v>80</v>
      </c>
      <c r="C86" s="91">
        <f t="shared" si="1"/>
        <v>44873</v>
      </c>
      <c r="D86" s="168" t="str">
        <f>IFERROR(INDEX(PROJETS!$B:$B,MATCH($C86&amp;"-"&amp;D$1,PROJETS!$M:$M,0)),"")</f>
        <v/>
      </c>
      <c r="E86" s="168" t="str">
        <f>IFERROR(INDEX(PROJETS!$B:$B,MATCH($C86&amp;"-"&amp;E$1,PROJETS!$M:$M,0)),"")</f>
        <v/>
      </c>
      <c r="F86" s="168" t="str">
        <f>IFERROR(INDEX(PROJETS!$B:$B,MATCH($C86&amp;"-"&amp;F$1,PROJETS!$M:$M,0)),"")</f>
        <v/>
      </c>
      <c r="G86" s="168" t="str">
        <f>IFERROR(INDEX(PROJETS!$B:$B,MATCH($C86&amp;"-"&amp;G$1,PROJETS!$M:$M,0)),"")</f>
        <v/>
      </c>
    </row>
    <row r="87" spans="1:7" ht="18" customHeight="1" x14ac:dyDescent="0.2">
      <c r="A87" s="164"/>
      <c r="B87" s="88" t="s">
        <v>81</v>
      </c>
      <c r="C87" s="91">
        <f t="shared" si="1"/>
        <v>44874</v>
      </c>
      <c r="D87" s="168" t="str">
        <f>IFERROR(INDEX(PROJETS!$B:$B,MATCH($C87&amp;"-"&amp;D$1,PROJETS!$M:$M,0)),"")</f>
        <v/>
      </c>
      <c r="E87" s="168" t="str">
        <f>IFERROR(INDEX(PROJETS!$B:$B,MATCH($C87&amp;"-"&amp;E$1,PROJETS!$M:$M,0)),"")</f>
        <v/>
      </c>
      <c r="F87" s="168" t="str">
        <f>IFERROR(INDEX(PROJETS!$B:$B,MATCH($C87&amp;"-"&amp;F$1,PROJETS!$M:$M,0)),"")</f>
        <v/>
      </c>
      <c r="G87" s="168" t="str">
        <f>IFERROR(INDEX(PROJETS!$B:$B,MATCH($C87&amp;"-"&amp;G$1,PROJETS!$M:$M,0)),"")</f>
        <v/>
      </c>
    </row>
    <row r="88" spans="1:7" ht="18" customHeight="1" x14ac:dyDescent="0.2">
      <c r="A88" s="164"/>
      <c r="B88" s="88" t="s">
        <v>75</v>
      </c>
      <c r="C88" s="91">
        <f t="shared" si="1"/>
        <v>44875</v>
      </c>
      <c r="D88" s="168" t="str">
        <f>IFERROR(INDEX(PROJETS!$B:$B,MATCH($C88&amp;"-"&amp;D$1,PROJETS!$M:$M,0)),"")</f>
        <v/>
      </c>
      <c r="E88" s="168" t="str">
        <f>IFERROR(INDEX(PROJETS!$B:$B,MATCH($C88&amp;"-"&amp;E$1,PROJETS!$M:$M,0)),"")</f>
        <v/>
      </c>
      <c r="F88" s="168" t="str">
        <f>IFERROR(INDEX(PROJETS!$B:$B,MATCH($C88&amp;"-"&amp;F$1,PROJETS!$M:$M,0)),"")</f>
        <v/>
      </c>
      <c r="G88" s="168" t="str">
        <f>IFERROR(INDEX(PROJETS!$B:$B,MATCH($C88&amp;"-"&amp;G$1,PROJETS!$M:$M,0)),"")</f>
        <v/>
      </c>
    </row>
    <row r="89" spans="1:7" ht="18" customHeight="1" x14ac:dyDescent="0.25">
      <c r="A89" s="164"/>
      <c r="B89" s="45" t="s">
        <v>82</v>
      </c>
      <c r="C89" s="93">
        <f t="shared" si="1"/>
        <v>44876</v>
      </c>
      <c r="D89" s="177" t="str">
        <f>IFERROR(INDEX(PROJETS!$B:$B,MATCH($C89&amp;"-"&amp;D$1,PROJETS!$M:$M,0)),"")</f>
        <v/>
      </c>
      <c r="E89" s="177" t="str">
        <f>IFERROR(INDEX(PROJETS!$B:$B,MATCH($C89&amp;"-"&amp;E$1,PROJETS!$M:$M,0)),"")</f>
        <v/>
      </c>
      <c r="F89" s="177" t="str">
        <f>IFERROR(INDEX(PROJETS!$B:$B,MATCH($C89&amp;"-"&amp;F$1,PROJETS!$M:$M,0)),"")</f>
        <v/>
      </c>
      <c r="G89" s="178" t="str">
        <f>IFERROR(INDEX(PROJETS!$B:$B,MATCH($C89&amp;"-"&amp;G$1,PROJETS!$M:$M,0)),"")</f>
        <v/>
      </c>
    </row>
    <row r="90" spans="1:7" ht="18" customHeight="1" x14ac:dyDescent="0.2">
      <c r="A90" s="164"/>
      <c r="B90" s="88" t="s">
        <v>83</v>
      </c>
      <c r="C90" s="91">
        <f t="shared" si="1"/>
        <v>44877</v>
      </c>
      <c r="D90" s="168" t="str">
        <f>IFERROR(INDEX(PROJETS!$B:$B,MATCH($C90&amp;"-"&amp;D$1,PROJETS!$M:$M,0)),"")</f>
        <v/>
      </c>
      <c r="E90" s="168" t="str">
        <f>IFERROR(INDEX(PROJETS!$B:$B,MATCH($C90&amp;"-"&amp;E$1,PROJETS!$M:$M,0)),"")</f>
        <v/>
      </c>
      <c r="F90" s="168" t="str">
        <f>IFERROR(INDEX(PROJETS!$B:$B,MATCH($C90&amp;"-"&amp;F$1,PROJETS!$M:$M,0)),"")</f>
        <v/>
      </c>
      <c r="G90" s="168" t="str">
        <f>IFERROR(INDEX(PROJETS!$B:$B,MATCH($C90&amp;"-"&amp;G$1,PROJETS!$M:$M,0)),"")</f>
        <v/>
      </c>
    </row>
    <row r="91" spans="1:7" ht="18" customHeight="1" x14ac:dyDescent="0.25">
      <c r="A91" s="164"/>
      <c r="B91" s="44" t="s">
        <v>84</v>
      </c>
      <c r="C91" s="92">
        <f t="shared" si="1"/>
        <v>44878</v>
      </c>
      <c r="D91" s="170" t="str">
        <f>IFERROR(INDEX(PROJETS!$B:$B,MATCH($C91&amp;"-"&amp;D$1,PROJETS!$M:$M,0)),"")</f>
        <v/>
      </c>
      <c r="E91" s="170" t="str">
        <f>IFERROR(INDEX(PROJETS!$B:$B,MATCH($C91&amp;"-"&amp;E$1,PROJETS!$M:$M,0)),"")</f>
        <v/>
      </c>
      <c r="F91" s="170" t="str">
        <f>IFERROR(INDEX(PROJETS!$B:$B,MATCH($C91&amp;"-"&amp;F$1,PROJETS!$M:$M,0)),"")</f>
        <v/>
      </c>
      <c r="G91" s="175" t="str">
        <f>IFERROR(INDEX(PROJETS!$B:$B,MATCH($C91&amp;"-"&amp;G$1,PROJETS!$M:$M,0)),"")</f>
        <v/>
      </c>
    </row>
    <row r="92" spans="1:7" ht="18" customHeight="1" x14ac:dyDescent="0.2">
      <c r="A92" s="164"/>
      <c r="B92" s="88" t="s">
        <v>79</v>
      </c>
      <c r="C92" s="91">
        <f t="shared" si="1"/>
        <v>44879</v>
      </c>
      <c r="D92" s="168" t="str">
        <f>IFERROR(INDEX(PROJETS!$B:$B,MATCH($C92&amp;"-"&amp;D$1,PROJETS!$M:$M,0)),"")</f>
        <v/>
      </c>
      <c r="E92" s="168" t="str">
        <f>IFERROR(INDEX(PROJETS!$B:$B,MATCH($C92&amp;"-"&amp;E$1,PROJETS!$M:$M,0)),"")</f>
        <v/>
      </c>
      <c r="F92" s="168" t="str">
        <f>IFERROR(INDEX(PROJETS!$B:$B,MATCH($C92&amp;"-"&amp;F$1,PROJETS!$M:$M,0)),"")</f>
        <v/>
      </c>
      <c r="G92" s="168" t="str">
        <f>IFERROR(INDEX(PROJETS!$B:$B,MATCH($C92&amp;"-"&amp;G$1,PROJETS!$M:$M,0)),"")</f>
        <v/>
      </c>
    </row>
    <row r="93" spans="1:7" ht="18" customHeight="1" x14ac:dyDescent="0.2">
      <c r="A93" s="164"/>
      <c r="B93" s="88" t="s">
        <v>80</v>
      </c>
      <c r="C93" s="91">
        <f t="shared" si="1"/>
        <v>44880</v>
      </c>
      <c r="D93" s="168">
        <f>IFERROR(INDEX(PROJETS!$B:$B,MATCH($C93&amp;"-"&amp;D$1,PROJETS!$M:$M,0)),"")</f>
        <v>23</v>
      </c>
      <c r="E93" s="168" t="str">
        <f>IFERROR(INDEX(PROJETS!$B:$B,MATCH($C93&amp;"-"&amp;E$1,PROJETS!$M:$M,0)),"")</f>
        <v/>
      </c>
      <c r="F93" s="168" t="str">
        <f>IFERROR(INDEX(PROJETS!$B:$B,MATCH($C93&amp;"-"&amp;F$1,PROJETS!$M:$M,0)),"")</f>
        <v/>
      </c>
      <c r="G93" s="168" t="str">
        <f>IFERROR(INDEX(PROJETS!$B:$B,MATCH($C93&amp;"-"&amp;G$1,PROJETS!$M:$M,0)),"")</f>
        <v/>
      </c>
    </row>
    <row r="94" spans="1:7" ht="18" customHeight="1" x14ac:dyDescent="0.2">
      <c r="A94" s="164"/>
      <c r="B94" s="88" t="s">
        <v>81</v>
      </c>
      <c r="C94" s="91">
        <f t="shared" si="1"/>
        <v>44881</v>
      </c>
      <c r="D94" s="172">
        <f>IFERROR(INDEX(PROJETS!$B:$B,MATCH($C94&amp;"-"&amp;D$1,PROJETS!$M:$M,0)),"")</f>
        <v>24</v>
      </c>
      <c r="E94" s="168" t="str">
        <f>IFERROR(INDEX(PROJETS!$B:$B,MATCH($C94&amp;"-"&amp;E$1,PROJETS!$M:$M,0)),"")</f>
        <v/>
      </c>
      <c r="F94" s="168" t="str">
        <f>IFERROR(INDEX(PROJETS!$B:$B,MATCH($C94&amp;"-"&amp;F$1,PROJETS!$M:$M,0)),"")</f>
        <v/>
      </c>
      <c r="G94" s="168" t="str">
        <f>IFERROR(INDEX(PROJETS!$B:$B,MATCH($C94&amp;"-"&amp;G$1,PROJETS!$M:$M,0)),"")</f>
        <v/>
      </c>
    </row>
    <row r="95" spans="1:7" ht="18" customHeight="1" x14ac:dyDescent="0.2">
      <c r="A95" s="164"/>
      <c r="B95" s="88" t="s">
        <v>75</v>
      </c>
      <c r="C95" s="91">
        <f t="shared" si="1"/>
        <v>44882</v>
      </c>
      <c r="D95" s="168" t="str">
        <f>IFERROR(INDEX(PROJETS!$B:$B,MATCH($C95&amp;"-"&amp;D$1,PROJETS!$M:$M,0)),"")</f>
        <v/>
      </c>
      <c r="E95" s="168" t="str">
        <f>IFERROR(INDEX(PROJETS!$B:$B,MATCH($C95&amp;"-"&amp;E$1,PROJETS!$M:$M,0)),"")</f>
        <v/>
      </c>
      <c r="F95" s="168" t="str">
        <f>IFERROR(INDEX(PROJETS!$B:$B,MATCH($C95&amp;"-"&amp;F$1,PROJETS!$M:$M,0)),"")</f>
        <v/>
      </c>
      <c r="G95" s="168" t="str">
        <f>IFERROR(INDEX(PROJETS!$B:$B,MATCH($C95&amp;"-"&amp;G$1,PROJETS!$M:$M,0)),"")</f>
        <v/>
      </c>
    </row>
    <row r="96" spans="1:7" ht="18" customHeight="1" x14ac:dyDescent="0.2">
      <c r="A96" s="164"/>
      <c r="B96" s="88" t="s">
        <v>82</v>
      </c>
      <c r="C96" s="91">
        <f t="shared" si="1"/>
        <v>44883</v>
      </c>
      <c r="D96" s="168" t="str">
        <f>IFERROR(INDEX(PROJETS!$B:$B,MATCH($C96&amp;"-"&amp;D$1,PROJETS!$M:$M,0)),"")</f>
        <v/>
      </c>
      <c r="E96" s="168" t="str">
        <f>IFERROR(INDEX(PROJETS!$B:$B,MATCH($C96&amp;"-"&amp;E$1,PROJETS!$M:$M,0)),"")</f>
        <v/>
      </c>
      <c r="F96" s="168" t="str">
        <f>IFERROR(INDEX(PROJETS!$B:$B,MATCH($C96&amp;"-"&amp;F$1,PROJETS!$M:$M,0)),"")</f>
        <v/>
      </c>
      <c r="G96" s="168" t="str">
        <f>IFERROR(INDEX(PROJETS!$B:$B,MATCH($C96&amp;"-"&amp;G$1,PROJETS!$M:$M,0)),"")</f>
        <v/>
      </c>
    </row>
    <row r="97" spans="1:7" ht="18" customHeight="1" x14ac:dyDescent="0.2">
      <c r="A97" s="164"/>
      <c r="B97" s="88" t="s">
        <v>83</v>
      </c>
      <c r="C97" s="91">
        <f t="shared" si="1"/>
        <v>44884</v>
      </c>
      <c r="D97" s="168" t="str">
        <f>IFERROR(INDEX(PROJETS!$B:$B,MATCH($C97&amp;"-"&amp;D$1,PROJETS!$M:$M,0)),"")</f>
        <v/>
      </c>
      <c r="E97" s="168" t="str">
        <f>IFERROR(INDEX(PROJETS!$B:$B,MATCH($C97&amp;"-"&amp;E$1,PROJETS!$M:$M,0)),"")</f>
        <v/>
      </c>
      <c r="F97" s="168" t="str">
        <f>IFERROR(INDEX(PROJETS!$B:$B,MATCH($C97&amp;"-"&amp;F$1,PROJETS!$M:$M,0)),"")</f>
        <v/>
      </c>
      <c r="G97" s="168" t="str">
        <f>IFERROR(INDEX(PROJETS!$B:$B,MATCH($C97&amp;"-"&amp;G$1,PROJETS!$M:$M,0)),"")</f>
        <v/>
      </c>
    </row>
    <row r="98" spans="1:7" ht="18" customHeight="1" x14ac:dyDescent="0.25">
      <c r="A98" s="164"/>
      <c r="B98" s="44" t="s">
        <v>84</v>
      </c>
      <c r="C98" s="92">
        <f t="shared" si="1"/>
        <v>44885</v>
      </c>
      <c r="D98" s="170" t="str">
        <f>IFERROR(INDEX(PROJETS!$B:$B,MATCH($C98&amp;"-"&amp;D$1,PROJETS!$M:$M,0)),"")</f>
        <v/>
      </c>
      <c r="E98" s="170" t="str">
        <f>IFERROR(INDEX(PROJETS!$B:$B,MATCH($C98&amp;"-"&amp;E$1,PROJETS!$M:$M,0)),"")</f>
        <v/>
      </c>
      <c r="F98" s="170" t="str">
        <f>IFERROR(INDEX(PROJETS!$B:$B,MATCH($C98&amp;"-"&amp;F$1,PROJETS!$M:$M,0)),"")</f>
        <v/>
      </c>
      <c r="G98" s="175" t="str">
        <f>IFERROR(INDEX(PROJETS!$B:$B,MATCH($C98&amp;"-"&amp;G$1,PROJETS!$M:$M,0)),"")</f>
        <v/>
      </c>
    </row>
    <row r="99" spans="1:7" ht="18" customHeight="1" x14ac:dyDescent="0.2">
      <c r="A99" s="164"/>
      <c r="B99" s="88" t="s">
        <v>79</v>
      </c>
      <c r="C99" s="91">
        <f t="shared" si="1"/>
        <v>44886</v>
      </c>
      <c r="D99" s="168" t="str">
        <f>IFERROR(INDEX(PROJETS!$B:$B,MATCH($C99&amp;"-"&amp;D$1,PROJETS!$M:$M,0)),"")</f>
        <v/>
      </c>
      <c r="E99" s="168" t="str">
        <f>IFERROR(INDEX(PROJETS!$B:$B,MATCH($C99&amp;"-"&amp;E$1,PROJETS!$M:$M,0)),"")</f>
        <v/>
      </c>
      <c r="F99" s="168" t="str">
        <f>IFERROR(INDEX(PROJETS!$B:$B,MATCH($C99&amp;"-"&amp;F$1,PROJETS!$M:$M,0)),"")</f>
        <v/>
      </c>
      <c r="G99" s="168" t="str">
        <f>IFERROR(INDEX(PROJETS!$B:$B,MATCH($C99&amp;"-"&amp;G$1,PROJETS!$M:$M,0)),"")</f>
        <v/>
      </c>
    </row>
    <row r="100" spans="1:7" ht="18" customHeight="1" x14ac:dyDescent="0.2">
      <c r="A100" s="164"/>
      <c r="B100" s="88" t="s">
        <v>80</v>
      </c>
      <c r="C100" s="91">
        <f t="shared" si="1"/>
        <v>44887</v>
      </c>
      <c r="D100" s="168">
        <f>IFERROR(INDEX(PROJETS!$B:$B,MATCH($C100&amp;"-"&amp;D$1,PROJETS!$M:$M,0)),"")</f>
        <v>25</v>
      </c>
      <c r="E100" s="168">
        <f>IFERROR(INDEX(PROJETS!$B:$B,MATCH($C100&amp;"-"&amp;E$1,PROJETS!$M:$M,0)),"")</f>
        <v>26</v>
      </c>
      <c r="F100" s="168" t="str">
        <f>IFERROR(INDEX(PROJETS!$B:$B,MATCH($C100&amp;"-"&amp;F$1,PROJETS!$M:$M,0)),"")</f>
        <v/>
      </c>
      <c r="G100" s="168" t="str">
        <f>IFERROR(INDEX(PROJETS!$B:$B,MATCH($C100&amp;"-"&amp;G$1,PROJETS!$M:$M,0)),"")</f>
        <v/>
      </c>
    </row>
    <row r="101" spans="1:7" ht="18" customHeight="1" x14ac:dyDescent="0.2">
      <c r="A101" s="164"/>
      <c r="B101" s="88" t="s">
        <v>81</v>
      </c>
      <c r="C101" s="91">
        <f t="shared" si="1"/>
        <v>44888</v>
      </c>
      <c r="D101" s="172">
        <f>IFERROR(INDEX(PROJETS!$B:$B,MATCH($C101&amp;"-"&amp;D$1,PROJETS!$M:$M,0)),"")</f>
        <v>27</v>
      </c>
      <c r="E101" s="168" t="str">
        <f>IFERROR(INDEX(PROJETS!$B:$B,MATCH($C101&amp;"-"&amp;E$1,PROJETS!$M:$M,0)),"")</f>
        <v/>
      </c>
      <c r="F101" s="168" t="str">
        <f>IFERROR(INDEX(PROJETS!$B:$B,MATCH($C101&amp;"-"&amp;F$1,PROJETS!$M:$M,0)),"")</f>
        <v/>
      </c>
      <c r="G101" s="168" t="str">
        <f>IFERROR(INDEX(PROJETS!$B:$B,MATCH($C101&amp;"-"&amp;G$1,PROJETS!$M:$M,0)),"")</f>
        <v/>
      </c>
    </row>
    <row r="102" spans="1:7" ht="18" customHeight="1" x14ac:dyDescent="0.2">
      <c r="A102" s="164"/>
      <c r="B102" s="88" t="s">
        <v>75</v>
      </c>
      <c r="C102" s="91">
        <f t="shared" si="1"/>
        <v>44889</v>
      </c>
      <c r="D102" s="168" t="str">
        <f>IFERROR(INDEX(PROJETS!$B:$B,MATCH($C102&amp;"-"&amp;D$1,PROJETS!$M:$M,0)),"")</f>
        <v/>
      </c>
      <c r="E102" s="168" t="str">
        <f>IFERROR(INDEX(PROJETS!$B:$B,MATCH($C102&amp;"-"&amp;E$1,PROJETS!$M:$M,0)),"")</f>
        <v/>
      </c>
      <c r="F102" s="168" t="str">
        <f>IFERROR(INDEX(PROJETS!$B:$B,MATCH($C102&amp;"-"&amp;F$1,PROJETS!$M:$M,0)),"")</f>
        <v/>
      </c>
      <c r="G102" s="168" t="str">
        <f>IFERROR(INDEX(PROJETS!$B:$B,MATCH($C102&amp;"-"&amp;G$1,PROJETS!$M:$M,0)),"")</f>
        <v/>
      </c>
    </row>
    <row r="103" spans="1:7" ht="18" customHeight="1" x14ac:dyDescent="0.2">
      <c r="A103" s="164"/>
      <c r="B103" s="88" t="s">
        <v>82</v>
      </c>
      <c r="C103" s="91">
        <f t="shared" si="1"/>
        <v>44890</v>
      </c>
      <c r="D103" s="168">
        <f>IFERROR(INDEX(PROJETS!$B:$B,MATCH($C103&amp;"-"&amp;D$1,PROJETS!$M:$M,0)),"")</f>
        <v>28</v>
      </c>
      <c r="E103" s="168" t="str">
        <f>IFERROR(INDEX(PROJETS!$B:$B,MATCH($C103&amp;"-"&amp;E$1,PROJETS!$M:$M,0)),"")</f>
        <v/>
      </c>
      <c r="F103" s="168" t="str">
        <f>IFERROR(INDEX(PROJETS!$B:$B,MATCH($C103&amp;"-"&amp;F$1,PROJETS!$M:$M,0)),"")</f>
        <v/>
      </c>
      <c r="G103" s="168" t="str">
        <f>IFERROR(INDEX(PROJETS!$B:$B,MATCH($C103&amp;"-"&amp;G$1,PROJETS!$M:$M,0)),"")</f>
        <v/>
      </c>
    </row>
    <row r="104" spans="1:7" ht="18" customHeight="1" x14ac:dyDescent="0.2">
      <c r="A104" s="164"/>
      <c r="B104" s="88" t="s">
        <v>83</v>
      </c>
      <c r="C104" s="91">
        <f t="shared" si="1"/>
        <v>44891</v>
      </c>
      <c r="D104" s="172">
        <f>IFERROR(INDEX(PROJETS!$B:$B,MATCH($C104&amp;"-"&amp;D$1,PROJETS!$M:$M,0)),"")</f>
        <v>29</v>
      </c>
      <c r="E104" s="168">
        <f>IFERROR(INDEX(PROJETS!$B:$B,MATCH($C104&amp;"-"&amp;E$1,PROJETS!$M:$M,0)),"")</f>
        <v>30</v>
      </c>
      <c r="F104" s="168" t="str">
        <f>IFERROR(INDEX(PROJETS!$B:$B,MATCH($C104&amp;"-"&amp;F$1,PROJETS!$M:$M,0)),"")</f>
        <v/>
      </c>
      <c r="G104" s="168" t="str">
        <f>IFERROR(INDEX(PROJETS!$B:$B,MATCH($C104&amp;"-"&amp;G$1,PROJETS!$M:$M,0)),"")</f>
        <v/>
      </c>
    </row>
    <row r="105" spans="1:7" ht="18" customHeight="1" x14ac:dyDescent="0.25">
      <c r="A105" s="164"/>
      <c r="B105" s="44" t="s">
        <v>84</v>
      </c>
      <c r="C105" s="92">
        <f t="shared" si="1"/>
        <v>44892</v>
      </c>
      <c r="D105" s="170" t="str">
        <f>IFERROR(INDEX(PROJETS!$B:$B,MATCH($C105&amp;"-"&amp;D$1,PROJETS!$M:$M,0)),"")</f>
        <v/>
      </c>
      <c r="E105" s="170" t="str">
        <f>IFERROR(INDEX(PROJETS!$B:$B,MATCH($C105&amp;"-"&amp;E$1,PROJETS!$M:$M,0)),"")</f>
        <v/>
      </c>
      <c r="F105" s="170" t="str">
        <f>IFERROR(INDEX(PROJETS!$B:$B,MATCH($C105&amp;"-"&amp;F$1,PROJETS!$M:$M,0)),"")</f>
        <v/>
      </c>
      <c r="G105" s="175" t="str">
        <f>IFERROR(INDEX(PROJETS!$B:$B,MATCH($C105&amp;"-"&amp;G$1,PROJETS!$M:$M,0)),"")</f>
        <v/>
      </c>
    </row>
    <row r="106" spans="1:7" ht="18" customHeight="1" x14ac:dyDescent="0.2">
      <c r="A106" s="164"/>
      <c r="B106" s="88" t="s">
        <v>79</v>
      </c>
      <c r="C106" s="91">
        <f t="shared" si="1"/>
        <v>44893</v>
      </c>
      <c r="D106" s="168">
        <f>IFERROR(INDEX(PROJETS!$B:$B,MATCH($C106&amp;"-"&amp;D$1,PROJETS!$M:$M,0)),"")</f>
        <v>31</v>
      </c>
      <c r="E106" s="168" t="str">
        <f>IFERROR(INDEX(PROJETS!$B:$B,MATCH($C106&amp;"-"&amp;E$1,PROJETS!$M:$M,0)),"")</f>
        <v/>
      </c>
      <c r="F106" s="168" t="str">
        <f>IFERROR(INDEX(PROJETS!$B:$B,MATCH($C106&amp;"-"&amp;F$1,PROJETS!$M:$M,0)),"")</f>
        <v/>
      </c>
      <c r="G106" s="168" t="str">
        <f>IFERROR(INDEX(PROJETS!$B:$B,MATCH($C106&amp;"-"&amp;G$1,PROJETS!$M:$M,0)),"")</f>
        <v/>
      </c>
    </row>
    <row r="107" spans="1:7" ht="18" customHeight="1" x14ac:dyDescent="0.2">
      <c r="A107" s="164"/>
      <c r="B107" s="88" t="s">
        <v>80</v>
      </c>
      <c r="C107" s="91">
        <f t="shared" si="1"/>
        <v>44894</v>
      </c>
      <c r="D107" s="172">
        <f>IFERROR(INDEX(PROJETS!$B:$B,MATCH($C107&amp;"-"&amp;D$1,PROJETS!$M:$M,0)),"")</f>
        <v>32</v>
      </c>
      <c r="E107" s="168">
        <f>IFERROR(INDEX(PROJETS!$B:$B,MATCH($C107&amp;"-"&amp;E$1,PROJETS!$M:$M,0)),"")</f>
        <v>33</v>
      </c>
      <c r="F107" s="168">
        <f>IFERROR(INDEX(PROJETS!$B:$B,MATCH($C107&amp;"-"&amp;F$1,PROJETS!$M:$M,0)),"")</f>
        <v>34</v>
      </c>
      <c r="G107" s="168" t="str">
        <f>IFERROR(INDEX(PROJETS!$B:$B,MATCH($C107&amp;"-"&amp;G$1,PROJETS!$M:$M,0)),"")</f>
        <v/>
      </c>
    </row>
    <row r="108" spans="1:7" ht="18" customHeight="1" thickBot="1" x14ac:dyDescent="0.25">
      <c r="A108" s="165"/>
      <c r="B108" s="88" t="s">
        <v>81</v>
      </c>
      <c r="C108" s="91">
        <f t="shared" si="1"/>
        <v>44895</v>
      </c>
      <c r="D108" s="173">
        <f>IFERROR(INDEX(PROJETS!$B:$B,MATCH($C108&amp;"-"&amp;D$1,PROJETS!$M:$M,0)),"")</f>
        <v>35</v>
      </c>
      <c r="E108" s="168" t="str">
        <f>IFERROR(INDEX(PROJETS!$B:$B,MATCH($C108&amp;"-"&amp;E$1,PROJETS!$M:$M,0)),"")</f>
        <v/>
      </c>
      <c r="F108" s="168" t="str">
        <f>IFERROR(INDEX(PROJETS!$B:$B,MATCH($C108&amp;"-"&amp;F$1,PROJETS!$M:$M,0)),"")</f>
        <v/>
      </c>
      <c r="G108" s="168" t="str">
        <f>IFERROR(INDEX(PROJETS!$B:$B,MATCH($C108&amp;"-"&amp;G$1,PROJETS!$M:$M,0)),"")</f>
        <v/>
      </c>
    </row>
    <row r="109" spans="1:7" ht="18" customHeight="1" x14ac:dyDescent="0.2">
      <c r="A109" s="163" t="s">
        <v>87</v>
      </c>
      <c r="B109" s="88" t="s">
        <v>75</v>
      </c>
      <c r="C109" s="91">
        <f t="shared" si="1"/>
        <v>44896</v>
      </c>
      <c r="D109" s="168">
        <f>IFERROR(INDEX(PROJETS!$B:$B,MATCH($C109&amp;"-"&amp;D$1,PROJETS!$M:$M,0)),"")</f>
        <v>36</v>
      </c>
      <c r="E109" s="168" t="str">
        <f>IFERROR(INDEX(PROJETS!$B:$B,MATCH($C109&amp;"-"&amp;E$1,PROJETS!$M:$M,0)),"")</f>
        <v/>
      </c>
      <c r="F109" s="168" t="str">
        <f>IFERROR(INDEX(PROJETS!$B:$B,MATCH($C109&amp;"-"&amp;F$1,PROJETS!$M:$M,0)),"")</f>
        <v/>
      </c>
      <c r="G109" s="168" t="str">
        <f>IFERROR(INDEX(PROJETS!$B:$B,MATCH($C109&amp;"-"&amp;G$1,PROJETS!$M:$M,0)),"")</f>
        <v/>
      </c>
    </row>
    <row r="110" spans="1:7" ht="18" customHeight="1" x14ac:dyDescent="0.2">
      <c r="A110" s="166"/>
      <c r="B110" s="88" t="s">
        <v>82</v>
      </c>
      <c r="C110" s="98">
        <f t="shared" si="1"/>
        <v>44897</v>
      </c>
      <c r="D110" s="172">
        <f>IFERROR(INDEX(PROJETS!$B:$B,MATCH($C110&amp;"-"&amp;D$1,PROJETS!$M:$M,0)),"")</f>
        <v>37</v>
      </c>
      <c r="E110" s="168" t="str">
        <f>IFERROR(INDEX(PROJETS!$B:$B,MATCH($C110&amp;"-"&amp;E$1,PROJETS!$M:$M,0)),"")</f>
        <v/>
      </c>
      <c r="F110" s="168" t="str">
        <f>IFERROR(INDEX(PROJETS!$B:$B,MATCH($C110&amp;"-"&amp;F$1,PROJETS!$M:$M,0)),"")</f>
        <v/>
      </c>
      <c r="G110" s="168" t="str">
        <f>IFERROR(INDEX(PROJETS!$B:$B,MATCH($C110&amp;"-"&amp;G$1,PROJETS!$M:$M,0)),"")</f>
        <v/>
      </c>
    </row>
    <row r="111" spans="1:7" ht="18" customHeight="1" x14ac:dyDescent="0.2">
      <c r="A111" s="166"/>
      <c r="B111" s="88" t="s">
        <v>83</v>
      </c>
      <c r="C111" s="91">
        <f t="shared" si="1"/>
        <v>44898</v>
      </c>
      <c r="D111" s="168" t="str">
        <f>IFERROR(INDEX(PROJETS!$B:$B,MATCH($C111&amp;"-"&amp;D$1,PROJETS!$M:$M,0)),"")</f>
        <v/>
      </c>
      <c r="E111" s="168" t="str">
        <f>IFERROR(INDEX(PROJETS!$B:$B,MATCH($C111&amp;"-"&amp;E$1,PROJETS!$M:$M,0)),"")</f>
        <v/>
      </c>
      <c r="F111" s="168" t="str">
        <f>IFERROR(INDEX(PROJETS!$B:$B,MATCH($C111&amp;"-"&amp;F$1,PROJETS!$M:$M,0)),"")</f>
        <v/>
      </c>
      <c r="G111" s="168" t="str">
        <f>IFERROR(INDEX(PROJETS!$B:$B,MATCH($C111&amp;"-"&amp;G$1,PROJETS!$M:$M,0)),"")</f>
        <v/>
      </c>
    </row>
    <row r="112" spans="1:7" ht="18" customHeight="1" x14ac:dyDescent="0.25">
      <c r="A112" s="166"/>
      <c r="B112" s="44" t="s">
        <v>84</v>
      </c>
      <c r="C112" s="92">
        <f t="shared" si="1"/>
        <v>44899</v>
      </c>
      <c r="D112" s="170">
        <f>IFERROR(INDEX(PROJETS!$B:$B,MATCH($C112&amp;"-"&amp;D$1,PROJETS!$M:$M,0)),"")</f>
        <v>38</v>
      </c>
      <c r="E112" s="170" t="str">
        <f>IFERROR(INDEX(PROJETS!$B:$B,MATCH($C112&amp;"-"&amp;E$1,PROJETS!$M:$M,0)),"")</f>
        <v/>
      </c>
      <c r="F112" s="170" t="str">
        <f>IFERROR(INDEX(PROJETS!$B:$B,MATCH($C112&amp;"-"&amp;F$1,PROJETS!$M:$M,0)),"")</f>
        <v/>
      </c>
      <c r="G112" s="175" t="str">
        <f>IFERROR(INDEX(PROJETS!$B:$B,MATCH($C112&amp;"-"&amp;G$1,PROJETS!$M:$M,0)),"")</f>
        <v/>
      </c>
    </row>
    <row r="113" spans="1:7" ht="18" customHeight="1" x14ac:dyDescent="0.2">
      <c r="A113" s="166"/>
      <c r="B113" s="88" t="s">
        <v>79</v>
      </c>
      <c r="C113" s="91">
        <f t="shared" si="1"/>
        <v>44900</v>
      </c>
      <c r="D113" s="168">
        <f>IFERROR(INDEX(PROJETS!$B:$B,MATCH($C113&amp;"-"&amp;D$1,PROJETS!$M:$M,0)),"")</f>
        <v>39</v>
      </c>
      <c r="E113" s="168" t="str">
        <f>IFERROR(INDEX(PROJETS!$B:$B,MATCH($C113&amp;"-"&amp;E$1,PROJETS!$M:$M,0)),"")</f>
        <v/>
      </c>
      <c r="F113" s="168" t="str">
        <f>IFERROR(INDEX(PROJETS!$B:$B,MATCH($C113&amp;"-"&amp;F$1,PROJETS!$M:$M,0)),"")</f>
        <v/>
      </c>
      <c r="G113" s="168" t="str">
        <f>IFERROR(INDEX(PROJETS!$B:$B,MATCH($C113&amp;"-"&amp;G$1,PROJETS!$M:$M,0)),"")</f>
        <v/>
      </c>
    </row>
    <row r="114" spans="1:7" ht="18" customHeight="1" x14ac:dyDescent="0.2">
      <c r="A114" s="166"/>
      <c r="B114" s="88" t="s">
        <v>80</v>
      </c>
      <c r="C114" s="91">
        <f t="shared" si="1"/>
        <v>44901</v>
      </c>
      <c r="D114" s="172">
        <f>IFERROR(INDEX(PROJETS!$B:$B,MATCH($C114&amp;"-"&amp;D$1,PROJETS!$M:$M,0)),"")</f>
        <v>40</v>
      </c>
      <c r="E114" s="172">
        <f>IFERROR(INDEX(PROJETS!$B:$B,MATCH($C114&amp;"-"&amp;E$1,PROJETS!$M:$M,0)),"")</f>
        <v>41</v>
      </c>
      <c r="F114" s="168">
        <f>IFERROR(INDEX(PROJETS!$B:$B,MATCH($C114&amp;"-"&amp;F$1,PROJETS!$M:$M,0)),"")</f>
        <v>42</v>
      </c>
      <c r="G114" s="168">
        <f>IFERROR(INDEX(PROJETS!$B:$B,MATCH($C114&amp;"-"&amp;G$1,PROJETS!$M:$M,0)),"")</f>
        <v>43</v>
      </c>
    </row>
    <row r="115" spans="1:7" ht="18" customHeight="1" x14ac:dyDescent="0.2">
      <c r="A115" s="166"/>
      <c r="B115" s="88" t="s">
        <v>81</v>
      </c>
      <c r="C115" s="91">
        <f t="shared" si="1"/>
        <v>44902</v>
      </c>
      <c r="D115" s="168" t="str">
        <f>IFERROR(INDEX(PROJETS!$B:$B,MATCH($C115&amp;"-"&amp;D$1,PROJETS!$M:$M,0)),"")</f>
        <v/>
      </c>
      <c r="E115" s="168" t="str">
        <f>IFERROR(INDEX(PROJETS!$B:$B,MATCH($C115&amp;"-"&amp;E$1,PROJETS!$M:$M,0)),"")</f>
        <v/>
      </c>
      <c r="F115" s="168" t="str">
        <f>IFERROR(INDEX(PROJETS!$B:$B,MATCH($C115&amp;"-"&amp;F$1,PROJETS!$M:$M,0)),"")</f>
        <v/>
      </c>
      <c r="G115" s="168" t="str">
        <f>IFERROR(INDEX(PROJETS!$B:$B,MATCH($C115&amp;"-"&amp;G$1,PROJETS!$M:$M,0)),"")</f>
        <v/>
      </c>
    </row>
    <row r="116" spans="1:7" ht="18" customHeight="1" x14ac:dyDescent="0.2">
      <c r="A116" s="166"/>
      <c r="B116" s="88" t="s">
        <v>75</v>
      </c>
      <c r="C116" s="91">
        <f t="shared" si="1"/>
        <v>44903</v>
      </c>
      <c r="D116" s="172">
        <f>IFERROR(INDEX(PROJETS!$B:$B,MATCH($C116&amp;"-"&amp;D$1,PROJETS!$M:$M,0)),"")</f>
        <v>44</v>
      </c>
      <c r="E116" s="168" t="str">
        <f>IFERROR(INDEX(PROJETS!$B:$B,MATCH($C116&amp;"-"&amp;E$1,PROJETS!$M:$M,0)),"")</f>
        <v/>
      </c>
      <c r="F116" s="168" t="str">
        <f>IFERROR(INDEX(PROJETS!$B:$B,MATCH($C116&amp;"-"&amp;F$1,PROJETS!$M:$M,0)),"")</f>
        <v/>
      </c>
      <c r="G116" s="168" t="str">
        <f>IFERROR(INDEX(PROJETS!$B:$B,MATCH($C116&amp;"-"&amp;G$1,PROJETS!$M:$M,0)),"")</f>
        <v/>
      </c>
    </row>
    <row r="117" spans="1:7" ht="18" customHeight="1" x14ac:dyDescent="0.2">
      <c r="A117" s="166"/>
      <c r="B117" s="88" t="s">
        <v>82</v>
      </c>
      <c r="C117" s="91">
        <f t="shared" si="1"/>
        <v>44904</v>
      </c>
      <c r="D117" s="172" t="str">
        <f>IFERROR(INDEX(PROJETS!$B:$B,MATCH($C117&amp;"-"&amp;D$1,PROJETS!$M:$M,0)),"")</f>
        <v/>
      </c>
      <c r="E117" s="172" t="str">
        <f>IFERROR(INDEX(PROJETS!$B:$B,MATCH($C117&amp;"-"&amp;E$1,PROJETS!$M:$M,0)),"")</f>
        <v/>
      </c>
      <c r="F117" s="168" t="str">
        <f>IFERROR(INDEX(PROJETS!$B:$B,MATCH($C117&amp;"-"&amp;F$1,PROJETS!$M:$M,0)),"")</f>
        <v/>
      </c>
      <c r="G117" s="168" t="str">
        <f>IFERROR(INDEX(PROJETS!$B:$B,MATCH($C117&amp;"-"&amp;G$1,PROJETS!$M:$M,0)),"")</f>
        <v/>
      </c>
    </row>
    <row r="118" spans="1:7" ht="18" customHeight="1" x14ac:dyDescent="0.2">
      <c r="A118" s="166"/>
      <c r="B118" s="88" t="s">
        <v>83</v>
      </c>
      <c r="C118" s="91">
        <f t="shared" si="1"/>
        <v>44905</v>
      </c>
      <c r="D118" s="168" t="str">
        <f>IFERROR(INDEX(PROJETS!$B:$B,MATCH($C118&amp;"-"&amp;D$1,PROJETS!$M:$M,0)),"")</f>
        <v/>
      </c>
      <c r="E118" s="168" t="str">
        <f>IFERROR(INDEX(PROJETS!$B:$B,MATCH($C118&amp;"-"&amp;E$1,PROJETS!$M:$M,0)),"")</f>
        <v/>
      </c>
      <c r="F118" s="168" t="str">
        <f>IFERROR(INDEX(PROJETS!$B:$B,MATCH($C118&amp;"-"&amp;F$1,PROJETS!$M:$M,0)),"")</f>
        <v/>
      </c>
      <c r="G118" s="168" t="str">
        <f>IFERROR(INDEX(PROJETS!$B:$B,MATCH($C118&amp;"-"&amp;G$1,PROJETS!$M:$M,0)),"")</f>
        <v/>
      </c>
    </row>
    <row r="119" spans="1:7" ht="18" customHeight="1" x14ac:dyDescent="0.25">
      <c r="A119" s="166"/>
      <c r="B119" s="44" t="s">
        <v>84</v>
      </c>
      <c r="C119" s="92">
        <f t="shared" si="1"/>
        <v>44906</v>
      </c>
      <c r="D119" s="170" t="str">
        <f>IFERROR(INDEX(PROJETS!$B:$B,MATCH($C119&amp;"-"&amp;D$1,PROJETS!$M:$M,0)),"")</f>
        <v/>
      </c>
      <c r="E119" s="170" t="str">
        <f>IFERROR(INDEX(PROJETS!$B:$B,MATCH($C119&amp;"-"&amp;E$1,PROJETS!$M:$M,0)),"")</f>
        <v/>
      </c>
      <c r="F119" s="170" t="str">
        <f>IFERROR(INDEX(PROJETS!$B:$B,MATCH($C119&amp;"-"&amp;F$1,PROJETS!$M:$M,0)),"")</f>
        <v/>
      </c>
      <c r="G119" s="175" t="str">
        <f>IFERROR(INDEX(PROJETS!$B:$B,MATCH($C119&amp;"-"&amp;G$1,PROJETS!$M:$M,0)),"")</f>
        <v/>
      </c>
    </row>
    <row r="120" spans="1:7" ht="18" customHeight="1" x14ac:dyDescent="0.2">
      <c r="A120" s="166"/>
      <c r="B120" s="88" t="s">
        <v>79</v>
      </c>
      <c r="C120" s="91">
        <f t="shared" si="1"/>
        <v>44907</v>
      </c>
      <c r="D120" s="168">
        <f>IFERROR(INDEX(PROJETS!$B:$B,MATCH($C120&amp;"-"&amp;D$1,PROJETS!$M:$M,0)),"")</f>
        <v>47</v>
      </c>
      <c r="E120" s="168">
        <f>IFERROR(INDEX(PROJETS!$B:$B,MATCH($C120&amp;"-"&amp;E$1,PROJETS!$M:$M,0)),"")</f>
        <v>48</v>
      </c>
      <c r="F120" s="168">
        <f>IFERROR(INDEX(PROJETS!$B:$B,MATCH($C120&amp;"-"&amp;F$1,PROJETS!$M:$M,0)),"")</f>
        <v>49</v>
      </c>
      <c r="G120" s="168" t="str">
        <f>IFERROR(INDEX(PROJETS!$B:$B,MATCH($C120&amp;"-"&amp;G$1,PROJETS!$M:$M,0)),"")</f>
        <v/>
      </c>
    </row>
    <row r="121" spans="1:7" ht="18" customHeight="1" x14ac:dyDescent="0.2">
      <c r="A121" s="166"/>
      <c r="B121" s="88" t="s">
        <v>80</v>
      </c>
      <c r="C121" s="91">
        <f t="shared" si="1"/>
        <v>44908</v>
      </c>
      <c r="D121" s="168" t="str">
        <f>IFERROR(INDEX(PROJETS!$B:$B,MATCH($C121&amp;"-"&amp;D$1,PROJETS!$M:$M,0)),"")</f>
        <v/>
      </c>
      <c r="E121" s="168" t="str">
        <f>IFERROR(INDEX(PROJETS!$B:$B,MATCH($C121&amp;"-"&amp;E$1,PROJETS!$M:$M,0)),"")</f>
        <v/>
      </c>
      <c r="F121" s="168" t="str">
        <f>IFERROR(INDEX(PROJETS!$B:$B,MATCH($C121&amp;"-"&amp;F$1,PROJETS!$M:$M,0)),"")</f>
        <v/>
      </c>
      <c r="G121" s="168" t="str">
        <f>IFERROR(INDEX(PROJETS!$B:$B,MATCH($C121&amp;"-"&amp;G$1,PROJETS!$M:$M,0)),"")</f>
        <v/>
      </c>
    </row>
    <row r="122" spans="1:7" ht="18" customHeight="1" x14ac:dyDescent="0.2">
      <c r="A122" s="166"/>
      <c r="B122" s="88" t="s">
        <v>81</v>
      </c>
      <c r="C122" s="91">
        <f t="shared" si="1"/>
        <v>44909</v>
      </c>
      <c r="D122" s="172">
        <f>IFERROR(INDEX(PROJETS!$B:$B,MATCH($C122&amp;"-"&amp;D$1,PROJETS!$M:$M,0)),"")</f>
        <v>50</v>
      </c>
      <c r="E122" s="172">
        <f>IFERROR(INDEX(PROJETS!$B:$B,MATCH($C122&amp;"-"&amp;E$1,PROJETS!$M:$M,0)),"")</f>
        <v>51</v>
      </c>
      <c r="F122" s="168" t="str">
        <f>IFERROR(INDEX(PROJETS!$B:$B,MATCH($C122&amp;"-"&amp;F$1,PROJETS!$M:$M,0)),"")</f>
        <v/>
      </c>
      <c r="G122" s="168" t="str">
        <f>IFERROR(INDEX(PROJETS!$B:$B,MATCH($C122&amp;"-"&amp;G$1,PROJETS!$M:$M,0)),"")</f>
        <v/>
      </c>
    </row>
    <row r="123" spans="1:7" ht="18" customHeight="1" x14ac:dyDescent="0.2">
      <c r="A123" s="166"/>
      <c r="B123" s="88" t="s">
        <v>75</v>
      </c>
      <c r="C123" s="91">
        <f t="shared" si="1"/>
        <v>44910</v>
      </c>
      <c r="D123" s="168">
        <f>IFERROR(INDEX(PROJETS!$B:$B,MATCH($C123&amp;"-"&amp;D$1,PROJETS!$M:$M,0)),"")</f>
        <v>52</v>
      </c>
      <c r="E123" s="168" t="str">
        <f>IFERROR(INDEX(PROJETS!$B:$B,MATCH($C123&amp;"-"&amp;E$1,PROJETS!$M:$M,0)),"")</f>
        <v/>
      </c>
      <c r="F123" s="168" t="str">
        <f>IFERROR(INDEX(PROJETS!$B:$B,MATCH($C123&amp;"-"&amp;F$1,PROJETS!$M:$M,0)),"")</f>
        <v/>
      </c>
      <c r="G123" s="168" t="str">
        <f>IFERROR(INDEX(PROJETS!$B:$B,MATCH($C123&amp;"-"&amp;G$1,PROJETS!$M:$M,0)),"")</f>
        <v/>
      </c>
    </row>
    <row r="124" spans="1:7" ht="18" customHeight="1" x14ac:dyDescent="0.2">
      <c r="A124" s="166"/>
      <c r="B124" s="88" t="s">
        <v>82</v>
      </c>
      <c r="C124" s="91">
        <f t="shared" si="1"/>
        <v>44911</v>
      </c>
      <c r="D124" s="168">
        <f>IFERROR(INDEX(PROJETS!$B:$B,MATCH($C124&amp;"-"&amp;D$1,PROJETS!$M:$M,0)),"")</f>
        <v>53</v>
      </c>
      <c r="E124" s="168" t="str">
        <f>IFERROR(INDEX(PROJETS!$B:$B,MATCH($C124&amp;"-"&amp;E$1,PROJETS!$M:$M,0)),"")</f>
        <v/>
      </c>
      <c r="F124" s="168" t="str">
        <f>IFERROR(INDEX(PROJETS!$B:$B,MATCH($C124&amp;"-"&amp;F$1,PROJETS!$M:$M,0)),"")</f>
        <v/>
      </c>
      <c r="G124" s="168" t="str">
        <f>IFERROR(INDEX(PROJETS!$B:$B,MATCH($C124&amp;"-"&amp;G$1,PROJETS!$M:$M,0)),"")</f>
        <v/>
      </c>
    </row>
    <row r="125" spans="1:7" ht="18" customHeight="1" x14ac:dyDescent="0.2">
      <c r="A125" s="166"/>
      <c r="B125" s="88" t="s">
        <v>83</v>
      </c>
      <c r="C125" s="91">
        <f t="shared" si="1"/>
        <v>44912</v>
      </c>
      <c r="D125" s="168">
        <f>IFERROR(INDEX(PROJETS!$B:$B,MATCH($C125&amp;"-"&amp;D$1,PROJETS!$M:$M,0)),"")</f>
        <v>54</v>
      </c>
      <c r="E125" s="168" t="str">
        <f>IFERROR(INDEX(PROJETS!$B:$B,MATCH($C125&amp;"-"&amp;E$1,PROJETS!$M:$M,0)),"")</f>
        <v/>
      </c>
      <c r="F125" s="168" t="str">
        <f>IFERROR(INDEX(PROJETS!$B:$B,MATCH($C125&amp;"-"&amp;F$1,PROJETS!$M:$M,0)),"")</f>
        <v/>
      </c>
      <c r="G125" s="168" t="str">
        <f>IFERROR(INDEX(PROJETS!$B:$B,MATCH($C125&amp;"-"&amp;G$1,PROJETS!$M:$M,0)),"")</f>
        <v/>
      </c>
    </row>
    <row r="126" spans="1:7" ht="18" customHeight="1" x14ac:dyDescent="0.25">
      <c r="A126" s="166"/>
      <c r="B126" s="44" t="s">
        <v>84</v>
      </c>
      <c r="C126" s="92">
        <f t="shared" si="1"/>
        <v>44913</v>
      </c>
      <c r="D126" s="170" t="str">
        <f>IFERROR(INDEX(PROJETS!$B:$B,MATCH($C126&amp;"-"&amp;D$1,PROJETS!$M:$M,0)),"")</f>
        <v/>
      </c>
      <c r="E126" s="170" t="str">
        <f>IFERROR(INDEX(PROJETS!$B:$B,MATCH($C126&amp;"-"&amp;E$1,PROJETS!$M:$M,0)),"")</f>
        <v/>
      </c>
      <c r="F126" s="170" t="str">
        <f>IFERROR(INDEX(PROJETS!$B:$B,MATCH($C126&amp;"-"&amp;F$1,PROJETS!$M:$M,0)),"")</f>
        <v/>
      </c>
      <c r="G126" s="175" t="str">
        <f>IFERROR(INDEX(PROJETS!$B:$B,MATCH($C126&amp;"-"&amp;G$1,PROJETS!$M:$M,0)),"")</f>
        <v/>
      </c>
    </row>
    <row r="127" spans="1:7" ht="18" customHeight="1" x14ac:dyDescent="0.25">
      <c r="A127" s="166"/>
      <c r="B127" s="45" t="s">
        <v>79</v>
      </c>
      <c r="C127" s="93">
        <f t="shared" si="1"/>
        <v>44914</v>
      </c>
      <c r="D127" s="177" t="str">
        <f>IFERROR(INDEX(PROJETS!$B:$B,MATCH($C127&amp;"-"&amp;D$1,PROJETS!$M:$M,0)),"")</f>
        <v/>
      </c>
      <c r="E127" s="177" t="str">
        <f>IFERROR(INDEX(PROJETS!$B:$B,MATCH($C127&amp;"-"&amp;E$1,PROJETS!$M:$M,0)),"")</f>
        <v/>
      </c>
      <c r="F127" s="177" t="str">
        <f>IFERROR(INDEX(PROJETS!$B:$B,MATCH($C127&amp;"-"&amp;F$1,PROJETS!$M:$M,0)),"")</f>
        <v/>
      </c>
      <c r="G127" s="178" t="str">
        <f>IFERROR(INDEX(PROJETS!$B:$B,MATCH($C127&amp;"-"&amp;G$1,PROJETS!$M:$M,0)),"")</f>
        <v/>
      </c>
    </row>
    <row r="128" spans="1:7" ht="18" customHeight="1" x14ac:dyDescent="0.25">
      <c r="A128" s="166"/>
      <c r="B128" s="45" t="s">
        <v>80</v>
      </c>
      <c r="C128" s="93">
        <f t="shared" si="1"/>
        <v>44915</v>
      </c>
      <c r="D128" s="177" t="str">
        <f>IFERROR(INDEX(PROJETS!$B:$B,MATCH($C128&amp;"-"&amp;D$1,PROJETS!$M:$M,0)),"")</f>
        <v/>
      </c>
      <c r="E128" s="177" t="str">
        <f>IFERROR(INDEX(PROJETS!$B:$B,MATCH($C128&amp;"-"&amp;E$1,PROJETS!$M:$M,0)),"")</f>
        <v/>
      </c>
      <c r="F128" s="177" t="str">
        <f>IFERROR(INDEX(PROJETS!$B:$B,MATCH($C128&amp;"-"&amp;F$1,PROJETS!$M:$M,0)),"")</f>
        <v/>
      </c>
      <c r="G128" s="178" t="str">
        <f>IFERROR(INDEX(PROJETS!$B:$B,MATCH($C128&amp;"-"&amp;G$1,PROJETS!$M:$M,0)),"")</f>
        <v/>
      </c>
    </row>
    <row r="129" spans="1:7" ht="18" customHeight="1" x14ac:dyDescent="0.25">
      <c r="A129" s="166"/>
      <c r="B129" s="45" t="s">
        <v>81</v>
      </c>
      <c r="C129" s="93">
        <f t="shared" si="1"/>
        <v>44916</v>
      </c>
      <c r="D129" s="177" t="str">
        <f>IFERROR(INDEX(PROJETS!$B:$B,MATCH($C129&amp;"-"&amp;D$1,PROJETS!$M:$M,0)),"")</f>
        <v/>
      </c>
      <c r="E129" s="177" t="str">
        <f>IFERROR(INDEX(PROJETS!$B:$B,MATCH($C129&amp;"-"&amp;E$1,PROJETS!$M:$M,0)),"")</f>
        <v/>
      </c>
      <c r="F129" s="177" t="str">
        <f>IFERROR(INDEX(PROJETS!$B:$B,MATCH($C129&amp;"-"&amp;F$1,PROJETS!$M:$M,0)),"")</f>
        <v/>
      </c>
      <c r="G129" s="178" t="str">
        <f>IFERROR(INDEX(PROJETS!$B:$B,MATCH($C129&amp;"-"&amp;G$1,PROJETS!$M:$M,0)),"")</f>
        <v/>
      </c>
    </row>
    <row r="130" spans="1:7" ht="18" customHeight="1" x14ac:dyDescent="0.25">
      <c r="A130" s="166"/>
      <c r="B130" s="45" t="s">
        <v>75</v>
      </c>
      <c r="C130" s="93">
        <f t="shared" si="1"/>
        <v>44917</v>
      </c>
      <c r="D130" s="177" t="str">
        <f>IFERROR(INDEX(PROJETS!$B:$B,MATCH($C130&amp;"-"&amp;D$1,PROJETS!$M:$M,0)),"")</f>
        <v/>
      </c>
      <c r="E130" s="177" t="str">
        <f>IFERROR(INDEX(PROJETS!$B:$B,MATCH($C130&amp;"-"&amp;E$1,PROJETS!$M:$M,0)),"")</f>
        <v/>
      </c>
      <c r="F130" s="177" t="str">
        <f>IFERROR(INDEX(PROJETS!$B:$B,MATCH($C130&amp;"-"&amp;F$1,PROJETS!$M:$M,0)),"")</f>
        <v/>
      </c>
      <c r="G130" s="178" t="str">
        <f>IFERROR(INDEX(PROJETS!$B:$B,MATCH($C130&amp;"-"&amp;G$1,PROJETS!$M:$M,0)),"")</f>
        <v/>
      </c>
    </row>
    <row r="131" spans="1:7" ht="18" customHeight="1" x14ac:dyDescent="0.25">
      <c r="A131" s="166"/>
      <c r="B131" s="45" t="s">
        <v>82</v>
      </c>
      <c r="C131" s="93">
        <f t="shared" si="1"/>
        <v>44918</v>
      </c>
      <c r="D131" s="177" t="str">
        <f>IFERROR(INDEX(PROJETS!$B:$B,MATCH($C131&amp;"-"&amp;D$1,PROJETS!$M:$M,0)),"")</f>
        <v/>
      </c>
      <c r="E131" s="177" t="str">
        <f>IFERROR(INDEX(PROJETS!$B:$B,MATCH($C131&amp;"-"&amp;E$1,PROJETS!$M:$M,0)),"")</f>
        <v/>
      </c>
      <c r="F131" s="177" t="str">
        <f>IFERROR(INDEX(PROJETS!$B:$B,MATCH($C131&amp;"-"&amp;F$1,PROJETS!$M:$M,0)),"")</f>
        <v/>
      </c>
      <c r="G131" s="178" t="str">
        <f>IFERROR(INDEX(PROJETS!$B:$B,MATCH($C131&amp;"-"&amp;G$1,PROJETS!$M:$M,0)),"")</f>
        <v/>
      </c>
    </row>
    <row r="132" spans="1:7" ht="18" customHeight="1" x14ac:dyDescent="0.25">
      <c r="A132" s="166"/>
      <c r="B132" s="45" t="s">
        <v>83</v>
      </c>
      <c r="C132" s="93">
        <f t="shared" si="1"/>
        <v>44919</v>
      </c>
      <c r="D132" s="177" t="str">
        <f>IFERROR(INDEX(PROJETS!$B:$B,MATCH($C132&amp;"-"&amp;D$1,PROJETS!$M:$M,0)),"")</f>
        <v/>
      </c>
      <c r="E132" s="177" t="str">
        <f>IFERROR(INDEX(PROJETS!$B:$B,MATCH($C132&amp;"-"&amp;E$1,PROJETS!$M:$M,0)),"")</f>
        <v/>
      </c>
      <c r="F132" s="177" t="str">
        <f>IFERROR(INDEX(PROJETS!$B:$B,MATCH($C132&amp;"-"&amp;F$1,PROJETS!$M:$M,0)),"")</f>
        <v/>
      </c>
      <c r="G132" s="178" t="str">
        <f>IFERROR(INDEX(PROJETS!$B:$B,MATCH($C132&amp;"-"&amp;G$1,PROJETS!$M:$M,0)),"")</f>
        <v/>
      </c>
    </row>
    <row r="133" spans="1:7" ht="18" customHeight="1" x14ac:dyDescent="0.25">
      <c r="A133" s="166"/>
      <c r="B133" s="44" t="s">
        <v>84</v>
      </c>
      <c r="C133" s="92">
        <f t="shared" si="1"/>
        <v>44920</v>
      </c>
      <c r="D133" s="170" t="str">
        <f>IFERROR(INDEX(PROJETS!$B:$B,MATCH($C133&amp;"-"&amp;D$1,PROJETS!$M:$M,0)),"")</f>
        <v/>
      </c>
      <c r="E133" s="170" t="str">
        <f>IFERROR(INDEX(PROJETS!$B:$B,MATCH($C133&amp;"-"&amp;E$1,PROJETS!$M:$M,0)),"")</f>
        <v/>
      </c>
      <c r="F133" s="170" t="str">
        <f>IFERROR(INDEX(PROJETS!$B:$B,MATCH($C133&amp;"-"&amp;F$1,PROJETS!$M:$M,0)),"")</f>
        <v/>
      </c>
      <c r="G133" s="175" t="str">
        <f>IFERROR(INDEX(PROJETS!$B:$B,MATCH($C133&amp;"-"&amp;G$1,PROJETS!$M:$M,0)),"")</f>
        <v/>
      </c>
    </row>
    <row r="134" spans="1:7" ht="18" customHeight="1" x14ac:dyDescent="0.25">
      <c r="A134" s="166"/>
      <c r="B134" s="45" t="s">
        <v>79</v>
      </c>
      <c r="C134" s="93">
        <f t="shared" si="1"/>
        <v>44921</v>
      </c>
      <c r="D134" s="177" t="str">
        <f>IFERROR(INDEX(PROJETS!$B:$B,MATCH($C134&amp;"-"&amp;D$1,PROJETS!$M:$M,0)),"")</f>
        <v/>
      </c>
      <c r="E134" s="177" t="str">
        <f>IFERROR(INDEX(PROJETS!$B:$B,MATCH($C134&amp;"-"&amp;E$1,PROJETS!$M:$M,0)),"")</f>
        <v/>
      </c>
      <c r="F134" s="177" t="str">
        <f>IFERROR(INDEX(PROJETS!$B:$B,MATCH($C134&amp;"-"&amp;F$1,PROJETS!$M:$M,0)),"")</f>
        <v/>
      </c>
      <c r="G134" s="178" t="str">
        <f>IFERROR(INDEX(PROJETS!$B:$B,MATCH($C134&amp;"-"&amp;G$1,PROJETS!$M:$M,0)),"")</f>
        <v/>
      </c>
    </row>
    <row r="135" spans="1:7" ht="18" customHeight="1" x14ac:dyDescent="0.25">
      <c r="A135" s="166"/>
      <c r="B135" s="45" t="s">
        <v>80</v>
      </c>
      <c r="C135" s="93">
        <f t="shared" si="1"/>
        <v>44922</v>
      </c>
      <c r="D135" s="177" t="str">
        <f>IFERROR(INDEX(PROJETS!$B:$B,MATCH($C135&amp;"-"&amp;D$1,PROJETS!$M:$M,0)),"")</f>
        <v/>
      </c>
      <c r="E135" s="177" t="str">
        <f>IFERROR(INDEX(PROJETS!$B:$B,MATCH($C135&amp;"-"&amp;E$1,PROJETS!$M:$M,0)),"")</f>
        <v/>
      </c>
      <c r="F135" s="177" t="str">
        <f>IFERROR(INDEX(PROJETS!$B:$B,MATCH($C135&amp;"-"&amp;F$1,PROJETS!$M:$M,0)),"")</f>
        <v/>
      </c>
      <c r="G135" s="178" t="str">
        <f>IFERROR(INDEX(PROJETS!$B:$B,MATCH($C135&amp;"-"&amp;G$1,PROJETS!$M:$M,0)),"")</f>
        <v/>
      </c>
    </row>
    <row r="136" spans="1:7" ht="18" customHeight="1" x14ac:dyDescent="0.25">
      <c r="A136" s="166"/>
      <c r="B136" s="45" t="s">
        <v>81</v>
      </c>
      <c r="C136" s="93">
        <f t="shared" si="1"/>
        <v>44923</v>
      </c>
      <c r="D136" s="177" t="str">
        <f>IFERROR(INDEX(PROJETS!$B:$B,MATCH($C136&amp;"-"&amp;D$1,PROJETS!$M:$M,0)),"")</f>
        <v/>
      </c>
      <c r="E136" s="177" t="str">
        <f>IFERROR(INDEX(PROJETS!$B:$B,MATCH($C136&amp;"-"&amp;E$1,PROJETS!$M:$M,0)),"")</f>
        <v/>
      </c>
      <c r="F136" s="177" t="str">
        <f>IFERROR(INDEX(PROJETS!$B:$B,MATCH($C136&amp;"-"&amp;F$1,PROJETS!$M:$M,0)),"")</f>
        <v/>
      </c>
      <c r="G136" s="178" t="str">
        <f>IFERROR(INDEX(PROJETS!$B:$B,MATCH($C136&amp;"-"&amp;G$1,PROJETS!$M:$M,0)),"")</f>
        <v/>
      </c>
    </row>
    <row r="137" spans="1:7" ht="18" customHeight="1" x14ac:dyDescent="0.25">
      <c r="A137" s="166"/>
      <c r="B137" s="45" t="s">
        <v>75</v>
      </c>
      <c r="C137" s="93">
        <f t="shared" si="1"/>
        <v>44924</v>
      </c>
      <c r="D137" s="177" t="str">
        <f>IFERROR(INDEX(PROJETS!$B:$B,MATCH($C137&amp;"-"&amp;D$1,PROJETS!$M:$M,0)),"")</f>
        <v/>
      </c>
      <c r="E137" s="177" t="str">
        <f>IFERROR(INDEX(PROJETS!$B:$B,MATCH($C137&amp;"-"&amp;E$1,PROJETS!$M:$M,0)),"")</f>
        <v/>
      </c>
      <c r="F137" s="177" t="str">
        <f>IFERROR(INDEX(PROJETS!$B:$B,MATCH($C137&amp;"-"&amp;F$1,PROJETS!$M:$M,0)),"")</f>
        <v/>
      </c>
      <c r="G137" s="178" t="str">
        <f>IFERROR(INDEX(PROJETS!$B:$B,MATCH($C137&amp;"-"&amp;G$1,PROJETS!$M:$M,0)),"")</f>
        <v/>
      </c>
    </row>
    <row r="138" spans="1:7" ht="18" customHeight="1" x14ac:dyDescent="0.25">
      <c r="A138" s="166"/>
      <c r="B138" s="45" t="s">
        <v>82</v>
      </c>
      <c r="C138" s="93">
        <f t="shared" si="1"/>
        <v>44925</v>
      </c>
      <c r="D138" s="177" t="str">
        <f>IFERROR(INDEX(PROJETS!$B:$B,MATCH($C138&amp;"-"&amp;D$1,PROJETS!$M:$M,0)),"")</f>
        <v/>
      </c>
      <c r="E138" s="177" t="str">
        <f>IFERROR(INDEX(PROJETS!$B:$B,MATCH($C138&amp;"-"&amp;E$1,PROJETS!$M:$M,0)),"")</f>
        <v/>
      </c>
      <c r="F138" s="177" t="str">
        <f>IFERROR(INDEX(PROJETS!$B:$B,MATCH($C138&amp;"-"&amp;F$1,PROJETS!$M:$M,0)),"")</f>
        <v/>
      </c>
      <c r="G138" s="178" t="str">
        <f>IFERROR(INDEX(PROJETS!$B:$B,MATCH($C138&amp;"-"&amp;G$1,PROJETS!$M:$M,0)),"")</f>
        <v/>
      </c>
    </row>
    <row r="139" spans="1:7" ht="18" customHeight="1" thickBot="1" x14ac:dyDescent="0.3">
      <c r="A139" s="167"/>
      <c r="B139" s="50" t="s">
        <v>83</v>
      </c>
      <c r="C139" s="94">
        <f t="shared" si="1"/>
        <v>44926</v>
      </c>
      <c r="D139" s="179" t="str">
        <f>IFERROR(INDEX(PROJETS!$B:$B,MATCH($C139&amp;"-"&amp;D$1,PROJETS!$M:$M,0)),"")</f>
        <v/>
      </c>
      <c r="E139" s="179" t="str">
        <f>IFERROR(INDEX(PROJETS!$B:$B,MATCH($C139&amp;"-"&amp;E$1,PROJETS!$M:$M,0)),"")</f>
        <v/>
      </c>
      <c r="F139" s="179" t="str">
        <f>IFERROR(INDEX(PROJETS!$B:$B,MATCH($C139&amp;"-"&amp;F$1,PROJETS!$M:$M,0)),"")</f>
        <v/>
      </c>
      <c r="G139" s="180" t="str">
        <f>IFERROR(INDEX(PROJETS!$B:$B,MATCH($C139&amp;"-"&amp;G$1,PROJETS!$M:$M,0)),"")</f>
        <v/>
      </c>
    </row>
    <row r="140" spans="1:7" ht="18" customHeight="1" x14ac:dyDescent="0.25">
      <c r="A140" s="163" t="s">
        <v>88</v>
      </c>
      <c r="B140" s="47" t="s">
        <v>84</v>
      </c>
      <c r="C140" s="96">
        <f t="shared" si="1"/>
        <v>44927</v>
      </c>
      <c r="D140" s="183">
        <f>IFERROR(INDEX(PROJETS!$B:$B,MATCH($C140&amp;"-"&amp;D$1,PROJETS!$M:$M,0)),"")</f>
        <v>55</v>
      </c>
      <c r="E140" s="183">
        <f>IFERROR(INDEX(PROJETS!$B:$B,MATCH($C140&amp;"-"&amp;E$1,PROJETS!$M:$M,0)),"")</f>
        <v>57</v>
      </c>
      <c r="F140" s="183">
        <f>IFERROR(INDEX(PROJETS!$B:$B,MATCH($C140&amp;"-"&amp;F$1,PROJETS!$M:$M,0)),"")</f>
        <v>58</v>
      </c>
      <c r="G140" s="184">
        <f>IFERROR(INDEX(PROJETS!$B:$B,MATCH($C140&amp;"-"&amp;G$1,PROJETS!$M:$M,0)),"")</f>
        <v>59</v>
      </c>
    </row>
    <row r="141" spans="1:7" ht="18" customHeight="1" x14ac:dyDescent="0.25">
      <c r="A141" s="164"/>
      <c r="B141" s="45" t="s">
        <v>79</v>
      </c>
      <c r="C141" s="93">
        <f t="shared" si="1"/>
        <v>44928</v>
      </c>
      <c r="D141" s="177" t="str">
        <f>IFERROR(INDEX(PROJETS!$B:$B,MATCH($C141&amp;"-"&amp;D$1,PROJETS!$M:$M,0)),"")</f>
        <v/>
      </c>
      <c r="E141" s="177" t="str">
        <f>IFERROR(INDEX(PROJETS!$B:$B,MATCH($C141&amp;"-"&amp;E$1,PROJETS!$M:$M,0)),"")</f>
        <v/>
      </c>
      <c r="F141" s="177" t="str">
        <f>IFERROR(INDEX(PROJETS!$B:$B,MATCH($C141&amp;"-"&amp;F$1,PROJETS!$M:$M,0)),"")</f>
        <v/>
      </c>
      <c r="G141" s="178" t="str">
        <f>IFERROR(INDEX(PROJETS!$B:$B,MATCH($C141&amp;"-"&amp;G$1,PROJETS!$M:$M,0)),"")</f>
        <v/>
      </c>
    </row>
    <row r="142" spans="1:7" ht="18" customHeight="1" x14ac:dyDescent="0.2">
      <c r="A142" s="164"/>
      <c r="B142" s="88" t="s">
        <v>80</v>
      </c>
      <c r="C142" s="91">
        <f t="shared" si="1"/>
        <v>44929</v>
      </c>
      <c r="D142" s="168" t="str">
        <f>IFERROR(INDEX(PROJETS!$B:$B,MATCH($C142&amp;"-"&amp;D$1,PROJETS!$M:$M,0)),"")</f>
        <v/>
      </c>
      <c r="E142" s="168" t="str">
        <f>IFERROR(INDEX(PROJETS!$B:$B,MATCH($C142&amp;"-"&amp;E$1,PROJETS!$M:$M,0)),"")</f>
        <v/>
      </c>
      <c r="F142" s="168" t="str">
        <f>IFERROR(INDEX(PROJETS!$B:$B,MATCH($C142&amp;"-"&amp;F$1,PROJETS!$M:$M,0)),"")</f>
        <v/>
      </c>
      <c r="G142" s="168" t="str">
        <f>IFERROR(INDEX(PROJETS!$B:$B,MATCH($C142&amp;"-"&amp;G$1,PROJETS!$M:$M,0)),"")</f>
        <v/>
      </c>
    </row>
    <row r="143" spans="1:7" ht="18" customHeight="1" x14ac:dyDescent="0.2">
      <c r="A143" s="164"/>
      <c r="B143" s="88" t="s">
        <v>81</v>
      </c>
      <c r="C143" s="91">
        <f t="shared" si="1"/>
        <v>44930</v>
      </c>
      <c r="D143" s="168" t="str">
        <f>IFERROR(INDEX(PROJETS!$B:$B,MATCH($C143&amp;"-"&amp;D$1,PROJETS!$M:$M,0)),"")</f>
        <v/>
      </c>
      <c r="E143" s="168" t="str">
        <f>IFERROR(INDEX(PROJETS!$B:$B,MATCH($C143&amp;"-"&amp;E$1,PROJETS!$M:$M,0)),"")</f>
        <v/>
      </c>
      <c r="F143" s="168" t="str">
        <f>IFERROR(INDEX(PROJETS!$B:$B,MATCH($C143&amp;"-"&amp;F$1,PROJETS!$M:$M,0)),"")</f>
        <v/>
      </c>
      <c r="G143" s="168" t="str">
        <f>IFERROR(INDEX(PROJETS!$B:$B,MATCH($C143&amp;"-"&amp;G$1,PROJETS!$M:$M,0)),"")</f>
        <v/>
      </c>
    </row>
    <row r="144" spans="1:7" ht="24.6" customHeight="1" x14ac:dyDescent="0.2">
      <c r="A144" s="164"/>
      <c r="B144" s="88" t="s">
        <v>75</v>
      </c>
      <c r="C144" s="91">
        <f t="shared" si="1"/>
        <v>44931</v>
      </c>
      <c r="D144" s="168" t="str">
        <f>IFERROR(INDEX(PROJETS!$B:$B,MATCH($C144&amp;"-"&amp;D$1,PROJETS!$M:$M,0)),"")</f>
        <v/>
      </c>
      <c r="E144" s="168" t="str">
        <f>IFERROR(INDEX(PROJETS!$B:$B,MATCH($C144&amp;"-"&amp;E$1,PROJETS!$M:$M,0)),"")</f>
        <v/>
      </c>
      <c r="F144" s="168" t="str">
        <f>IFERROR(INDEX(PROJETS!$B:$B,MATCH($C144&amp;"-"&amp;F$1,PROJETS!$M:$M,0)),"")</f>
        <v/>
      </c>
      <c r="G144" s="168" t="str">
        <f>IFERROR(INDEX(PROJETS!$B:$B,MATCH($C144&amp;"-"&amp;G$1,PROJETS!$M:$M,0)),"")</f>
        <v/>
      </c>
    </row>
    <row r="145" spans="1:7" ht="18" customHeight="1" x14ac:dyDescent="0.2">
      <c r="A145" s="164"/>
      <c r="B145" s="88" t="s">
        <v>82</v>
      </c>
      <c r="C145" s="91">
        <f t="shared" si="1"/>
        <v>44932</v>
      </c>
      <c r="D145" s="168" t="str">
        <f>IFERROR(INDEX(PROJETS!$B:$B,MATCH($C145&amp;"-"&amp;D$1,PROJETS!$M:$M,0)),"")</f>
        <v/>
      </c>
      <c r="E145" s="168" t="str">
        <f>IFERROR(INDEX(PROJETS!$B:$B,MATCH($C145&amp;"-"&amp;E$1,PROJETS!$M:$M,0)),"")</f>
        <v/>
      </c>
      <c r="F145" s="168" t="str">
        <f>IFERROR(INDEX(PROJETS!$B:$B,MATCH($C145&amp;"-"&amp;F$1,PROJETS!$M:$M,0)),"")</f>
        <v/>
      </c>
      <c r="G145" s="168" t="str">
        <f>IFERROR(INDEX(PROJETS!$B:$B,MATCH($C145&amp;"-"&amp;G$1,PROJETS!$M:$M,0)),"")</f>
        <v/>
      </c>
    </row>
    <row r="146" spans="1:7" ht="18" customHeight="1" x14ac:dyDescent="0.2">
      <c r="A146" s="164"/>
      <c r="B146" s="88" t="s">
        <v>83</v>
      </c>
      <c r="C146" s="91">
        <f t="shared" si="1"/>
        <v>44933</v>
      </c>
      <c r="D146" s="168" t="str">
        <f>IFERROR(INDEX(PROJETS!$B:$B,MATCH($C146&amp;"-"&amp;D$1,PROJETS!$M:$M,0)),"")</f>
        <v/>
      </c>
      <c r="E146" s="168" t="str">
        <f>IFERROR(INDEX(PROJETS!$B:$B,MATCH($C146&amp;"-"&amp;E$1,PROJETS!$M:$M,0)),"")</f>
        <v/>
      </c>
      <c r="F146" s="168" t="str">
        <f>IFERROR(INDEX(PROJETS!$B:$B,MATCH($C146&amp;"-"&amp;F$1,PROJETS!$M:$M,0)),"")</f>
        <v/>
      </c>
      <c r="G146" s="168" t="str">
        <f>IFERROR(INDEX(PROJETS!$B:$B,MATCH($C146&amp;"-"&amp;G$1,PROJETS!$M:$M,0)),"")</f>
        <v/>
      </c>
    </row>
    <row r="147" spans="1:7" ht="18" customHeight="1" x14ac:dyDescent="0.25">
      <c r="A147" s="164"/>
      <c r="B147" s="44" t="s">
        <v>84</v>
      </c>
      <c r="C147" s="92">
        <f t="shared" si="1"/>
        <v>44934</v>
      </c>
      <c r="D147" s="170" t="str">
        <f>IFERROR(INDEX(PROJETS!$B:$B,MATCH($C147&amp;"-"&amp;D$1,PROJETS!$M:$M,0)),"")</f>
        <v/>
      </c>
      <c r="E147" s="170" t="str">
        <f>IFERROR(INDEX(PROJETS!$B:$B,MATCH($C147&amp;"-"&amp;E$1,PROJETS!$M:$M,0)),"")</f>
        <v/>
      </c>
      <c r="F147" s="170" t="str">
        <f>IFERROR(INDEX(PROJETS!$B:$B,MATCH($C147&amp;"-"&amp;F$1,PROJETS!$M:$M,0)),"")</f>
        <v/>
      </c>
      <c r="G147" s="175" t="str">
        <f>IFERROR(INDEX(PROJETS!$B:$B,MATCH($C147&amp;"-"&amp;G$1,PROJETS!$M:$M,0)),"")</f>
        <v/>
      </c>
    </row>
    <row r="148" spans="1:7" ht="28.9" customHeight="1" x14ac:dyDescent="0.2">
      <c r="A148" s="164"/>
      <c r="B148" s="88" t="s">
        <v>79</v>
      </c>
      <c r="C148" s="98">
        <f t="shared" ref="C148:C211" si="2">C147+1</f>
        <v>44935</v>
      </c>
      <c r="D148" s="168">
        <f>IFERROR(INDEX(PROJETS!$B:$B,MATCH($C148&amp;"-"&amp;D$1,PROJETS!$M:$M,0)),"")</f>
        <v>63</v>
      </c>
      <c r="E148" s="168" t="str">
        <f>IFERROR(INDEX(PROJETS!$B:$B,MATCH($C148&amp;"-"&amp;E$1,PROJETS!$M:$M,0)),"")</f>
        <v/>
      </c>
      <c r="F148" s="168" t="str">
        <f>IFERROR(INDEX(PROJETS!$B:$B,MATCH($C148&amp;"-"&amp;F$1,PROJETS!$M:$M,0)),"")</f>
        <v/>
      </c>
      <c r="G148" s="168" t="str">
        <f>IFERROR(INDEX(PROJETS!$B:$B,MATCH($C148&amp;"-"&amp;G$1,PROJETS!$M:$M,0)),"")</f>
        <v/>
      </c>
    </row>
    <row r="149" spans="1:7" ht="18" customHeight="1" x14ac:dyDescent="0.2">
      <c r="A149" s="164"/>
      <c r="B149" s="88" t="s">
        <v>80</v>
      </c>
      <c r="C149" s="91">
        <f t="shared" si="2"/>
        <v>44936</v>
      </c>
      <c r="D149" s="172">
        <f>IFERROR(INDEX(PROJETS!$B:$B,MATCH($C149&amp;"-"&amp;D$1,PROJETS!$M:$M,0)),"")</f>
        <v>64</v>
      </c>
      <c r="E149" s="168">
        <f>IFERROR(INDEX(PROJETS!$B:$B,MATCH($C149&amp;"-"&amp;E$1,PROJETS!$M:$M,0)),"")</f>
        <v>65</v>
      </c>
      <c r="F149" s="168" t="str">
        <f>IFERROR(INDEX(PROJETS!$B:$B,MATCH($C149&amp;"-"&amp;F$1,PROJETS!$M:$M,0)),"")</f>
        <v/>
      </c>
      <c r="G149" s="168" t="str">
        <f>IFERROR(INDEX(PROJETS!$B:$B,MATCH($C149&amp;"-"&amp;G$1,PROJETS!$M:$M,0)),"")</f>
        <v/>
      </c>
    </row>
    <row r="150" spans="1:7" ht="18" customHeight="1" x14ac:dyDescent="0.2">
      <c r="A150" s="164"/>
      <c r="B150" s="88" t="s">
        <v>81</v>
      </c>
      <c r="C150" s="91">
        <f t="shared" si="2"/>
        <v>44937</v>
      </c>
      <c r="D150" s="172">
        <f>IFERROR(INDEX(PROJETS!$B:$B,MATCH($C150&amp;"-"&amp;D$1,PROJETS!$M:$M,0)),"")</f>
        <v>66</v>
      </c>
      <c r="E150" s="168" t="str">
        <f>IFERROR(INDEX(PROJETS!$B:$B,MATCH($C150&amp;"-"&amp;E$1,PROJETS!$M:$M,0)),"")</f>
        <v/>
      </c>
      <c r="F150" s="168" t="str">
        <f>IFERROR(INDEX(PROJETS!$B:$B,MATCH($C150&amp;"-"&amp;F$1,PROJETS!$M:$M,0)),"")</f>
        <v/>
      </c>
      <c r="G150" s="168" t="str">
        <f>IFERROR(INDEX(PROJETS!$B:$B,MATCH($C150&amp;"-"&amp;G$1,PROJETS!$M:$M,0)),"")</f>
        <v/>
      </c>
    </row>
    <row r="151" spans="1:7" ht="18" customHeight="1" x14ac:dyDescent="0.2">
      <c r="A151" s="164"/>
      <c r="B151" s="88" t="s">
        <v>75</v>
      </c>
      <c r="C151" s="91">
        <f t="shared" si="2"/>
        <v>44938</v>
      </c>
      <c r="D151" s="168">
        <f>IFERROR(INDEX(PROJETS!$B:$B,MATCH($C151&amp;"-"&amp;D$1,PROJETS!$M:$M,0)),"")</f>
        <v>67</v>
      </c>
      <c r="E151" s="168" t="str">
        <f>IFERROR(INDEX(PROJETS!$B:$B,MATCH($C151&amp;"-"&amp;E$1,PROJETS!$M:$M,0)),"")</f>
        <v/>
      </c>
      <c r="F151" s="168" t="str">
        <f>IFERROR(INDEX(PROJETS!$B:$B,MATCH($C151&amp;"-"&amp;F$1,PROJETS!$M:$M,0)),"")</f>
        <v/>
      </c>
      <c r="G151" s="168" t="str">
        <f>IFERROR(INDEX(PROJETS!$B:$B,MATCH($C151&amp;"-"&amp;G$1,PROJETS!$M:$M,0)),"")</f>
        <v/>
      </c>
    </row>
    <row r="152" spans="1:7" ht="18" customHeight="1" x14ac:dyDescent="0.2">
      <c r="A152" s="164"/>
      <c r="B152" s="88" t="s">
        <v>82</v>
      </c>
      <c r="C152" s="91">
        <f t="shared" si="2"/>
        <v>44939</v>
      </c>
      <c r="D152" s="168" t="str">
        <f>IFERROR(INDEX(PROJETS!$B:$B,MATCH($C152&amp;"-"&amp;D$1,PROJETS!$M:$M,0)),"")</f>
        <v/>
      </c>
      <c r="E152" s="168" t="str">
        <f>IFERROR(INDEX(PROJETS!$B:$B,MATCH($C152&amp;"-"&amp;E$1,PROJETS!$M:$M,0)),"")</f>
        <v/>
      </c>
      <c r="F152" s="168" t="str">
        <f>IFERROR(INDEX(PROJETS!$B:$B,MATCH($C152&amp;"-"&amp;F$1,PROJETS!$M:$M,0)),"")</f>
        <v/>
      </c>
      <c r="G152" s="168" t="str">
        <f>IFERROR(INDEX(PROJETS!$B:$B,MATCH($C152&amp;"-"&amp;G$1,PROJETS!$M:$M,0)),"")</f>
        <v/>
      </c>
    </row>
    <row r="153" spans="1:7" ht="18" customHeight="1" x14ac:dyDescent="0.2">
      <c r="A153" s="164"/>
      <c r="B153" s="88" t="s">
        <v>83</v>
      </c>
      <c r="C153" s="91">
        <f t="shared" si="2"/>
        <v>44940</v>
      </c>
      <c r="D153" s="172">
        <f>IFERROR(INDEX(PROJETS!$B:$B,MATCH($C153&amp;"-"&amp;D$1,PROJETS!$M:$M,0)),"")</f>
        <v>68</v>
      </c>
      <c r="E153" s="168" t="str">
        <f>IFERROR(INDEX(PROJETS!$B:$B,MATCH($C153&amp;"-"&amp;E$1,PROJETS!$M:$M,0)),"")</f>
        <v/>
      </c>
      <c r="F153" s="168" t="str">
        <f>IFERROR(INDEX(PROJETS!$B:$B,MATCH($C153&amp;"-"&amp;F$1,PROJETS!$M:$M,0)),"")</f>
        <v/>
      </c>
      <c r="G153" s="168" t="str">
        <f>IFERROR(INDEX(PROJETS!$B:$B,MATCH($C153&amp;"-"&amp;G$1,PROJETS!$M:$M,0)),"")</f>
        <v/>
      </c>
    </row>
    <row r="154" spans="1:7" ht="18" customHeight="1" x14ac:dyDescent="0.25">
      <c r="A154" s="164"/>
      <c r="B154" s="44" t="s">
        <v>84</v>
      </c>
      <c r="C154" s="92">
        <f t="shared" si="2"/>
        <v>44941</v>
      </c>
      <c r="D154" s="170" t="str">
        <f>IFERROR(INDEX(PROJETS!$B:$B,MATCH($C154&amp;"-"&amp;D$1,PROJETS!$M:$M,0)),"")</f>
        <v/>
      </c>
      <c r="E154" s="170" t="str">
        <f>IFERROR(INDEX(PROJETS!$B:$B,MATCH($C154&amp;"-"&amp;E$1,PROJETS!$M:$M,0)),"")</f>
        <v/>
      </c>
      <c r="F154" s="170" t="str">
        <f>IFERROR(INDEX(PROJETS!$B:$B,MATCH($C154&amp;"-"&amp;F$1,PROJETS!$M:$M,0)),"")</f>
        <v/>
      </c>
      <c r="G154" s="175" t="str">
        <f>IFERROR(INDEX(PROJETS!$B:$B,MATCH($C154&amp;"-"&amp;G$1,PROJETS!$M:$M,0)),"")</f>
        <v/>
      </c>
    </row>
    <row r="155" spans="1:7" ht="18" customHeight="1" x14ac:dyDescent="0.2">
      <c r="A155" s="164"/>
      <c r="B155" s="88" t="s">
        <v>79</v>
      </c>
      <c r="C155" s="91">
        <f t="shared" si="2"/>
        <v>44942</v>
      </c>
      <c r="D155" s="168">
        <f>IFERROR(INDEX(PROJETS!$B:$B,MATCH($C155&amp;"-"&amp;D$1,PROJETS!$M:$M,0)),"")</f>
        <v>69</v>
      </c>
      <c r="E155" s="168" t="str">
        <f>IFERROR(INDEX(PROJETS!$B:$B,MATCH($C155&amp;"-"&amp;E$1,PROJETS!$M:$M,0)),"")</f>
        <v/>
      </c>
      <c r="F155" s="168" t="str">
        <f>IFERROR(INDEX(PROJETS!$B:$B,MATCH($C155&amp;"-"&amp;F$1,PROJETS!$M:$M,0)),"")</f>
        <v/>
      </c>
      <c r="G155" s="168" t="str">
        <f>IFERROR(INDEX(PROJETS!$B:$B,MATCH($C155&amp;"-"&amp;G$1,PROJETS!$M:$M,0)),"")</f>
        <v/>
      </c>
    </row>
    <row r="156" spans="1:7" ht="18" customHeight="1" x14ac:dyDescent="0.2">
      <c r="A156" s="164"/>
      <c r="B156" s="88" t="s">
        <v>80</v>
      </c>
      <c r="C156" s="91">
        <f t="shared" si="2"/>
        <v>44943</v>
      </c>
      <c r="D156" s="172">
        <f>IFERROR(INDEX(PROJETS!$B:$B,MATCH($C156&amp;"-"&amp;D$1,PROJETS!$M:$M,0)),"")</f>
        <v>70</v>
      </c>
      <c r="E156" s="168" t="str">
        <f>IFERROR(INDEX(PROJETS!$B:$B,MATCH($C156&amp;"-"&amp;E$1,PROJETS!$M:$M,0)),"")</f>
        <v/>
      </c>
      <c r="F156" s="168" t="str">
        <f>IFERROR(INDEX(PROJETS!$B:$B,MATCH($C156&amp;"-"&amp;F$1,PROJETS!$M:$M,0)),"")</f>
        <v/>
      </c>
      <c r="G156" s="168" t="str">
        <f>IFERROR(INDEX(PROJETS!$B:$B,MATCH($C156&amp;"-"&amp;G$1,PROJETS!$M:$M,0)),"")</f>
        <v/>
      </c>
    </row>
    <row r="157" spans="1:7" ht="18" customHeight="1" x14ac:dyDescent="0.2">
      <c r="A157" s="164"/>
      <c r="B157" s="88" t="s">
        <v>81</v>
      </c>
      <c r="C157" s="91">
        <f t="shared" si="2"/>
        <v>44944</v>
      </c>
      <c r="D157" s="172">
        <f>IFERROR(INDEX(PROJETS!$B:$B,MATCH($C157&amp;"-"&amp;D$1,PROJETS!$M:$M,0)),"")</f>
        <v>71</v>
      </c>
      <c r="E157" s="168" t="str">
        <f>IFERROR(INDEX(PROJETS!$B:$B,MATCH($C157&amp;"-"&amp;E$1,PROJETS!$M:$M,0)),"")</f>
        <v/>
      </c>
      <c r="F157" s="168" t="str">
        <f>IFERROR(INDEX(PROJETS!$B:$B,MATCH($C157&amp;"-"&amp;F$1,PROJETS!$M:$M,0)),"")</f>
        <v/>
      </c>
      <c r="G157" s="168" t="str">
        <f>IFERROR(INDEX(PROJETS!$B:$B,MATCH($C157&amp;"-"&amp;G$1,PROJETS!$M:$M,0)),"")</f>
        <v/>
      </c>
    </row>
    <row r="158" spans="1:7" ht="18" customHeight="1" x14ac:dyDescent="0.2">
      <c r="A158" s="164"/>
      <c r="B158" s="88" t="s">
        <v>75</v>
      </c>
      <c r="C158" s="91">
        <f t="shared" si="2"/>
        <v>44945</v>
      </c>
      <c r="D158" s="168">
        <f>IFERROR(INDEX(PROJETS!$B:$B,MATCH($C158&amp;"-"&amp;D$1,PROJETS!$M:$M,0)),"")</f>
        <v>72</v>
      </c>
      <c r="E158" s="168" t="str">
        <f>IFERROR(INDEX(PROJETS!$B:$B,MATCH($C158&amp;"-"&amp;E$1,PROJETS!$M:$M,0)),"")</f>
        <v/>
      </c>
      <c r="F158" s="168" t="str">
        <f>IFERROR(INDEX(PROJETS!$B:$B,MATCH($C158&amp;"-"&amp;F$1,PROJETS!$M:$M,0)),"")</f>
        <v/>
      </c>
      <c r="G158" s="168" t="str">
        <f>IFERROR(INDEX(PROJETS!$B:$B,MATCH($C158&amp;"-"&amp;G$1,PROJETS!$M:$M,0)),"")</f>
        <v/>
      </c>
    </row>
    <row r="159" spans="1:7" ht="18" customHeight="1" x14ac:dyDescent="0.2">
      <c r="A159" s="164"/>
      <c r="B159" s="88" t="s">
        <v>82</v>
      </c>
      <c r="C159" s="91">
        <f t="shared" si="2"/>
        <v>44946</v>
      </c>
      <c r="D159" s="168">
        <f>IFERROR(INDEX(PROJETS!$B:$B,MATCH($C159&amp;"-"&amp;D$1,PROJETS!$M:$M,0)),"")</f>
        <v>73</v>
      </c>
      <c r="E159" s="168" t="str">
        <f>IFERROR(INDEX(PROJETS!$B:$B,MATCH($C159&amp;"-"&amp;E$1,PROJETS!$M:$M,0)),"")</f>
        <v/>
      </c>
      <c r="F159" s="168" t="str">
        <f>IFERROR(INDEX(PROJETS!$B:$B,MATCH($C159&amp;"-"&amp;F$1,PROJETS!$M:$M,0)),"")</f>
        <v/>
      </c>
      <c r="G159" s="168" t="str">
        <f>IFERROR(INDEX(PROJETS!$B:$B,MATCH($C159&amp;"-"&amp;G$1,PROJETS!$M:$M,0)),"")</f>
        <v/>
      </c>
    </row>
    <row r="160" spans="1:7" ht="18" customHeight="1" x14ac:dyDescent="0.2">
      <c r="A160" s="164"/>
      <c r="B160" s="88" t="s">
        <v>83</v>
      </c>
      <c r="C160" s="91">
        <f t="shared" si="2"/>
        <v>44947</v>
      </c>
      <c r="D160" s="172">
        <f>IFERROR(INDEX(PROJETS!$B:$B,MATCH($C160&amp;"-"&amp;D$1,PROJETS!$M:$M,0)),"")</f>
        <v>74</v>
      </c>
      <c r="E160" s="168" t="str">
        <f>IFERROR(INDEX(PROJETS!$B:$B,MATCH($C160&amp;"-"&amp;E$1,PROJETS!$M:$M,0)),"")</f>
        <v/>
      </c>
      <c r="F160" s="168" t="str">
        <f>IFERROR(INDEX(PROJETS!$B:$B,MATCH($C160&amp;"-"&amp;F$1,PROJETS!$M:$M,0)),"")</f>
        <v/>
      </c>
      <c r="G160" s="168" t="str">
        <f>IFERROR(INDEX(PROJETS!$B:$B,MATCH($C160&amp;"-"&amp;G$1,PROJETS!$M:$M,0)),"")</f>
        <v/>
      </c>
    </row>
    <row r="161" spans="1:7" ht="18" customHeight="1" x14ac:dyDescent="0.25">
      <c r="A161" s="164"/>
      <c r="B161" s="44" t="s">
        <v>84</v>
      </c>
      <c r="C161" s="92">
        <f t="shared" si="2"/>
        <v>44948</v>
      </c>
      <c r="D161" s="170" t="str">
        <f>IFERROR(INDEX(PROJETS!$B:$B,MATCH($C161&amp;"-"&amp;D$1,PROJETS!$M:$M,0)),"")</f>
        <v/>
      </c>
      <c r="E161" s="170" t="str">
        <f>IFERROR(INDEX(PROJETS!$B:$B,MATCH($C161&amp;"-"&amp;E$1,PROJETS!$M:$M,0)),"")</f>
        <v/>
      </c>
      <c r="F161" s="170" t="str">
        <f>IFERROR(INDEX(PROJETS!$B:$B,MATCH($C161&amp;"-"&amp;F$1,PROJETS!$M:$M,0)),"")</f>
        <v/>
      </c>
      <c r="G161" s="175" t="str">
        <f>IFERROR(INDEX(PROJETS!$B:$B,MATCH($C161&amp;"-"&amp;G$1,PROJETS!$M:$M,0)),"")</f>
        <v/>
      </c>
    </row>
    <row r="162" spans="1:7" ht="18" customHeight="1" x14ac:dyDescent="0.2">
      <c r="A162" s="164"/>
      <c r="B162" s="88" t="s">
        <v>79</v>
      </c>
      <c r="C162" s="91">
        <f t="shared" si="2"/>
        <v>44949</v>
      </c>
      <c r="D162" s="168" t="str">
        <f>IFERROR(INDEX(PROJETS!$B:$B,MATCH($C162&amp;"-"&amp;D$1,PROJETS!$M:$M,0)),"")</f>
        <v/>
      </c>
      <c r="E162" s="168" t="str">
        <f>IFERROR(INDEX(PROJETS!$B:$B,MATCH($C162&amp;"-"&amp;E$1,PROJETS!$M:$M,0)),"")</f>
        <v/>
      </c>
      <c r="F162" s="168" t="str">
        <f>IFERROR(INDEX(PROJETS!$B:$B,MATCH($C162&amp;"-"&amp;F$1,PROJETS!$M:$M,0)),"")</f>
        <v/>
      </c>
      <c r="G162" s="168" t="str">
        <f>IFERROR(INDEX(PROJETS!$B:$B,MATCH($C162&amp;"-"&amp;G$1,PROJETS!$M:$M,0)),"")</f>
        <v/>
      </c>
    </row>
    <row r="163" spans="1:7" ht="18" customHeight="1" x14ac:dyDescent="0.2">
      <c r="A163" s="164"/>
      <c r="B163" s="88" t="s">
        <v>80</v>
      </c>
      <c r="C163" s="91">
        <f t="shared" si="2"/>
        <v>44950</v>
      </c>
      <c r="D163" s="168">
        <f>IFERROR(INDEX(PROJETS!$B:$B,MATCH($C163&amp;"-"&amp;D$1,PROJETS!$M:$M,0)),"")</f>
        <v>75</v>
      </c>
      <c r="E163" s="168" t="str">
        <f>IFERROR(INDEX(PROJETS!$B:$B,MATCH($C163&amp;"-"&amp;E$1,PROJETS!$M:$M,0)),"")</f>
        <v/>
      </c>
      <c r="F163" s="168" t="str">
        <f>IFERROR(INDEX(PROJETS!$B:$B,MATCH($C163&amp;"-"&amp;F$1,PROJETS!$M:$M,0)),"")</f>
        <v/>
      </c>
      <c r="G163" s="168" t="str">
        <f>IFERROR(INDEX(PROJETS!$B:$B,MATCH($C163&amp;"-"&amp;G$1,PROJETS!$M:$M,0)),"")</f>
        <v/>
      </c>
    </row>
    <row r="164" spans="1:7" ht="18" customHeight="1" x14ac:dyDescent="0.2">
      <c r="A164" s="164"/>
      <c r="B164" s="88" t="s">
        <v>81</v>
      </c>
      <c r="C164" s="91">
        <f t="shared" si="2"/>
        <v>44951</v>
      </c>
      <c r="D164" s="172">
        <f>IFERROR(INDEX(PROJETS!$B:$B,MATCH($C164&amp;"-"&amp;D$1,PROJETS!$M:$M,0)),"")</f>
        <v>76</v>
      </c>
      <c r="E164" s="168" t="str">
        <f>IFERROR(INDEX(PROJETS!$B:$B,MATCH($C164&amp;"-"&amp;E$1,PROJETS!$M:$M,0)),"")</f>
        <v/>
      </c>
      <c r="F164" s="168" t="str">
        <f>IFERROR(INDEX(PROJETS!$B:$B,MATCH($C164&amp;"-"&amp;F$1,PROJETS!$M:$M,0)),"")</f>
        <v/>
      </c>
      <c r="G164" s="168" t="str">
        <f>IFERROR(INDEX(PROJETS!$B:$B,MATCH($C164&amp;"-"&amp;G$1,PROJETS!$M:$M,0)),"")</f>
        <v/>
      </c>
    </row>
    <row r="165" spans="1:7" ht="18" customHeight="1" x14ac:dyDescent="0.2">
      <c r="A165" s="164"/>
      <c r="B165" s="88" t="s">
        <v>75</v>
      </c>
      <c r="C165" s="91">
        <f t="shared" si="2"/>
        <v>44952</v>
      </c>
      <c r="D165" s="168" t="str">
        <f>IFERROR(INDEX(PROJETS!$B:$B,MATCH($C165&amp;"-"&amp;D$1,PROJETS!$M:$M,0)),"")</f>
        <v/>
      </c>
      <c r="E165" s="168" t="str">
        <f>IFERROR(INDEX(PROJETS!$B:$B,MATCH($C165&amp;"-"&amp;E$1,PROJETS!$M:$M,0)),"")</f>
        <v/>
      </c>
      <c r="F165" s="168" t="str">
        <f>IFERROR(INDEX(PROJETS!$B:$B,MATCH($C165&amp;"-"&amp;F$1,PROJETS!$M:$M,0)),"")</f>
        <v/>
      </c>
      <c r="G165" s="168" t="str">
        <f>IFERROR(INDEX(PROJETS!$B:$B,MATCH($C165&amp;"-"&amp;G$1,PROJETS!$M:$M,0)),"")</f>
        <v/>
      </c>
    </row>
    <row r="166" spans="1:7" ht="18" customHeight="1" x14ac:dyDescent="0.2">
      <c r="A166" s="164"/>
      <c r="B166" s="88" t="s">
        <v>82</v>
      </c>
      <c r="C166" s="91">
        <f t="shared" si="2"/>
        <v>44953</v>
      </c>
      <c r="D166" s="172">
        <f>IFERROR(INDEX(PROJETS!$B:$B,MATCH($C166&amp;"-"&amp;D$1,PROJETS!$M:$M,0)),"")</f>
        <v>77</v>
      </c>
      <c r="E166" s="168" t="str">
        <f>IFERROR(INDEX(PROJETS!$B:$B,MATCH($C166&amp;"-"&amp;E$1,PROJETS!$M:$M,0)),"")</f>
        <v/>
      </c>
      <c r="F166" s="168" t="str">
        <f>IFERROR(INDEX(PROJETS!$B:$B,MATCH($C166&amp;"-"&amp;F$1,PROJETS!$M:$M,0)),"")</f>
        <v/>
      </c>
      <c r="G166" s="168" t="str">
        <f>IFERROR(INDEX(PROJETS!$B:$B,MATCH($C166&amp;"-"&amp;G$1,PROJETS!$M:$M,0)),"")</f>
        <v/>
      </c>
    </row>
    <row r="167" spans="1:7" ht="18" customHeight="1" x14ac:dyDescent="0.2">
      <c r="A167" s="164"/>
      <c r="B167" s="88" t="s">
        <v>83</v>
      </c>
      <c r="C167" s="91">
        <f t="shared" si="2"/>
        <v>44954</v>
      </c>
      <c r="D167" s="168" t="str">
        <f>IFERROR(INDEX(PROJETS!$B:$B,MATCH($C167&amp;"-"&amp;D$1,PROJETS!$M:$M,0)),"")</f>
        <v/>
      </c>
      <c r="E167" s="168" t="str">
        <f>IFERROR(INDEX(PROJETS!$B:$B,MATCH($C167&amp;"-"&amp;E$1,PROJETS!$M:$M,0)),"")</f>
        <v/>
      </c>
      <c r="F167" s="168" t="str">
        <f>IFERROR(INDEX(PROJETS!$B:$B,MATCH($C167&amp;"-"&amp;F$1,PROJETS!$M:$M,0)),"")</f>
        <v/>
      </c>
      <c r="G167" s="168" t="str">
        <f>IFERROR(INDEX(PROJETS!$B:$B,MATCH($C167&amp;"-"&amp;G$1,PROJETS!$M:$M,0)),"")</f>
        <v/>
      </c>
    </row>
    <row r="168" spans="1:7" ht="18" customHeight="1" x14ac:dyDescent="0.25">
      <c r="A168" s="164"/>
      <c r="B168" s="44" t="s">
        <v>84</v>
      </c>
      <c r="C168" s="92">
        <f t="shared" si="2"/>
        <v>44955</v>
      </c>
      <c r="D168" s="170" t="str">
        <f>IFERROR(INDEX(PROJETS!$B:$B,MATCH($C168&amp;"-"&amp;D$1,PROJETS!$M:$M,0)),"")</f>
        <v/>
      </c>
      <c r="E168" s="170" t="str">
        <f>IFERROR(INDEX(PROJETS!$B:$B,MATCH($C168&amp;"-"&amp;E$1,PROJETS!$M:$M,0)),"")</f>
        <v/>
      </c>
      <c r="F168" s="170" t="str">
        <f>IFERROR(INDEX(PROJETS!$B:$B,MATCH($C168&amp;"-"&amp;F$1,PROJETS!$M:$M,0)),"")</f>
        <v/>
      </c>
      <c r="G168" s="175" t="str">
        <f>IFERROR(INDEX(PROJETS!$B:$B,MATCH($C168&amp;"-"&amp;G$1,PROJETS!$M:$M,0)),"")</f>
        <v/>
      </c>
    </row>
    <row r="169" spans="1:7" ht="18" customHeight="1" x14ac:dyDescent="0.2">
      <c r="A169" s="164"/>
      <c r="B169" s="88" t="s">
        <v>79</v>
      </c>
      <c r="C169" s="91">
        <f t="shared" si="2"/>
        <v>44956</v>
      </c>
      <c r="D169" s="168" t="str">
        <f>IFERROR(INDEX(PROJETS!$B:$B,MATCH($C169&amp;"-"&amp;D$1,PROJETS!$M:$M,0)),"")</f>
        <v/>
      </c>
      <c r="E169" s="168" t="str">
        <f>IFERROR(INDEX(PROJETS!$B:$B,MATCH($C169&amp;"-"&amp;E$1,PROJETS!$M:$M,0)),"")</f>
        <v/>
      </c>
      <c r="F169" s="168" t="str">
        <f>IFERROR(INDEX(PROJETS!$B:$B,MATCH($C169&amp;"-"&amp;F$1,PROJETS!$M:$M,0)),"")</f>
        <v/>
      </c>
      <c r="G169" s="168" t="str">
        <f>IFERROR(INDEX(PROJETS!$B:$B,MATCH($C169&amp;"-"&amp;G$1,PROJETS!$M:$M,0)),"")</f>
        <v/>
      </c>
    </row>
    <row r="170" spans="1:7" ht="18" customHeight="1" thickBot="1" x14ac:dyDescent="0.25">
      <c r="A170" s="165"/>
      <c r="B170" s="88" t="s">
        <v>80</v>
      </c>
      <c r="C170" s="91">
        <f t="shared" si="2"/>
        <v>44957</v>
      </c>
      <c r="D170" s="168">
        <f>IFERROR(INDEX(PROJETS!$B:$B,MATCH($C170&amp;"-"&amp;D$1,PROJETS!$M:$M,0)),"")</f>
        <v>78</v>
      </c>
      <c r="E170" s="168" t="str">
        <f>IFERROR(INDEX(PROJETS!$B:$B,MATCH($C170&amp;"-"&amp;E$1,PROJETS!$M:$M,0)),"")</f>
        <v/>
      </c>
      <c r="F170" s="168" t="str">
        <f>IFERROR(INDEX(PROJETS!$B:$B,MATCH($C170&amp;"-"&amp;F$1,PROJETS!$M:$M,0)),"")</f>
        <v/>
      </c>
      <c r="G170" s="168" t="str">
        <f>IFERROR(INDEX(PROJETS!$B:$B,MATCH($C170&amp;"-"&amp;G$1,PROJETS!$M:$M,0)),"")</f>
        <v/>
      </c>
    </row>
    <row r="171" spans="1:7" ht="18" customHeight="1" x14ac:dyDescent="0.2">
      <c r="A171" s="163" t="s">
        <v>89</v>
      </c>
      <c r="B171" s="88" t="s">
        <v>81</v>
      </c>
      <c r="C171" s="91">
        <f t="shared" si="2"/>
        <v>44958</v>
      </c>
      <c r="D171" s="176">
        <f>IFERROR(INDEX(PROJETS!$B:$B,MATCH($C171&amp;"-"&amp;D$1,PROJETS!$M:$M,0)),"")</f>
        <v>79</v>
      </c>
      <c r="E171" s="168">
        <f>IFERROR(INDEX(PROJETS!$B:$B,MATCH($C171&amp;"-"&amp;E$1,PROJETS!$M:$M,0)),"")</f>
        <v>80</v>
      </c>
      <c r="F171" s="168">
        <f>IFERROR(INDEX(PROJETS!$B:$B,MATCH($C171&amp;"-"&amp;F$1,PROJETS!$M:$M,0)),"")</f>
        <v>81</v>
      </c>
      <c r="G171" s="168" t="str">
        <f>IFERROR(INDEX(PROJETS!$B:$B,MATCH($C171&amp;"-"&amp;G$1,PROJETS!$M:$M,0)),"")</f>
        <v/>
      </c>
    </row>
    <row r="172" spans="1:7" ht="18" customHeight="1" x14ac:dyDescent="0.2">
      <c r="A172" s="166"/>
      <c r="B172" s="88" t="s">
        <v>75</v>
      </c>
      <c r="C172" s="91">
        <f t="shared" si="2"/>
        <v>44959</v>
      </c>
      <c r="D172" s="172">
        <f>IFERROR(INDEX(PROJETS!$B:$B,MATCH($C172&amp;"-"&amp;D$1,PROJETS!$M:$M,0)),"")</f>
        <v>2</v>
      </c>
      <c r="E172" s="172">
        <f>IFERROR(INDEX(PROJETS!$B:$B,MATCH($C172&amp;"-"&amp;E$1,PROJETS!$M:$M,0)),"")</f>
        <v>82</v>
      </c>
      <c r="F172" s="168">
        <f>IFERROR(INDEX(PROJETS!$B:$B,MATCH($C172&amp;"-"&amp;F$1,PROJETS!$M:$M,0)),"")</f>
        <v>83</v>
      </c>
      <c r="G172" s="168">
        <f>IFERROR(INDEX(PROJETS!$B:$B,MATCH($C172&amp;"-"&amp;G$1,PROJETS!$M:$M,0)),"")</f>
        <v>84</v>
      </c>
    </row>
    <row r="173" spans="1:7" ht="18" customHeight="1" x14ac:dyDescent="0.2">
      <c r="A173" s="166"/>
      <c r="B173" s="88" t="s">
        <v>82</v>
      </c>
      <c r="C173" s="91">
        <f t="shared" si="2"/>
        <v>44960</v>
      </c>
      <c r="D173" s="168">
        <f>IFERROR(INDEX(PROJETS!$B:$B,MATCH($C173&amp;"-"&amp;D$1,PROJETS!$M:$M,0)),"")</f>
        <v>45</v>
      </c>
      <c r="E173" s="168">
        <f>IFERROR(INDEX(PROJETS!$B:$B,MATCH($C173&amp;"-"&amp;E$1,PROJETS!$M:$M,0)),"")</f>
        <v>46</v>
      </c>
      <c r="F173" s="168" t="str">
        <f>IFERROR(INDEX(PROJETS!$B:$B,MATCH($C173&amp;"-"&amp;F$1,PROJETS!$M:$M,0)),"")</f>
        <v/>
      </c>
      <c r="G173" s="168" t="str">
        <f>IFERROR(INDEX(PROJETS!$B:$B,MATCH($C173&amp;"-"&amp;G$1,PROJETS!$M:$M,0)),"")</f>
        <v/>
      </c>
    </row>
    <row r="174" spans="1:7" ht="18" customHeight="1" x14ac:dyDescent="0.2">
      <c r="A174" s="166"/>
      <c r="B174" s="88" t="s">
        <v>83</v>
      </c>
      <c r="C174" s="91">
        <f t="shared" si="2"/>
        <v>44961</v>
      </c>
      <c r="D174" s="172">
        <f>IFERROR(INDEX(PROJETS!$B:$B,MATCH($C174&amp;"-"&amp;D$1,PROJETS!$M:$M,0)),"")</f>
        <v>85</v>
      </c>
      <c r="E174" s="168" t="str">
        <f>IFERROR(INDEX(PROJETS!$B:$B,MATCH($C174&amp;"-"&amp;E$1,PROJETS!$M:$M,0)),"")</f>
        <v/>
      </c>
      <c r="F174" s="168" t="str">
        <f>IFERROR(INDEX(PROJETS!$B:$B,MATCH($C174&amp;"-"&amp;F$1,PROJETS!$M:$M,0)),"")</f>
        <v/>
      </c>
      <c r="G174" s="168" t="str">
        <f>IFERROR(INDEX(PROJETS!$B:$B,MATCH($C174&amp;"-"&amp;G$1,PROJETS!$M:$M,0)),"")</f>
        <v/>
      </c>
    </row>
    <row r="175" spans="1:7" ht="18" customHeight="1" x14ac:dyDescent="0.25">
      <c r="A175" s="166"/>
      <c r="B175" s="44" t="s">
        <v>84</v>
      </c>
      <c r="C175" s="92">
        <f t="shared" si="2"/>
        <v>44962</v>
      </c>
      <c r="D175" s="170" t="str">
        <f>IFERROR(INDEX(PROJETS!$B:$B,MATCH($C175&amp;"-"&amp;D$1,PROJETS!$M:$M,0)),"")</f>
        <v/>
      </c>
      <c r="E175" s="170" t="str">
        <f>IFERROR(INDEX(PROJETS!$B:$B,MATCH($C175&amp;"-"&amp;E$1,PROJETS!$M:$M,0)),"")</f>
        <v/>
      </c>
      <c r="F175" s="170" t="str">
        <f>IFERROR(INDEX(PROJETS!$B:$B,MATCH($C175&amp;"-"&amp;F$1,PROJETS!$M:$M,0)),"")</f>
        <v/>
      </c>
      <c r="G175" s="175" t="str">
        <f>IFERROR(INDEX(PROJETS!$B:$B,MATCH($C175&amp;"-"&amp;G$1,PROJETS!$M:$M,0)),"")</f>
        <v/>
      </c>
    </row>
    <row r="176" spans="1:7" ht="18" customHeight="1" x14ac:dyDescent="0.2">
      <c r="A176" s="166"/>
      <c r="B176" s="88" t="s">
        <v>79</v>
      </c>
      <c r="C176" s="91">
        <f t="shared" si="2"/>
        <v>44963</v>
      </c>
      <c r="D176" s="168">
        <f>IFERROR(INDEX(PROJETS!$B:$B,MATCH($C176&amp;"-"&amp;D$1,PROJETS!$M:$M,0)),"")</f>
        <v>86</v>
      </c>
      <c r="E176" s="168" t="str">
        <f>IFERROR(INDEX(PROJETS!$B:$B,MATCH($C176&amp;"-"&amp;E$1,PROJETS!$M:$M,0)),"")</f>
        <v/>
      </c>
      <c r="F176" s="168" t="str">
        <f>IFERROR(INDEX(PROJETS!$B:$B,MATCH($C176&amp;"-"&amp;F$1,PROJETS!$M:$M,0)),"")</f>
        <v/>
      </c>
      <c r="G176" s="168" t="str">
        <f>IFERROR(INDEX(PROJETS!$B:$B,MATCH($C176&amp;"-"&amp;G$1,PROJETS!$M:$M,0)),"")</f>
        <v/>
      </c>
    </row>
    <row r="177" spans="1:7" ht="18" customHeight="1" x14ac:dyDescent="0.2">
      <c r="A177" s="166"/>
      <c r="B177" s="88" t="s">
        <v>80</v>
      </c>
      <c r="C177" s="91">
        <f t="shared" si="2"/>
        <v>44964</v>
      </c>
      <c r="D177" s="168">
        <f>IFERROR(INDEX(PROJETS!$B:$B,MATCH($C177&amp;"-"&amp;D$1,PROJETS!$M:$M,0)),"")</f>
        <v>87</v>
      </c>
      <c r="E177" s="168">
        <f>IFERROR(INDEX(PROJETS!$B:$B,MATCH($C177&amp;"-"&amp;E$1,PROJETS!$M:$M,0)),"")</f>
        <v>88</v>
      </c>
      <c r="F177" s="168" t="str">
        <f>IFERROR(INDEX(PROJETS!$B:$B,MATCH($C177&amp;"-"&amp;F$1,PROJETS!$M:$M,0)),"")</f>
        <v/>
      </c>
      <c r="G177" s="168" t="str">
        <f>IFERROR(INDEX(PROJETS!$B:$B,MATCH($C177&amp;"-"&amp;G$1,PROJETS!$M:$M,0)),"")</f>
        <v/>
      </c>
    </row>
    <row r="178" spans="1:7" ht="18" customHeight="1" x14ac:dyDescent="0.2">
      <c r="A178" s="166"/>
      <c r="B178" s="88" t="s">
        <v>81</v>
      </c>
      <c r="C178" s="91">
        <f t="shared" si="2"/>
        <v>44965</v>
      </c>
      <c r="D178" s="172">
        <f>IFERROR(INDEX(PROJETS!$B:$B,MATCH($C178&amp;"-"&amp;D$1,PROJETS!$M:$M,0)),"")</f>
        <v>89</v>
      </c>
      <c r="E178" s="168" t="str">
        <f>IFERROR(INDEX(PROJETS!$B:$B,MATCH($C178&amp;"-"&amp;E$1,PROJETS!$M:$M,0)),"")</f>
        <v/>
      </c>
      <c r="F178" s="168" t="str">
        <f>IFERROR(INDEX(PROJETS!$B:$B,MATCH($C178&amp;"-"&amp;F$1,PROJETS!$M:$M,0)),"")</f>
        <v/>
      </c>
      <c r="G178" s="168" t="str">
        <f>IFERROR(INDEX(PROJETS!$B:$B,MATCH($C178&amp;"-"&amp;G$1,PROJETS!$M:$M,0)),"")</f>
        <v/>
      </c>
    </row>
    <row r="179" spans="1:7" ht="18" customHeight="1" x14ac:dyDescent="0.2">
      <c r="A179" s="166"/>
      <c r="B179" s="88" t="s">
        <v>75</v>
      </c>
      <c r="C179" s="91">
        <f t="shared" si="2"/>
        <v>44966</v>
      </c>
      <c r="D179" s="172">
        <f>IFERROR(INDEX(PROJETS!$B:$B,MATCH($C179&amp;"-"&amp;D$1,PROJETS!$M:$M,0)),"")</f>
        <v>4</v>
      </c>
      <c r="E179" s="168">
        <f>IFERROR(INDEX(PROJETS!$B:$B,MATCH($C179&amp;"-"&amp;E$1,PROJETS!$M:$M,0)),"")</f>
        <v>90</v>
      </c>
      <c r="F179" s="168">
        <f>IFERROR(INDEX(PROJETS!$B:$B,MATCH($C179&amp;"-"&amp;F$1,PROJETS!$M:$M,0)),"")</f>
        <v>91</v>
      </c>
      <c r="G179" s="168">
        <f>IFERROR(INDEX(PROJETS!$B:$B,MATCH($C179&amp;"-"&amp;G$1,PROJETS!$M:$M,0)),"")</f>
        <v>92</v>
      </c>
    </row>
    <row r="180" spans="1:7" ht="18" customHeight="1" x14ac:dyDescent="0.2">
      <c r="A180" s="166"/>
      <c r="B180" s="88" t="s">
        <v>82</v>
      </c>
      <c r="C180" s="91">
        <f t="shared" si="2"/>
        <v>44967</v>
      </c>
      <c r="D180" s="172">
        <f>IFERROR(INDEX(PROJETS!$B:$B,MATCH($C180&amp;"-"&amp;D$1,PROJETS!$M:$M,0)),"")</f>
        <v>94</v>
      </c>
      <c r="E180" s="168">
        <f>IFERROR(INDEX(PROJETS!$B:$B,MATCH($C180&amp;"-"&amp;E$1,PROJETS!$M:$M,0)),"")</f>
        <v>95</v>
      </c>
      <c r="F180" s="168" t="str">
        <f>IFERROR(INDEX(PROJETS!$B:$B,MATCH($C180&amp;"-"&amp;F$1,PROJETS!$M:$M,0)),"")</f>
        <v/>
      </c>
      <c r="G180" s="168" t="str">
        <f>IFERROR(INDEX(PROJETS!$B:$B,MATCH($C180&amp;"-"&amp;G$1,PROJETS!$M:$M,0)),"")</f>
        <v/>
      </c>
    </row>
    <row r="181" spans="1:7" ht="18" customHeight="1" x14ac:dyDescent="0.2">
      <c r="A181" s="166"/>
      <c r="B181" s="88" t="s">
        <v>83</v>
      </c>
      <c r="C181" s="91">
        <f t="shared" si="2"/>
        <v>44968</v>
      </c>
      <c r="D181" s="168" t="str">
        <f>IFERROR(INDEX(PROJETS!$B:$B,MATCH($C181&amp;"-"&amp;D$1,PROJETS!$M:$M,0)),"")</f>
        <v/>
      </c>
      <c r="E181" s="168" t="str">
        <f>IFERROR(INDEX(PROJETS!$B:$B,MATCH($C181&amp;"-"&amp;E$1,PROJETS!$M:$M,0)),"")</f>
        <v/>
      </c>
      <c r="F181" s="168" t="str">
        <f>IFERROR(INDEX(PROJETS!$B:$B,MATCH($C181&amp;"-"&amp;F$1,PROJETS!$M:$M,0)),"")</f>
        <v/>
      </c>
      <c r="G181" s="168" t="str">
        <f>IFERROR(INDEX(PROJETS!$B:$B,MATCH($C181&amp;"-"&amp;G$1,PROJETS!$M:$M,0)),"")</f>
        <v/>
      </c>
    </row>
    <row r="182" spans="1:7" ht="18" customHeight="1" x14ac:dyDescent="0.25">
      <c r="A182" s="166"/>
      <c r="B182" s="44" t="s">
        <v>84</v>
      </c>
      <c r="C182" s="92">
        <f t="shared" si="2"/>
        <v>44969</v>
      </c>
      <c r="D182" s="170" t="str">
        <f>IFERROR(INDEX(PROJETS!$B:$B,MATCH($C182&amp;"-"&amp;D$1,PROJETS!$M:$M,0)),"")</f>
        <v/>
      </c>
      <c r="E182" s="170" t="str">
        <f>IFERROR(INDEX(PROJETS!$B:$B,MATCH($C182&amp;"-"&amp;E$1,PROJETS!$M:$M,0)),"")</f>
        <v/>
      </c>
      <c r="F182" s="170" t="str">
        <f>IFERROR(INDEX(PROJETS!$B:$B,MATCH($C182&amp;"-"&amp;F$1,PROJETS!$M:$M,0)),"")</f>
        <v/>
      </c>
      <c r="G182" s="175" t="str">
        <f>IFERROR(INDEX(PROJETS!$B:$B,MATCH($C182&amp;"-"&amp;G$1,PROJETS!$M:$M,0)),"")</f>
        <v/>
      </c>
    </row>
    <row r="183" spans="1:7" ht="18" customHeight="1" x14ac:dyDescent="0.25">
      <c r="A183" s="166"/>
      <c r="B183" s="45" t="s">
        <v>79</v>
      </c>
      <c r="C183" s="93">
        <f t="shared" si="2"/>
        <v>44970</v>
      </c>
      <c r="D183" s="177" t="str">
        <f>IFERROR(INDEX(PROJETS!$B:$B,MATCH($C183&amp;"-"&amp;D$1,PROJETS!$M:$M,0)),"")</f>
        <v/>
      </c>
      <c r="E183" s="177" t="str">
        <f>IFERROR(INDEX(PROJETS!$B:$B,MATCH($C183&amp;"-"&amp;E$1,PROJETS!$M:$M,0)),"")</f>
        <v/>
      </c>
      <c r="F183" s="177" t="str">
        <f>IFERROR(INDEX(PROJETS!$B:$B,MATCH($C183&amp;"-"&amp;F$1,PROJETS!$M:$M,0)),"")</f>
        <v/>
      </c>
      <c r="G183" s="178" t="str">
        <f>IFERROR(INDEX(PROJETS!$B:$B,MATCH($C183&amp;"-"&amp;G$1,PROJETS!$M:$M,0)),"")</f>
        <v/>
      </c>
    </row>
    <row r="184" spans="1:7" ht="18" customHeight="1" x14ac:dyDescent="0.25">
      <c r="A184" s="166"/>
      <c r="B184" s="45" t="s">
        <v>80</v>
      </c>
      <c r="C184" s="93">
        <f t="shared" si="2"/>
        <v>44971</v>
      </c>
      <c r="D184" s="177" t="str">
        <f>IFERROR(INDEX(PROJETS!$B:$B,MATCH($C184&amp;"-"&amp;D$1,PROJETS!$M:$M,0)),"")</f>
        <v/>
      </c>
      <c r="E184" s="177" t="str">
        <f>IFERROR(INDEX(PROJETS!$B:$B,MATCH($C184&amp;"-"&amp;E$1,PROJETS!$M:$M,0)),"")</f>
        <v/>
      </c>
      <c r="F184" s="177" t="str">
        <f>IFERROR(INDEX(PROJETS!$B:$B,MATCH($C184&amp;"-"&amp;F$1,PROJETS!$M:$M,0)),"")</f>
        <v/>
      </c>
      <c r="G184" s="178" t="str">
        <f>IFERROR(INDEX(PROJETS!$B:$B,MATCH($C184&amp;"-"&amp;G$1,PROJETS!$M:$M,0)),"")</f>
        <v/>
      </c>
    </row>
    <row r="185" spans="1:7" ht="18" customHeight="1" x14ac:dyDescent="0.25">
      <c r="A185" s="166"/>
      <c r="B185" s="45" t="s">
        <v>81</v>
      </c>
      <c r="C185" s="93">
        <f t="shared" si="2"/>
        <v>44972</v>
      </c>
      <c r="D185" s="177" t="str">
        <f>IFERROR(INDEX(PROJETS!$B:$B,MATCH($C185&amp;"-"&amp;D$1,PROJETS!$M:$M,0)),"")</f>
        <v/>
      </c>
      <c r="E185" s="177" t="str">
        <f>IFERROR(INDEX(PROJETS!$B:$B,MATCH($C185&amp;"-"&amp;E$1,PROJETS!$M:$M,0)),"")</f>
        <v/>
      </c>
      <c r="F185" s="177" t="str">
        <f>IFERROR(INDEX(PROJETS!$B:$B,MATCH($C185&amp;"-"&amp;F$1,PROJETS!$M:$M,0)),"")</f>
        <v/>
      </c>
      <c r="G185" s="178" t="str">
        <f>IFERROR(INDEX(PROJETS!$B:$B,MATCH($C185&amp;"-"&amp;G$1,PROJETS!$M:$M,0)),"")</f>
        <v/>
      </c>
    </row>
    <row r="186" spans="1:7" ht="18" customHeight="1" x14ac:dyDescent="0.25">
      <c r="A186" s="166"/>
      <c r="B186" s="45" t="s">
        <v>75</v>
      </c>
      <c r="C186" s="93">
        <f t="shared" si="2"/>
        <v>44973</v>
      </c>
      <c r="D186" s="177" t="str">
        <f>IFERROR(INDEX(PROJETS!$B:$B,MATCH($C186&amp;"-"&amp;D$1,PROJETS!$M:$M,0)),"")</f>
        <v/>
      </c>
      <c r="E186" s="177" t="str">
        <f>IFERROR(INDEX(PROJETS!$B:$B,MATCH($C186&amp;"-"&amp;E$1,PROJETS!$M:$M,0)),"")</f>
        <v/>
      </c>
      <c r="F186" s="177" t="str">
        <f>IFERROR(INDEX(PROJETS!$B:$B,MATCH($C186&amp;"-"&amp;F$1,PROJETS!$M:$M,0)),"")</f>
        <v/>
      </c>
      <c r="G186" s="178" t="str">
        <f>IFERROR(INDEX(PROJETS!$B:$B,MATCH($C186&amp;"-"&amp;G$1,PROJETS!$M:$M,0)),"")</f>
        <v/>
      </c>
    </row>
    <row r="187" spans="1:7" ht="18" customHeight="1" x14ac:dyDescent="0.25">
      <c r="A187" s="166"/>
      <c r="B187" s="45" t="s">
        <v>82</v>
      </c>
      <c r="C187" s="93">
        <f t="shared" si="2"/>
        <v>44974</v>
      </c>
      <c r="D187" s="185">
        <f>IFERROR(INDEX(PROJETS!$B:$B,MATCH($C187&amp;"-"&amp;D$1,PROJETS!$M:$M,0)),"")</f>
        <v>96</v>
      </c>
      <c r="E187" s="177" t="str">
        <f>IFERROR(INDEX(PROJETS!$B:$B,MATCH($C187&amp;"-"&amp;E$1,PROJETS!$M:$M,0)),"")</f>
        <v/>
      </c>
      <c r="F187" s="177" t="str">
        <f>IFERROR(INDEX(PROJETS!$B:$B,MATCH($C187&amp;"-"&amp;F$1,PROJETS!$M:$M,0)),"")</f>
        <v/>
      </c>
      <c r="G187" s="178" t="str">
        <f>IFERROR(INDEX(PROJETS!$B:$B,MATCH($C187&amp;"-"&amp;G$1,PROJETS!$M:$M,0)),"")</f>
        <v/>
      </c>
    </row>
    <row r="188" spans="1:7" ht="18" customHeight="1" x14ac:dyDescent="0.25">
      <c r="A188" s="166"/>
      <c r="B188" s="45" t="s">
        <v>83</v>
      </c>
      <c r="C188" s="93">
        <f t="shared" si="2"/>
        <v>44975</v>
      </c>
      <c r="D188" s="177" t="str">
        <f>IFERROR(INDEX(PROJETS!$B:$B,MATCH($C188&amp;"-"&amp;D$1,PROJETS!$M:$M,0)),"")</f>
        <v/>
      </c>
      <c r="E188" s="177" t="str">
        <f>IFERROR(INDEX(PROJETS!$B:$B,MATCH($C188&amp;"-"&amp;E$1,PROJETS!$M:$M,0)),"")</f>
        <v/>
      </c>
      <c r="F188" s="177" t="str">
        <f>IFERROR(INDEX(PROJETS!$B:$B,MATCH($C188&amp;"-"&amp;F$1,PROJETS!$M:$M,0)),"")</f>
        <v/>
      </c>
      <c r="G188" s="178" t="str">
        <f>IFERROR(INDEX(PROJETS!$B:$B,MATCH($C188&amp;"-"&amp;G$1,PROJETS!$M:$M,0)),"")</f>
        <v/>
      </c>
    </row>
    <row r="189" spans="1:7" ht="18" customHeight="1" x14ac:dyDescent="0.25">
      <c r="A189" s="166"/>
      <c r="B189" s="44" t="s">
        <v>84</v>
      </c>
      <c r="C189" s="92">
        <f t="shared" si="2"/>
        <v>44976</v>
      </c>
      <c r="D189" s="170" t="str">
        <f>IFERROR(INDEX(PROJETS!$B:$B,MATCH($C189&amp;"-"&amp;D$1,PROJETS!$M:$M,0)),"")</f>
        <v/>
      </c>
      <c r="E189" s="170" t="str">
        <f>IFERROR(INDEX(PROJETS!$B:$B,MATCH($C189&amp;"-"&amp;E$1,PROJETS!$M:$M,0)),"")</f>
        <v/>
      </c>
      <c r="F189" s="170" t="str">
        <f>IFERROR(INDEX(PROJETS!$B:$B,MATCH($C189&amp;"-"&amp;F$1,PROJETS!$M:$M,0)),"")</f>
        <v/>
      </c>
      <c r="G189" s="175" t="str">
        <f>IFERROR(INDEX(PROJETS!$B:$B,MATCH($C189&amp;"-"&amp;G$1,PROJETS!$M:$M,0)),"")</f>
        <v/>
      </c>
    </row>
    <row r="190" spans="1:7" ht="18" customHeight="1" x14ac:dyDescent="0.25">
      <c r="A190" s="166"/>
      <c r="B190" s="45" t="s">
        <v>79</v>
      </c>
      <c r="C190" s="93">
        <f t="shared" si="2"/>
        <v>44977</v>
      </c>
      <c r="D190" s="177" t="str">
        <f>IFERROR(INDEX(PROJETS!$B:$B,MATCH($C190&amp;"-"&amp;D$1,PROJETS!$M:$M,0)),"")</f>
        <v/>
      </c>
      <c r="E190" s="177" t="str">
        <f>IFERROR(INDEX(PROJETS!$B:$B,MATCH($C190&amp;"-"&amp;E$1,PROJETS!$M:$M,0)),"")</f>
        <v/>
      </c>
      <c r="F190" s="177" t="str">
        <f>IFERROR(INDEX(PROJETS!$B:$B,MATCH($C190&amp;"-"&amp;F$1,PROJETS!$M:$M,0)),"")</f>
        <v/>
      </c>
      <c r="G190" s="178" t="str">
        <f>IFERROR(INDEX(PROJETS!$B:$B,MATCH($C190&amp;"-"&amp;G$1,PROJETS!$M:$M,0)),"")</f>
        <v/>
      </c>
    </row>
    <row r="191" spans="1:7" ht="18" customHeight="1" x14ac:dyDescent="0.25">
      <c r="A191" s="166"/>
      <c r="B191" s="45" t="s">
        <v>80</v>
      </c>
      <c r="C191" s="93">
        <f t="shared" si="2"/>
        <v>44978</v>
      </c>
      <c r="D191" s="177" t="str">
        <f>IFERROR(INDEX(PROJETS!$B:$B,MATCH($C191&amp;"-"&amp;D$1,PROJETS!$M:$M,0)),"")</f>
        <v/>
      </c>
      <c r="E191" s="177" t="str">
        <f>IFERROR(INDEX(PROJETS!$B:$B,MATCH($C191&amp;"-"&amp;E$1,PROJETS!$M:$M,0)),"")</f>
        <v/>
      </c>
      <c r="F191" s="177" t="str">
        <f>IFERROR(INDEX(PROJETS!$B:$B,MATCH($C191&amp;"-"&amp;F$1,PROJETS!$M:$M,0)),"")</f>
        <v/>
      </c>
      <c r="G191" s="178" t="str">
        <f>IFERROR(INDEX(PROJETS!$B:$B,MATCH($C191&amp;"-"&amp;G$1,PROJETS!$M:$M,0)),"")</f>
        <v/>
      </c>
    </row>
    <row r="192" spans="1:7" ht="18" customHeight="1" x14ac:dyDescent="0.25">
      <c r="A192" s="166"/>
      <c r="B192" s="45" t="s">
        <v>81</v>
      </c>
      <c r="C192" s="93">
        <f t="shared" si="2"/>
        <v>44979</v>
      </c>
      <c r="D192" s="177" t="str">
        <f>IFERROR(INDEX(PROJETS!$B:$B,MATCH($C192&amp;"-"&amp;D$1,PROJETS!$M:$M,0)),"")</f>
        <v/>
      </c>
      <c r="E192" s="177" t="str">
        <f>IFERROR(INDEX(PROJETS!$B:$B,MATCH($C192&amp;"-"&amp;E$1,PROJETS!$M:$M,0)),"")</f>
        <v/>
      </c>
      <c r="F192" s="177" t="str">
        <f>IFERROR(INDEX(PROJETS!$B:$B,MATCH($C192&amp;"-"&amp;F$1,PROJETS!$M:$M,0)),"")</f>
        <v/>
      </c>
      <c r="G192" s="178" t="str">
        <f>IFERROR(INDEX(PROJETS!$B:$B,MATCH($C192&amp;"-"&amp;G$1,PROJETS!$M:$M,0)),"")</f>
        <v/>
      </c>
    </row>
    <row r="193" spans="1:7" ht="18" customHeight="1" x14ac:dyDescent="0.25">
      <c r="A193" s="166"/>
      <c r="B193" s="45" t="s">
        <v>75</v>
      </c>
      <c r="C193" s="93">
        <f t="shared" si="2"/>
        <v>44980</v>
      </c>
      <c r="D193" s="177" t="str">
        <f>IFERROR(INDEX(PROJETS!$B:$B,MATCH($C193&amp;"-"&amp;D$1,PROJETS!$M:$M,0)),"")</f>
        <v/>
      </c>
      <c r="E193" s="177" t="str">
        <f>IFERROR(INDEX(PROJETS!$B:$B,MATCH($C193&amp;"-"&amp;E$1,PROJETS!$M:$M,0)),"")</f>
        <v/>
      </c>
      <c r="F193" s="177" t="str">
        <f>IFERROR(INDEX(PROJETS!$B:$B,MATCH($C193&amp;"-"&amp;F$1,PROJETS!$M:$M,0)),"")</f>
        <v/>
      </c>
      <c r="G193" s="178" t="str">
        <f>IFERROR(INDEX(PROJETS!$B:$B,MATCH($C193&amp;"-"&amp;G$1,PROJETS!$M:$M,0)),"")</f>
        <v/>
      </c>
    </row>
    <row r="194" spans="1:7" ht="18" customHeight="1" x14ac:dyDescent="0.25">
      <c r="A194" s="166"/>
      <c r="B194" s="45" t="s">
        <v>82</v>
      </c>
      <c r="C194" s="93">
        <f t="shared" si="2"/>
        <v>44981</v>
      </c>
      <c r="D194" s="177" t="str">
        <f>IFERROR(INDEX(PROJETS!$B:$B,MATCH($C194&amp;"-"&amp;D$1,PROJETS!$M:$M,0)),"")</f>
        <v/>
      </c>
      <c r="E194" s="177" t="str">
        <f>IFERROR(INDEX(PROJETS!$B:$B,MATCH($C194&amp;"-"&amp;E$1,PROJETS!$M:$M,0)),"")</f>
        <v/>
      </c>
      <c r="F194" s="177" t="str">
        <f>IFERROR(INDEX(PROJETS!$B:$B,MATCH($C194&amp;"-"&amp;F$1,PROJETS!$M:$M,0)),"")</f>
        <v/>
      </c>
      <c r="G194" s="178" t="str">
        <f>IFERROR(INDEX(PROJETS!$B:$B,MATCH($C194&amp;"-"&amp;G$1,PROJETS!$M:$M,0)),"")</f>
        <v/>
      </c>
    </row>
    <row r="195" spans="1:7" ht="18" customHeight="1" x14ac:dyDescent="0.25">
      <c r="A195" s="166"/>
      <c r="B195" s="45" t="s">
        <v>83</v>
      </c>
      <c r="C195" s="93">
        <f t="shared" si="2"/>
        <v>44982</v>
      </c>
      <c r="D195" s="177" t="str">
        <f>IFERROR(INDEX(PROJETS!$B:$B,MATCH($C195&amp;"-"&amp;D$1,PROJETS!$M:$M,0)),"")</f>
        <v/>
      </c>
      <c r="E195" s="177" t="str">
        <f>IFERROR(INDEX(PROJETS!$B:$B,MATCH($C195&amp;"-"&amp;E$1,PROJETS!$M:$M,0)),"")</f>
        <v/>
      </c>
      <c r="F195" s="177" t="str">
        <f>IFERROR(INDEX(PROJETS!$B:$B,MATCH($C195&amp;"-"&amp;F$1,PROJETS!$M:$M,0)),"")</f>
        <v/>
      </c>
      <c r="G195" s="178" t="str">
        <f>IFERROR(INDEX(PROJETS!$B:$B,MATCH($C195&amp;"-"&amp;G$1,PROJETS!$M:$M,0)),"")</f>
        <v/>
      </c>
    </row>
    <row r="196" spans="1:7" ht="18" customHeight="1" x14ac:dyDescent="0.25">
      <c r="A196" s="166"/>
      <c r="B196" s="44" t="s">
        <v>84</v>
      </c>
      <c r="C196" s="92">
        <f t="shared" si="2"/>
        <v>44983</v>
      </c>
      <c r="D196" s="170" t="str">
        <f>IFERROR(INDEX(PROJETS!$B:$B,MATCH($C196&amp;"-"&amp;D$1,PROJETS!$M:$M,0)),"")</f>
        <v/>
      </c>
      <c r="E196" s="170" t="str">
        <f>IFERROR(INDEX(PROJETS!$B:$B,MATCH($C196&amp;"-"&amp;E$1,PROJETS!$M:$M,0)),"")</f>
        <v/>
      </c>
      <c r="F196" s="170" t="str">
        <f>IFERROR(INDEX(PROJETS!$B:$B,MATCH($C196&amp;"-"&amp;F$1,PROJETS!$M:$M,0)),"")</f>
        <v/>
      </c>
      <c r="G196" s="175" t="str">
        <f>IFERROR(INDEX(PROJETS!$B:$B,MATCH($C196&amp;"-"&amp;G$1,PROJETS!$M:$M,0)),"")</f>
        <v/>
      </c>
    </row>
    <row r="197" spans="1:7" ht="18" customHeight="1" x14ac:dyDescent="0.2">
      <c r="A197" s="166"/>
      <c r="B197" s="88" t="s">
        <v>79</v>
      </c>
      <c r="C197" s="91">
        <f t="shared" si="2"/>
        <v>44984</v>
      </c>
      <c r="D197" s="168" t="str">
        <f>IFERROR(INDEX(PROJETS!$B:$B,MATCH($C197&amp;"-"&amp;D$1,PROJETS!$M:$M,0)),"")</f>
        <v/>
      </c>
      <c r="E197" s="168" t="str">
        <f>IFERROR(INDEX(PROJETS!$B:$B,MATCH($C197&amp;"-"&amp;E$1,PROJETS!$M:$M,0)),"")</f>
        <v/>
      </c>
      <c r="F197" s="168" t="str">
        <f>IFERROR(INDEX(PROJETS!$B:$B,MATCH($C197&amp;"-"&amp;F$1,PROJETS!$M:$M,0)),"")</f>
        <v/>
      </c>
      <c r="G197" s="168" t="str">
        <f>IFERROR(INDEX(PROJETS!$B:$B,MATCH($C197&amp;"-"&amp;G$1,PROJETS!$M:$M,0)),"")</f>
        <v/>
      </c>
    </row>
    <row r="198" spans="1:7" ht="18" customHeight="1" thickBot="1" x14ac:dyDescent="0.25">
      <c r="A198" s="167"/>
      <c r="B198" s="88" t="s">
        <v>80</v>
      </c>
      <c r="C198" s="91">
        <f t="shared" si="2"/>
        <v>44985</v>
      </c>
      <c r="D198" s="168" t="str">
        <f>IFERROR(INDEX(PROJETS!$B:$B,MATCH($C198&amp;"-"&amp;D$1,PROJETS!$M:$M,0)),"")</f>
        <v/>
      </c>
      <c r="E198" s="168" t="str">
        <f>IFERROR(INDEX(PROJETS!$B:$B,MATCH($C198&amp;"-"&amp;E$1,PROJETS!$M:$M,0)),"")</f>
        <v/>
      </c>
      <c r="F198" s="168" t="str">
        <f>IFERROR(INDEX(PROJETS!$B:$B,MATCH($C198&amp;"-"&amp;F$1,PROJETS!$M:$M,0)),"")</f>
        <v/>
      </c>
      <c r="G198" s="168" t="str">
        <f>IFERROR(INDEX(PROJETS!$B:$B,MATCH($C198&amp;"-"&amp;G$1,PROJETS!$M:$M,0)),"")</f>
        <v/>
      </c>
    </row>
    <row r="199" spans="1:7" ht="18" customHeight="1" x14ac:dyDescent="0.2">
      <c r="A199" s="163" t="s">
        <v>90</v>
      </c>
      <c r="B199" s="88" t="s">
        <v>81</v>
      </c>
      <c r="C199" s="91">
        <f t="shared" si="2"/>
        <v>44986</v>
      </c>
      <c r="D199" s="168" t="str">
        <f>IFERROR(INDEX(PROJETS!$B:$B,MATCH($C199&amp;"-"&amp;D$1,PROJETS!$M:$M,0)),"")</f>
        <v/>
      </c>
      <c r="E199" s="168" t="str">
        <f>IFERROR(INDEX(PROJETS!$B:$B,MATCH($C199&amp;"-"&amp;E$1,PROJETS!$M:$M,0)),"")</f>
        <v/>
      </c>
      <c r="F199" s="168" t="str">
        <f>IFERROR(INDEX(PROJETS!$B:$B,MATCH($C199&amp;"-"&amp;F$1,PROJETS!$M:$M,0)),"")</f>
        <v/>
      </c>
      <c r="G199" s="168" t="str">
        <f>IFERROR(INDEX(PROJETS!$B:$B,MATCH($C199&amp;"-"&amp;G$1,PROJETS!$M:$M,0)),"")</f>
        <v/>
      </c>
    </row>
    <row r="200" spans="1:7" ht="18" customHeight="1" x14ac:dyDescent="0.2">
      <c r="A200" s="164"/>
      <c r="B200" s="88" t="s">
        <v>75</v>
      </c>
      <c r="C200" s="91">
        <f t="shared" si="2"/>
        <v>44987</v>
      </c>
      <c r="D200" s="168">
        <f>IFERROR(INDEX(PROJETS!$B:$B,MATCH($C200&amp;"-"&amp;D$1,PROJETS!$M:$M,0)),"")</f>
        <v>97</v>
      </c>
      <c r="E200" s="168" t="str">
        <f>IFERROR(INDEX(PROJETS!$B:$B,MATCH($C200&amp;"-"&amp;E$1,PROJETS!$M:$M,0)),"")</f>
        <v/>
      </c>
      <c r="F200" s="168" t="str">
        <f>IFERROR(INDEX(PROJETS!$B:$B,MATCH($C200&amp;"-"&amp;F$1,PROJETS!$M:$M,0)),"")</f>
        <v/>
      </c>
      <c r="G200" s="168" t="str">
        <f>IFERROR(INDEX(PROJETS!$B:$B,MATCH($C200&amp;"-"&amp;G$1,PROJETS!$M:$M,0)),"")</f>
        <v/>
      </c>
    </row>
    <row r="201" spans="1:7" ht="18" customHeight="1" x14ac:dyDescent="0.2">
      <c r="A201" s="164"/>
      <c r="B201" s="88" t="s">
        <v>82</v>
      </c>
      <c r="C201" s="91">
        <f t="shared" si="2"/>
        <v>44988</v>
      </c>
      <c r="D201" s="168" t="str">
        <f>IFERROR(INDEX(PROJETS!$B:$B,MATCH($C201&amp;"-"&amp;D$1,PROJETS!$M:$M,0)),"")</f>
        <v/>
      </c>
      <c r="E201" s="168" t="str">
        <f>IFERROR(INDEX(PROJETS!$B:$B,MATCH($C201&amp;"-"&amp;E$1,PROJETS!$M:$M,0)),"")</f>
        <v/>
      </c>
      <c r="F201" s="168" t="str">
        <f>IFERROR(INDEX(PROJETS!$B:$B,MATCH($C201&amp;"-"&amp;F$1,PROJETS!$M:$M,0)),"")</f>
        <v/>
      </c>
      <c r="G201" s="168" t="str">
        <f>IFERROR(INDEX(PROJETS!$B:$B,MATCH($C201&amp;"-"&amp;G$1,PROJETS!$M:$M,0)),"")</f>
        <v/>
      </c>
    </row>
    <row r="202" spans="1:7" ht="18" customHeight="1" x14ac:dyDescent="0.2">
      <c r="A202" s="164"/>
      <c r="B202" s="88" t="s">
        <v>83</v>
      </c>
      <c r="C202" s="91">
        <f t="shared" si="2"/>
        <v>44989</v>
      </c>
      <c r="D202" s="168" t="str">
        <f>IFERROR(INDEX(PROJETS!$B:$B,MATCH($C202&amp;"-"&amp;D$1,PROJETS!$M:$M,0)),"")</f>
        <v/>
      </c>
      <c r="E202" s="168" t="str">
        <f>IFERROR(INDEX(PROJETS!$B:$B,MATCH($C202&amp;"-"&amp;E$1,PROJETS!$M:$M,0)),"")</f>
        <v/>
      </c>
      <c r="F202" s="168" t="str">
        <f>IFERROR(INDEX(PROJETS!$B:$B,MATCH($C202&amp;"-"&amp;F$1,PROJETS!$M:$M,0)),"")</f>
        <v/>
      </c>
      <c r="G202" s="168" t="str">
        <f>IFERROR(INDEX(PROJETS!$B:$B,MATCH($C202&amp;"-"&amp;G$1,PROJETS!$M:$M,0)),"")</f>
        <v/>
      </c>
    </row>
    <row r="203" spans="1:7" ht="18" customHeight="1" x14ac:dyDescent="0.25">
      <c r="A203" s="164"/>
      <c r="B203" s="44" t="s">
        <v>84</v>
      </c>
      <c r="C203" s="92">
        <f t="shared" si="2"/>
        <v>44990</v>
      </c>
      <c r="D203" s="170" t="str">
        <f>IFERROR(INDEX(PROJETS!$B:$B,MATCH($C203&amp;"-"&amp;D$1,PROJETS!$M:$M,0)),"")</f>
        <v/>
      </c>
      <c r="E203" s="170" t="str">
        <f>IFERROR(INDEX(PROJETS!$B:$B,MATCH($C203&amp;"-"&amp;E$1,PROJETS!$M:$M,0)),"")</f>
        <v/>
      </c>
      <c r="F203" s="170" t="str">
        <f>IFERROR(INDEX(PROJETS!$B:$B,MATCH($C203&amp;"-"&amp;F$1,PROJETS!$M:$M,0)),"")</f>
        <v/>
      </c>
      <c r="G203" s="175" t="str">
        <f>IFERROR(INDEX(PROJETS!$B:$B,MATCH($C203&amp;"-"&amp;G$1,PROJETS!$M:$M,0)),"")</f>
        <v/>
      </c>
    </row>
    <row r="204" spans="1:7" ht="18" customHeight="1" x14ac:dyDescent="0.2">
      <c r="A204" s="164"/>
      <c r="B204" s="88" t="s">
        <v>79</v>
      </c>
      <c r="C204" s="91">
        <f t="shared" si="2"/>
        <v>44991</v>
      </c>
      <c r="D204" s="168">
        <f>IFERROR(INDEX(PROJETS!$B:$B,MATCH($C204&amp;"-"&amp;D$1,PROJETS!$M:$M,0)),"")</f>
        <v>98</v>
      </c>
      <c r="E204" s="168" t="str">
        <f>IFERROR(INDEX(PROJETS!$B:$B,MATCH($C204&amp;"-"&amp;E$1,PROJETS!$M:$M,0)),"")</f>
        <v/>
      </c>
      <c r="F204" s="168" t="str">
        <f>IFERROR(INDEX(PROJETS!$B:$B,MATCH($C204&amp;"-"&amp;F$1,PROJETS!$M:$M,0)),"")</f>
        <v/>
      </c>
      <c r="G204" s="168" t="str">
        <f>IFERROR(INDEX(PROJETS!$B:$B,MATCH($C204&amp;"-"&amp;G$1,PROJETS!$M:$M,0)),"")</f>
        <v/>
      </c>
    </row>
    <row r="205" spans="1:7" ht="18" customHeight="1" x14ac:dyDescent="0.2">
      <c r="A205" s="164"/>
      <c r="B205" s="88" t="s">
        <v>80</v>
      </c>
      <c r="C205" s="91">
        <f t="shared" si="2"/>
        <v>44992</v>
      </c>
      <c r="D205" s="168" t="str">
        <f>IFERROR(INDEX(PROJETS!$B:$B,MATCH($C205&amp;"-"&amp;D$1,PROJETS!$M:$M,0)),"")</f>
        <v/>
      </c>
      <c r="E205" s="168" t="str">
        <f>IFERROR(INDEX(PROJETS!$B:$B,MATCH($C205&amp;"-"&amp;E$1,PROJETS!$M:$M,0)),"")</f>
        <v/>
      </c>
      <c r="F205" s="168" t="str">
        <f>IFERROR(INDEX(PROJETS!$B:$B,MATCH($C205&amp;"-"&amp;F$1,PROJETS!$M:$M,0)),"")</f>
        <v/>
      </c>
      <c r="G205" s="168" t="str">
        <f>IFERROR(INDEX(PROJETS!$B:$B,MATCH($C205&amp;"-"&amp;G$1,PROJETS!$M:$M,0)),"")</f>
        <v/>
      </c>
    </row>
    <row r="206" spans="1:7" ht="18" customHeight="1" x14ac:dyDescent="0.2">
      <c r="A206" s="164"/>
      <c r="B206" s="88" t="s">
        <v>81</v>
      </c>
      <c r="C206" s="91">
        <f t="shared" si="2"/>
        <v>44993</v>
      </c>
      <c r="D206" s="172">
        <f>IFERROR(INDEX(PROJETS!$B:$B,MATCH($C206&amp;"-"&amp;D$1,PROJETS!$M:$M,0)),"")</f>
        <v>99</v>
      </c>
      <c r="E206" s="168" t="str">
        <f>IFERROR(INDEX(PROJETS!$B:$B,MATCH($C206&amp;"-"&amp;E$1,PROJETS!$M:$M,0)),"")</f>
        <v/>
      </c>
      <c r="F206" s="168" t="str">
        <f>IFERROR(INDEX(PROJETS!$B:$B,MATCH($C206&amp;"-"&amp;F$1,PROJETS!$M:$M,0)),"")</f>
        <v/>
      </c>
      <c r="G206" s="168" t="str">
        <f>IFERROR(INDEX(PROJETS!$B:$B,MATCH($C206&amp;"-"&amp;G$1,PROJETS!$M:$M,0)),"")</f>
        <v/>
      </c>
    </row>
    <row r="207" spans="1:7" ht="18" customHeight="1" x14ac:dyDescent="0.2">
      <c r="A207" s="164"/>
      <c r="B207" s="88" t="s">
        <v>75</v>
      </c>
      <c r="C207" s="91">
        <f t="shared" si="2"/>
        <v>44994</v>
      </c>
      <c r="D207" s="168">
        <f>IFERROR(INDEX(PROJETS!$B:$B,MATCH($C207&amp;"-"&amp;D$1,PROJETS!$M:$M,0)),"")</f>
        <v>100</v>
      </c>
      <c r="E207" s="168">
        <f>IFERROR(INDEX(PROJETS!$B:$B,MATCH($C207&amp;"-"&amp;E$1,PROJETS!$M:$M,0)),"")</f>
        <v>101</v>
      </c>
      <c r="F207" s="168" t="str">
        <f>IFERROR(INDEX(PROJETS!$B:$B,MATCH($C207&amp;"-"&amp;F$1,PROJETS!$M:$M,0)),"")</f>
        <v/>
      </c>
      <c r="G207" s="168" t="str">
        <f>IFERROR(INDEX(PROJETS!$B:$B,MATCH($C207&amp;"-"&amp;G$1,PROJETS!$M:$M,0)),"")</f>
        <v/>
      </c>
    </row>
    <row r="208" spans="1:7" ht="18" customHeight="1" x14ac:dyDescent="0.2">
      <c r="A208" s="164"/>
      <c r="B208" s="88" t="s">
        <v>82</v>
      </c>
      <c r="C208" s="91">
        <f t="shared" si="2"/>
        <v>44995</v>
      </c>
      <c r="D208" s="168" t="str">
        <f>IFERROR(INDEX(PROJETS!$B:$B,MATCH($C208&amp;"-"&amp;D$1,PROJETS!$M:$M,0)),"")</f>
        <v/>
      </c>
      <c r="E208" s="168" t="str">
        <f>IFERROR(INDEX(PROJETS!$B:$B,MATCH($C208&amp;"-"&amp;E$1,PROJETS!$M:$M,0)),"")</f>
        <v/>
      </c>
      <c r="F208" s="168" t="str">
        <f>IFERROR(INDEX(PROJETS!$B:$B,MATCH($C208&amp;"-"&amp;F$1,PROJETS!$M:$M,0)),"")</f>
        <v/>
      </c>
      <c r="G208" s="168" t="str">
        <f>IFERROR(INDEX(PROJETS!$B:$B,MATCH($C208&amp;"-"&amp;G$1,PROJETS!$M:$M,0)),"")</f>
        <v/>
      </c>
    </row>
    <row r="209" spans="1:7" ht="18" customHeight="1" x14ac:dyDescent="0.2">
      <c r="A209" s="164"/>
      <c r="B209" s="88" t="s">
        <v>83</v>
      </c>
      <c r="C209" s="91">
        <f t="shared" si="2"/>
        <v>44996</v>
      </c>
      <c r="D209" s="168" t="str">
        <f>IFERROR(INDEX(PROJETS!$B:$B,MATCH($C209&amp;"-"&amp;D$1,PROJETS!$M:$M,0)),"")</f>
        <v/>
      </c>
      <c r="E209" s="168" t="str">
        <f>IFERROR(INDEX(PROJETS!$B:$B,MATCH($C209&amp;"-"&amp;E$1,PROJETS!$M:$M,0)),"")</f>
        <v/>
      </c>
      <c r="F209" s="168" t="str">
        <f>IFERROR(INDEX(PROJETS!$B:$B,MATCH($C209&amp;"-"&amp;F$1,PROJETS!$M:$M,0)),"")</f>
        <v/>
      </c>
      <c r="G209" s="168" t="str">
        <f>IFERROR(INDEX(PROJETS!$B:$B,MATCH($C209&amp;"-"&amp;G$1,PROJETS!$M:$M,0)),"")</f>
        <v/>
      </c>
    </row>
    <row r="210" spans="1:7" ht="18" customHeight="1" x14ac:dyDescent="0.25">
      <c r="A210" s="164"/>
      <c r="B210" s="44" t="s">
        <v>84</v>
      </c>
      <c r="C210" s="92">
        <f t="shared" si="2"/>
        <v>44997</v>
      </c>
      <c r="D210" s="170" t="str">
        <f>IFERROR(INDEX(PROJETS!$B:$B,MATCH($C210&amp;"-"&amp;D$1,PROJETS!$M:$M,0)),"")</f>
        <v/>
      </c>
      <c r="E210" s="170" t="str">
        <f>IFERROR(INDEX(PROJETS!$B:$B,MATCH($C210&amp;"-"&amp;E$1,PROJETS!$M:$M,0)),"")</f>
        <v/>
      </c>
      <c r="F210" s="170" t="str">
        <f>IFERROR(INDEX(PROJETS!$B:$B,MATCH($C210&amp;"-"&amp;F$1,PROJETS!$M:$M,0)),"")</f>
        <v/>
      </c>
      <c r="G210" s="175" t="str">
        <f>IFERROR(INDEX(PROJETS!$B:$B,MATCH($C210&amp;"-"&amp;G$1,PROJETS!$M:$M,0)),"")</f>
        <v/>
      </c>
    </row>
    <row r="211" spans="1:7" ht="18" customHeight="1" x14ac:dyDescent="0.2">
      <c r="A211" s="164"/>
      <c r="B211" s="88" t="s">
        <v>79</v>
      </c>
      <c r="C211" s="91">
        <f t="shared" si="2"/>
        <v>44998</v>
      </c>
      <c r="D211" s="168" t="str">
        <f>IFERROR(INDEX(PROJETS!$B:$B,MATCH($C211&amp;"-"&amp;D$1,PROJETS!$M:$M,0)),"")</f>
        <v/>
      </c>
      <c r="E211" s="168" t="str">
        <f>IFERROR(INDEX(PROJETS!$B:$B,MATCH($C211&amp;"-"&amp;E$1,PROJETS!$M:$M,0)),"")</f>
        <v/>
      </c>
      <c r="F211" s="168" t="str">
        <f>IFERROR(INDEX(PROJETS!$B:$B,MATCH($C211&amp;"-"&amp;F$1,PROJETS!$M:$M,0)),"")</f>
        <v/>
      </c>
      <c r="G211" s="168" t="str">
        <f>IFERROR(INDEX(PROJETS!$B:$B,MATCH($C211&amp;"-"&amp;G$1,PROJETS!$M:$M,0)),"")</f>
        <v/>
      </c>
    </row>
    <row r="212" spans="1:7" ht="18" customHeight="1" x14ac:dyDescent="0.2">
      <c r="A212" s="164"/>
      <c r="B212" s="88" t="s">
        <v>80</v>
      </c>
      <c r="C212" s="91">
        <f t="shared" ref="C212:C275" si="3">C211+1</f>
        <v>44999</v>
      </c>
      <c r="D212" s="168">
        <f>IFERROR(INDEX(PROJETS!$B:$B,MATCH($C212&amp;"-"&amp;D$1,PROJETS!$M:$M,0)),"")</f>
        <v>102</v>
      </c>
      <c r="E212" s="168">
        <f>IFERROR(INDEX(PROJETS!$B:$B,MATCH($C212&amp;"-"&amp;E$1,PROJETS!$M:$M,0)),"")</f>
        <v>103</v>
      </c>
      <c r="F212" s="168" t="str">
        <f>IFERROR(INDEX(PROJETS!$B:$B,MATCH($C212&amp;"-"&amp;F$1,PROJETS!$M:$M,0)),"")</f>
        <v/>
      </c>
      <c r="G212" s="168" t="str">
        <f>IFERROR(INDEX(PROJETS!$B:$B,MATCH($C212&amp;"-"&amp;G$1,PROJETS!$M:$M,0)),"")</f>
        <v/>
      </c>
    </row>
    <row r="213" spans="1:7" ht="18" customHeight="1" x14ac:dyDescent="0.2">
      <c r="A213" s="164"/>
      <c r="B213" s="88" t="s">
        <v>81</v>
      </c>
      <c r="C213" s="91">
        <f t="shared" si="3"/>
        <v>45000</v>
      </c>
      <c r="D213" s="172">
        <f>IFERROR(INDEX(PROJETS!$B:$B,MATCH($C213&amp;"-"&amp;D$1,PROJETS!$M:$M,0)),"")</f>
        <v>104</v>
      </c>
      <c r="E213" s="168" t="str">
        <f>IFERROR(INDEX(PROJETS!$B:$B,MATCH($C213&amp;"-"&amp;E$1,PROJETS!$M:$M,0)),"")</f>
        <v/>
      </c>
      <c r="F213" s="168" t="str">
        <f>IFERROR(INDEX(PROJETS!$B:$B,MATCH($C213&amp;"-"&amp;F$1,PROJETS!$M:$M,0)),"")</f>
        <v/>
      </c>
      <c r="G213" s="168" t="str">
        <f>IFERROR(INDEX(PROJETS!$B:$B,MATCH($C213&amp;"-"&amp;G$1,PROJETS!$M:$M,0)),"")</f>
        <v/>
      </c>
    </row>
    <row r="214" spans="1:7" ht="18" customHeight="1" x14ac:dyDescent="0.2">
      <c r="A214" s="164"/>
      <c r="B214" s="88" t="s">
        <v>75</v>
      </c>
      <c r="C214" s="91">
        <f t="shared" si="3"/>
        <v>45001</v>
      </c>
      <c r="D214" s="168">
        <f>IFERROR(INDEX(PROJETS!$B:$B,MATCH($C214&amp;"-"&amp;D$1,PROJETS!$M:$M,0)),"")</f>
        <v>105</v>
      </c>
      <c r="E214" s="168" t="str">
        <f>IFERROR(INDEX(PROJETS!$B:$B,MATCH($C214&amp;"-"&amp;E$1,PROJETS!$M:$M,0)),"")</f>
        <v/>
      </c>
      <c r="F214" s="168" t="str">
        <f>IFERROR(INDEX(PROJETS!$B:$B,MATCH($C214&amp;"-"&amp;F$1,PROJETS!$M:$M,0)),"")</f>
        <v/>
      </c>
      <c r="G214" s="168" t="str">
        <f>IFERROR(INDEX(PROJETS!$B:$B,MATCH($C214&amp;"-"&amp;G$1,PROJETS!$M:$M,0)),"")</f>
        <v/>
      </c>
    </row>
    <row r="215" spans="1:7" ht="18" customHeight="1" x14ac:dyDescent="0.2">
      <c r="A215" s="164"/>
      <c r="B215" s="88" t="s">
        <v>82</v>
      </c>
      <c r="C215" s="91">
        <f t="shared" si="3"/>
        <v>45002</v>
      </c>
      <c r="D215" s="172">
        <f>IFERROR(INDEX(PROJETS!$B:$B,MATCH($C215&amp;"-"&amp;D$1,PROJETS!$M:$M,0)),"")</f>
        <v>106</v>
      </c>
      <c r="E215" s="168" t="str">
        <f>IFERROR(INDEX(PROJETS!$B:$B,MATCH($C215&amp;"-"&amp;E$1,PROJETS!$M:$M,0)),"")</f>
        <v/>
      </c>
      <c r="F215" s="168" t="str">
        <f>IFERROR(INDEX(PROJETS!$B:$B,MATCH($C215&amp;"-"&amp;F$1,PROJETS!$M:$M,0)),"")</f>
        <v/>
      </c>
      <c r="G215" s="168" t="str">
        <f>IFERROR(INDEX(PROJETS!$B:$B,MATCH($C215&amp;"-"&amp;G$1,PROJETS!$M:$M,0)),"")</f>
        <v/>
      </c>
    </row>
    <row r="216" spans="1:7" ht="18" customHeight="1" x14ac:dyDescent="0.2">
      <c r="A216" s="164"/>
      <c r="B216" s="88" t="s">
        <v>83</v>
      </c>
      <c r="C216" s="91">
        <f t="shared" si="3"/>
        <v>45003</v>
      </c>
      <c r="D216" s="168">
        <f>IFERROR(INDEX(PROJETS!$B:$B,MATCH($C216&amp;"-"&amp;D$1,PROJETS!$M:$M,0)),"")</f>
        <v>107</v>
      </c>
      <c r="E216" s="168" t="str">
        <f>IFERROR(INDEX(PROJETS!$B:$B,MATCH($C216&amp;"-"&amp;E$1,PROJETS!$M:$M,0)),"")</f>
        <v/>
      </c>
      <c r="F216" s="168" t="str">
        <f>IFERROR(INDEX(PROJETS!$B:$B,MATCH($C216&amp;"-"&amp;F$1,PROJETS!$M:$M,0)),"")</f>
        <v/>
      </c>
      <c r="G216" s="168" t="str">
        <f>IFERROR(INDEX(PROJETS!$B:$B,MATCH($C216&amp;"-"&amp;G$1,PROJETS!$M:$M,0)),"")</f>
        <v/>
      </c>
    </row>
    <row r="217" spans="1:7" ht="18" customHeight="1" x14ac:dyDescent="0.25">
      <c r="A217" s="164"/>
      <c r="B217" s="44" t="s">
        <v>84</v>
      </c>
      <c r="C217" s="92">
        <f t="shared" si="3"/>
        <v>45004</v>
      </c>
      <c r="D217" s="170" t="str">
        <f>IFERROR(INDEX(PROJETS!$B:$B,MATCH($C217&amp;"-"&amp;D$1,PROJETS!$M:$M,0)),"")</f>
        <v/>
      </c>
      <c r="E217" s="170" t="str">
        <f>IFERROR(INDEX(PROJETS!$B:$B,MATCH($C217&amp;"-"&amp;E$1,PROJETS!$M:$M,0)),"")</f>
        <v/>
      </c>
      <c r="F217" s="170" t="str">
        <f>IFERROR(INDEX(PROJETS!$B:$B,MATCH($C217&amp;"-"&amp;F$1,PROJETS!$M:$M,0)),"")</f>
        <v/>
      </c>
      <c r="G217" s="175" t="str">
        <f>IFERROR(INDEX(PROJETS!$B:$B,MATCH($C217&amp;"-"&amp;G$1,PROJETS!$M:$M,0)),"")</f>
        <v/>
      </c>
    </row>
    <row r="218" spans="1:7" ht="18" customHeight="1" x14ac:dyDescent="0.2">
      <c r="A218" s="164"/>
      <c r="B218" s="88" t="s">
        <v>79</v>
      </c>
      <c r="C218" s="91">
        <f t="shared" si="3"/>
        <v>45005</v>
      </c>
      <c r="D218" s="168" t="str">
        <f>IFERROR(INDEX(PROJETS!$B:$B,MATCH($C218&amp;"-"&amp;D$1,PROJETS!$M:$M,0)),"")</f>
        <v/>
      </c>
      <c r="E218" s="168" t="str">
        <f>IFERROR(INDEX(PROJETS!$B:$B,MATCH($C218&amp;"-"&amp;E$1,PROJETS!$M:$M,0)),"")</f>
        <v/>
      </c>
      <c r="F218" s="168" t="str">
        <f>IFERROR(INDEX(PROJETS!$B:$B,MATCH($C218&amp;"-"&amp;F$1,PROJETS!$M:$M,0)),"")</f>
        <v/>
      </c>
      <c r="G218" s="168" t="str">
        <f>IFERROR(INDEX(PROJETS!$B:$B,MATCH($C218&amp;"-"&amp;G$1,PROJETS!$M:$M,0)),"")</f>
        <v/>
      </c>
    </row>
    <row r="219" spans="1:7" ht="18" customHeight="1" x14ac:dyDescent="0.2">
      <c r="A219" s="164"/>
      <c r="B219" s="88" t="s">
        <v>80</v>
      </c>
      <c r="C219" s="91">
        <f t="shared" si="3"/>
        <v>45006</v>
      </c>
      <c r="D219" s="168">
        <f>IFERROR(INDEX(PROJETS!$B:$B,MATCH($C219&amp;"-"&amp;D$1,PROJETS!$M:$M,0)),"")</f>
        <v>108</v>
      </c>
      <c r="E219" s="168" t="str">
        <f>IFERROR(INDEX(PROJETS!$B:$B,MATCH($C219&amp;"-"&amp;E$1,PROJETS!$M:$M,0)),"")</f>
        <v/>
      </c>
      <c r="F219" s="168" t="str">
        <f>IFERROR(INDEX(PROJETS!$B:$B,MATCH($C219&amp;"-"&amp;F$1,PROJETS!$M:$M,0)),"")</f>
        <v/>
      </c>
      <c r="G219" s="168" t="str">
        <f>IFERROR(INDEX(PROJETS!$B:$B,MATCH($C219&amp;"-"&amp;G$1,PROJETS!$M:$M,0)),"")</f>
        <v/>
      </c>
    </row>
    <row r="220" spans="1:7" ht="18" customHeight="1" x14ac:dyDescent="0.2">
      <c r="A220" s="164"/>
      <c r="B220" s="88" t="s">
        <v>81</v>
      </c>
      <c r="C220" s="91">
        <f t="shared" si="3"/>
        <v>45007</v>
      </c>
      <c r="D220" s="172">
        <f>IFERROR(INDEX(PROJETS!$B:$B,MATCH($C220&amp;"-"&amp;D$1,PROJETS!$M:$M,0)),"")</f>
        <v>109</v>
      </c>
      <c r="E220" s="168" t="str">
        <f>IFERROR(INDEX(PROJETS!$B:$B,MATCH($C220&amp;"-"&amp;E$1,PROJETS!$M:$M,0)),"")</f>
        <v/>
      </c>
      <c r="F220" s="168" t="str">
        <f>IFERROR(INDEX(PROJETS!$B:$B,MATCH($C220&amp;"-"&amp;F$1,PROJETS!$M:$M,0)),"")</f>
        <v/>
      </c>
      <c r="G220" s="168" t="str">
        <f>IFERROR(INDEX(PROJETS!$B:$B,MATCH($C220&amp;"-"&amp;G$1,PROJETS!$M:$M,0)),"")</f>
        <v/>
      </c>
    </row>
    <row r="221" spans="1:7" ht="18" customHeight="1" x14ac:dyDescent="0.2">
      <c r="A221" s="164"/>
      <c r="B221" s="88" t="s">
        <v>75</v>
      </c>
      <c r="C221" s="91">
        <f t="shared" si="3"/>
        <v>45008</v>
      </c>
      <c r="D221" s="168">
        <f>IFERROR(INDEX(PROJETS!$B:$B,MATCH($C221&amp;"-"&amp;D$1,PROJETS!$M:$M,0)),"")</f>
        <v>110</v>
      </c>
      <c r="E221" s="168" t="str">
        <f>IFERROR(INDEX(PROJETS!$B:$B,MATCH($C221&amp;"-"&amp;E$1,PROJETS!$M:$M,0)),"")</f>
        <v/>
      </c>
      <c r="F221" s="168" t="str">
        <f>IFERROR(INDEX(PROJETS!$B:$B,MATCH($C221&amp;"-"&amp;F$1,PROJETS!$M:$M,0)),"")</f>
        <v/>
      </c>
      <c r="G221" s="168" t="str">
        <f>IFERROR(INDEX(PROJETS!$B:$B,MATCH($C221&amp;"-"&amp;G$1,PROJETS!$M:$M,0)),"")</f>
        <v/>
      </c>
    </row>
    <row r="222" spans="1:7" ht="18" customHeight="1" x14ac:dyDescent="0.2">
      <c r="A222" s="164"/>
      <c r="B222" s="88" t="s">
        <v>82</v>
      </c>
      <c r="C222" s="91">
        <f t="shared" si="3"/>
        <v>45009</v>
      </c>
      <c r="D222" s="168">
        <f>IFERROR(INDEX(PROJETS!$B:$B,MATCH($C222&amp;"-"&amp;D$1,PROJETS!$M:$M,0)),"")</f>
        <v>111</v>
      </c>
      <c r="E222" s="168" t="str">
        <f>IFERROR(INDEX(PROJETS!$B:$B,MATCH($C222&amp;"-"&amp;E$1,PROJETS!$M:$M,0)),"")</f>
        <v/>
      </c>
      <c r="F222" s="168" t="str">
        <f>IFERROR(INDEX(PROJETS!$B:$B,MATCH($C222&amp;"-"&amp;F$1,PROJETS!$M:$M,0)),"")</f>
        <v/>
      </c>
      <c r="G222" s="168" t="str">
        <f>IFERROR(INDEX(PROJETS!$B:$B,MATCH($C222&amp;"-"&amp;G$1,PROJETS!$M:$M,0)),"")</f>
        <v/>
      </c>
    </row>
    <row r="223" spans="1:7" ht="18" customHeight="1" x14ac:dyDescent="0.2">
      <c r="A223" s="164"/>
      <c r="B223" s="88" t="s">
        <v>83</v>
      </c>
      <c r="C223" s="91">
        <f t="shared" si="3"/>
        <v>45010</v>
      </c>
      <c r="D223" s="172">
        <f>IFERROR(INDEX(PROJETS!$B:$B,MATCH($C223&amp;"-"&amp;D$1,PROJETS!$M:$M,0)),"")</f>
        <v>112</v>
      </c>
      <c r="E223" s="168" t="str">
        <f>IFERROR(INDEX(PROJETS!$B:$B,MATCH($C223&amp;"-"&amp;E$1,PROJETS!$M:$M,0)),"")</f>
        <v/>
      </c>
      <c r="F223" s="168" t="str">
        <f>IFERROR(INDEX(PROJETS!$B:$B,MATCH($C223&amp;"-"&amp;F$1,PROJETS!$M:$M,0)),"")</f>
        <v/>
      </c>
      <c r="G223" s="168" t="str">
        <f>IFERROR(INDEX(PROJETS!$B:$B,MATCH($C223&amp;"-"&amp;G$1,PROJETS!$M:$M,0)),"")</f>
        <v/>
      </c>
    </row>
    <row r="224" spans="1:7" ht="18" customHeight="1" x14ac:dyDescent="0.25">
      <c r="A224" s="164"/>
      <c r="B224" s="44" t="s">
        <v>84</v>
      </c>
      <c r="C224" s="92">
        <f t="shared" si="3"/>
        <v>45011</v>
      </c>
      <c r="D224" s="170" t="str">
        <f>IFERROR(INDEX(PROJETS!$B:$B,MATCH($C224&amp;"-"&amp;D$1,PROJETS!$M:$M,0)),"")</f>
        <v/>
      </c>
      <c r="E224" s="170" t="str">
        <f>IFERROR(INDEX(PROJETS!$B:$B,MATCH($C224&amp;"-"&amp;E$1,PROJETS!$M:$M,0)),"")</f>
        <v/>
      </c>
      <c r="F224" s="170" t="str">
        <f>IFERROR(INDEX(PROJETS!$B:$B,MATCH($C224&amp;"-"&amp;F$1,PROJETS!$M:$M,0)),"")</f>
        <v/>
      </c>
      <c r="G224" s="175" t="str">
        <f>IFERROR(INDEX(PROJETS!$B:$B,MATCH($C224&amp;"-"&amp;G$1,PROJETS!$M:$M,0)),"")</f>
        <v/>
      </c>
    </row>
    <row r="225" spans="1:7" ht="18" customHeight="1" x14ac:dyDescent="0.2">
      <c r="A225" s="164"/>
      <c r="B225" s="88" t="s">
        <v>79</v>
      </c>
      <c r="C225" s="91">
        <f t="shared" si="3"/>
        <v>45012</v>
      </c>
      <c r="D225" s="168">
        <f>IFERROR(INDEX(PROJETS!$B:$B,MATCH($C225&amp;"-"&amp;D$1,PROJETS!$M:$M,0)),"")</f>
        <v>113</v>
      </c>
      <c r="E225" s="168" t="str">
        <f>IFERROR(INDEX(PROJETS!$B:$B,MATCH($C225&amp;"-"&amp;E$1,PROJETS!$M:$M,0)),"")</f>
        <v/>
      </c>
      <c r="F225" s="168" t="str">
        <f>IFERROR(INDEX(PROJETS!$B:$B,MATCH($C225&amp;"-"&amp;F$1,PROJETS!$M:$M,0)),"")</f>
        <v/>
      </c>
      <c r="G225" s="168" t="str">
        <f>IFERROR(INDEX(PROJETS!$B:$B,MATCH($C225&amp;"-"&amp;G$1,PROJETS!$M:$M,0)),"")</f>
        <v/>
      </c>
    </row>
    <row r="226" spans="1:7" ht="18" customHeight="1" x14ac:dyDescent="0.2">
      <c r="A226" s="164"/>
      <c r="B226" s="88" t="s">
        <v>80</v>
      </c>
      <c r="C226" s="91">
        <f t="shared" si="3"/>
        <v>45013</v>
      </c>
      <c r="D226" s="172">
        <f>IFERROR(INDEX(PROJETS!$B:$B,MATCH($C226&amp;"-"&amp;D$1,PROJETS!$M:$M,0)),"")</f>
        <v>114</v>
      </c>
      <c r="E226" s="168">
        <f>IFERROR(INDEX(PROJETS!$B:$B,MATCH($C226&amp;"-"&amp;E$1,PROJETS!$M:$M,0)),"")</f>
        <v>115</v>
      </c>
      <c r="F226" s="168">
        <f>IFERROR(INDEX(PROJETS!$B:$B,MATCH($C226&amp;"-"&amp;F$1,PROJETS!$M:$M,0)),"")</f>
        <v>116</v>
      </c>
      <c r="G226" s="168">
        <f>IFERROR(INDEX(PROJETS!$B:$B,MATCH($C226&amp;"-"&amp;G$1,PROJETS!$M:$M,0)),"")</f>
        <v>117</v>
      </c>
    </row>
    <row r="227" spans="1:7" ht="18" customHeight="1" x14ac:dyDescent="0.2">
      <c r="A227" s="164"/>
      <c r="B227" s="88" t="s">
        <v>81</v>
      </c>
      <c r="C227" s="91">
        <f t="shared" si="3"/>
        <v>45014</v>
      </c>
      <c r="D227" s="168" t="str">
        <f>IFERROR(INDEX(PROJETS!$B:$B,MATCH($C227&amp;"-"&amp;D$1,PROJETS!$M:$M,0)),"")</f>
        <v/>
      </c>
      <c r="E227" s="168" t="str">
        <f>IFERROR(INDEX(PROJETS!$B:$B,MATCH($C227&amp;"-"&amp;E$1,PROJETS!$M:$M,0)),"")</f>
        <v/>
      </c>
      <c r="F227" s="168" t="str">
        <f>IFERROR(INDEX(PROJETS!$B:$B,MATCH($C227&amp;"-"&amp;F$1,PROJETS!$M:$M,0)),"")</f>
        <v/>
      </c>
      <c r="G227" s="168" t="str">
        <f>IFERROR(INDEX(PROJETS!$B:$B,MATCH($C227&amp;"-"&amp;G$1,PROJETS!$M:$M,0)),"")</f>
        <v/>
      </c>
    </row>
    <row r="228" spans="1:7" ht="18" customHeight="1" x14ac:dyDescent="0.2">
      <c r="A228" s="164"/>
      <c r="B228" s="88" t="s">
        <v>75</v>
      </c>
      <c r="C228" s="91">
        <f t="shared" si="3"/>
        <v>45015</v>
      </c>
      <c r="D228" s="168" t="str">
        <f>IFERROR(INDEX(PROJETS!$B:$B,MATCH($C228&amp;"-"&amp;D$1,PROJETS!$M:$M,0)),"")</f>
        <v/>
      </c>
      <c r="E228" s="168" t="str">
        <f>IFERROR(INDEX(PROJETS!$B:$B,MATCH($C228&amp;"-"&amp;E$1,PROJETS!$M:$M,0)),"")</f>
        <v/>
      </c>
      <c r="F228" s="168" t="str">
        <f>IFERROR(INDEX(PROJETS!$B:$B,MATCH($C228&amp;"-"&amp;F$1,PROJETS!$M:$M,0)),"")</f>
        <v/>
      </c>
      <c r="G228" s="168" t="str">
        <f>IFERROR(INDEX(PROJETS!$B:$B,MATCH($C228&amp;"-"&amp;G$1,PROJETS!$M:$M,0)),"")</f>
        <v/>
      </c>
    </row>
    <row r="229" spans="1:7" ht="18" customHeight="1" thickBot="1" x14ac:dyDescent="0.25">
      <c r="A229" s="165"/>
      <c r="B229" s="88" t="s">
        <v>82</v>
      </c>
      <c r="C229" s="91">
        <f t="shared" si="3"/>
        <v>45016</v>
      </c>
      <c r="D229" s="168">
        <f>IFERROR(INDEX(PROJETS!$B:$B,MATCH($C229&amp;"-"&amp;D$1,PROJETS!$M:$M,0)),"")</f>
        <v>118</v>
      </c>
      <c r="E229" s="168" t="str">
        <f>IFERROR(INDEX(PROJETS!$B:$B,MATCH($C229&amp;"-"&amp;E$1,PROJETS!$M:$M,0)),"")</f>
        <v/>
      </c>
      <c r="F229" s="168" t="str">
        <f>IFERROR(INDEX(PROJETS!$B:$B,MATCH($C229&amp;"-"&amp;F$1,PROJETS!$M:$M,0)),"")</f>
        <v/>
      </c>
      <c r="G229" s="168" t="str">
        <f>IFERROR(INDEX(PROJETS!$B:$B,MATCH($C229&amp;"-"&amp;G$1,PROJETS!$M:$M,0)),"")</f>
        <v/>
      </c>
    </row>
    <row r="230" spans="1:7" ht="18" customHeight="1" x14ac:dyDescent="0.2">
      <c r="A230" s="163" t="s">
        <v>91</v>
      </c>
      <c r="B230" s="88" t="s">
        <v>83</v>
      </c>
      <c r="C230" s="91">
        <f t="shared" si="3"/>
        <v>45017</v>
      </c>
      <c r="D230" s="168" t="str">
        <f>IFERROR(INDEX(PROJETS!$B:$B,MATCH($C230&amp;"-"&amp;D$1,PROJETS!$M:$M,0)),"")</f>
        <v/>
      </c>
      <c r="E230" s="168" t="str">
        <f>IFERROR(INDEX(PROJETS!$B:$B,MATCH($C230&amp;"-"&amp;E$1,PROJETS!$M:$M,0)),"")</f>
        <v/>
      </c>
      <c r="F230" s="168" t="str">
        <f>IFERROR(INDEX(PROJETS!$B:$B,MATCH($C230&amp;"-"&amp;F$1,PROJETS!$M:$M,0)),"")</f>
        <v/>
      </c>
      <c r="G230" s="168" t="str">
        <f>IFERROR(INDEX(PROJETS!$B:$B,MATCH($C230&amp;"-"&amp;G$1,PROJETS!$M:$M,0)),"")</f>
        <v/>
      </c>
    </row>
    <row r="231" spans="1:7" ht="18" customHeight="1" x14ac:dyDescent="0.25">
      <c r="A231" s="166"/>
      <c r="B231" s="44" t="s">
        <v>84</v>
      </c>
      <c r="C231" s="92">
        <f t="shared" si="3"/>
        <v>45018</v>
      </c>
      <c r="D231" s="170" t="str">
        <f>IFERROR(INDEX(PROJETS!$B:$B,MATCH($C231&amp;"-"&amp;D$1,PROJETS!$M:$M,0)),"")</f>
        <v/>
      </c>
      <c r="E231" s="170" t="str">
        <f>IFERROR(INDEX(PROJETS!$B:$B,MATCH($C231&amp;"-"&amp;E$1,PROJETS!$M:$M,0)),"")</f>
        <v/>
      </c>
      <c r="F231" s="170" t="str">
        <f>IFERROR(INDEX(PROJETS!$B:$B,MATCH($C231&amp;"-"&amp;F$1,PROJETS!$M:$M,0)),"")</f>
        <v/>
      </c>
      <c r="G231" s="175" t="str">
        <f>IFERROR(INDEX(PROJETS!$B:$B,MATCH($C231&amp;"-"&amp;G$1,PROJETS!$M:$M,0)),"")</f>
        <v/>
      </c>
    </row>
    <row r="232" spans="1:7" ht="18" customHeight="1" x14ac:dyDescent="0.2">
      <c r="A232" s="166"/>
      <c r="B232" s="88" t="s">
        <v>79</v>
      </c>
      <c r="C232" s="98">
        <f t="shared" si="3"/>
        <v>45019</v>
      </c>
      <c r="D232" s="168" t="str">
        <f>IFERROR(INDEX(PROJETS!$B:$B,MATCH($C232&amp;"-"&amp;D$1,PROJETS!$M:$M,0)),"")</f>
        <v/>
      </c>
      <c r="E232" s="168" t="str">
        <f>IFERROR(INDEX(PROJETS!$B:$B,MATCH($C232&amp;"-"&amp;E$1,PROJETS!$M:$M,0)),"")</f>
        <v/>
      </c>
      <c r="F232" s="168" t="str">
        <f>IFERROR(INDEX(PROJETS!$B:$B,MATCH($C232&amp;"-"&amp;F$1,PROJETS!$M:$M,0)),"")</f>
        <v/>
      </c>
      <c r="G232" s="168" t="str">
        <f>IFERROR(INDEX(PROJETS!$B:$B,MATCH($C232&amp;"-"&amp;G$1,PROJETS!$M:$M,0)),"")</f>
        <v/>
      </c>
    </row>
    <row r="233" spans="1:7" ht="18" customHeight="1" x14ac:dyDescent="0.2">
      <c r="A233" s="166"/>
      <c r="B233" s="88" t="s">
        <v>80</v>
      </c>
      <c r="C233" s="98">
        <f t="shared" si="3"/>
        <v>45020</v>
      </c>
      <c r="D233" s="168">
        <f>IFERROR(INDEX(PROJETS!$B:$B,MATCH($C233&amp;"-"&amp;D$1,PROJETS!$M:$M,0)),"")</f>
        <v>119</v>
      </c>
      <c r="E233" s="168" t="str">
        <f>IFERROR(INDEX(PROJETS!$B:$B,MATCH($C233&amp;"-"&amp;E$1,PROJETS!$M:$M,0)),"")</f>
        <v/>
      </c>
      <c r="F233" s="168" t="str">
        <f>IFERROR(INDEX(PROJETS!$B:$B,MATCH($C233&amp;"-"&amp;F$1,PROJETS!$M:$M,0)),"")</f>
        <v/>
      </c>
      <c r="G233" s="168" t="str">
        <f>IFERROR(INDEX(PROJETS!$B:$B,MATCH($C233&amp;"-"&amp;G$1,PROJETS!$M:$M,0)),"")</f>
        <v/>
      </c>
    </row>
    <row r="234" spans="1:7" ht="18" customHeight="1" x14ac:dyDescent="0.2">
      <c r="A234" s="166"/>
      <c r="B234" s="88" t="s">
        <v>81</v>
      </c>
      <c r="C234" s="98">
        <f t="shared" si="3"/>
        <v>45021</v>
      </c>
      <c r="D234" s="172">
        <f>IFERROR(INDEX(PROJETS!$B:$B,MATCH($C234&amp;"-"&amp;D$1,PROJETS!$M:$M,0)),"")</f>
        <v>120</v>
      </c>
      <c r="E234" s="168" t="str">
        <f>IFERROR(INDEX(PROJETS!$B:$B,MATCH($C234&amp;"-"&amp;E$1,PROJETS!$M:$M,0)),"")</f>
        <v/>
      </c>
      <c r="F234" s="168" t="str">
        <f>IFERROR(INDEX(PROJETS!$B:$B,MATCH($C234&amp;"-"&amp;F$1,PROJETS!$M:$M,0)),"")</f>
        <v/>
      </c>
      <c r="G234" s="168" t="str">
        <f>IFERROR(INDEX(PROJETS!$B:$B,MATCH($C234&amp;"-"&amp;G$1,PROJETS!$M:$M,0)),"")</f>
        <v/>
      </c>
    </row>
    <row r="235" spans="1:7" ht="18" customHeight="1" x14ac:dyDescent="0.2">
      <c r="A235" s="166"/>
      <c r="B235" s="88" t="s">
        <v>75</v>
      </c>
      <c r="C235" s="98">
        <f t="shared" si="3"/>
        <v>45022</v>
      </c>
      <c r="D235" s="168">
        <f>IFERROR(INDEX(PROJETS!$B:$B,MATCH($C235&amp;"-"&amp;D$1,PROJETS!$M:$M,0)),"")</f>
        <v>121</v>
      </c>
      <c r="E235" s="168">
        <f>IFERROR(INDEX(PROJETS!$B:$B,MATCH($C235&amp;"-"&amp;E$1,PROJETS!$M:$M,0)),"")</f>
        <v>122</v>
      </c>
      <c r="F235" s="168" t="str">
        <f>IFERROR(INDEX(PROJETS!$B:$B,MATCH($C235&amp;"-"&amp;F$1,PROJETS!$M:$M,0)),"")</f>
        <v/>
      </c>
      <c r="G235" s="168" t="str">
        <f>IFERROR(INDEX(PROJETS!$B:$B,MATCH($C235&amp;"-"&amp;G$1,PROJETS!$M:$M,0)),"")</f>
        <v/>
      </c>
    </row>
    <row r="236" spans="1:7" ht="18" customHeight="1" x14ac:dyDescent="0.2">
      <c r="A236" s="166"/>
      <c r="B236" s="88" t="s">
        <v>82</v>
      </c>
      <c r="C236" s="98">
        <f t="shared" si="3"/>
        <v>45023</v>
      </c>
      <c r="D236" s="172" t="str">
        <f>IFERROR(INDEX(PROJETS!$B:$B,MATCH($C236&amp;"-"&amp;D$1,PROJETS!$M:$M,0)),"")</f>
        <v/>
      </c>
      <c r="E236" s="168" t="str">
        <f>IFERROR(INDEX(PROJETS!$B:$B,MATCH($C236&amp;"-"&amp;E$1,PROJETS!$M:$M,0)),"")</f>
        <v/>
      </c>
      <c r="F236" s="168" t="str">
        <f>IFERROR(INDEX(PROJETS!$B:$B,MATCH($C236&amp;"-"&amp;F$1,PROJETS!$M:$M,0)),"")</f>
        <v/>
      </c>
      <c r="G236" s="168" t="str">
        <f>IFERROR(INDEX(PROJETS!$B:$B,MATCH($C236&amp;"-"&amp;G$1,PROJETS!$M:$M,0)),"")</f>
        <v/>
      </c>
    </row>
    <row r="237" spans="1:7" ht="18" customHeight="1" x14ac:dyDescent="0.2">
      <c r="A237" s="166"/>
      <c r="B237" s="88" t="s">
        <v>83</v>
      </c>
      <c r="C237" s="91">
        <f t="shared" si="3"/>
        <v>45024</v>
      </c>
      <c r="D237" s="168">
        <f>IFERROR(INDEX(PROJETS!$B:$B,MATCH($C237&amp;"-"&amp;D$1,PROJETS!$M:$M,0)),"")</f>
        <v>123</v>
      </c>
      <c r="E237" s="168" t="str">
        <f>IFERROR(INDEX(PROJETS!$B:$B,MATCH($C237&amp;"-"&amp;E$1,PROJETS!$M:$M,0)),"")</f>
        <v/>
      </c>
      <c r="F237" s="168" t="str">
        <f>IFERROR(INDEX(PROJETS!$B:$B,MATCH($C237&amp;"-"&amp;F$1,PROJETS!$M:$M,0)),"")</f>
        <v/>
      </c>
      <c r="G237" s="168" t="str">
        <f>IFERROR(INDEX(PROJETS!$B:$B,MATCH($C237&amp;"-"&amp;G$1,PROJETS!$M:$M,0)),"")</f>
        <v/>
      </c>
    </row>
    <row r="238" spans="1:7" ht="18" customHeight="1" x14ac:dyDescent="0.25">
      <c r="A238" s="166"/>
      <c r="B238" s="44" t="s">
        <v>84</v>
      </c>
      <c r="C238" s="92">
        <f t="shared" si="3"/>
        <v>45025</v>
      </c>
      <c r="D238" s="170" t="str">
        <f>IFERROR(INDEX(PROJETS!$B:$B,MATCH($C238&amp;"-"&amp;D$1,PROJETS!$M:$M,0)),"")</f>
        <v/>
      </c>
      <c r="E238" s="170" t="str">
        <f>IFERROR(INDEX(PROJETS!$B:$B,MATCH($C238&amp;"-"&amp;E$1,PROJETS!$M:$M,0)),"")</f>
        <v/>
      </c>
      <c r="F238" s="170" t="str">
        <f>IFERROR(INDEX(PROJETS!$B:$B,MATCH($C238&amp;"-"&amp;F$1,PROJETS!$M:$M,0)),"")</f>
        <v/>
      </c>
      <c r="G238" s="175" t="str">
        <f>IFERROR(INDEX(PROJETS!$B:$B,MATCH($C238&amp;"-"&amp;G$1,PROJETS!$M:$M,0)),"")</f>
        <v/>
      </c>
    </row>
    <row r="239" spans="1:7" ht="18" customHeight="1" x14ac:dyDescent="0.25">
      <c r="A239" s="166"/>
      <c r="B239" s="45" t="s">
        <v>79</v>
      </c>
      <c r="C239" s="93">
        <f t="shared" si="3"/>
        <v>45026</v>
      </c>
      <c r="D239" s="177" t="str">
        <f>IFERROR(INDEX(PROJETS!$B:$B,MATCH($C239&amp;"-"&amp;D$1,PROJETS!$M:$M,0)),"")</f>
        <v/>
      </c>
      <c r="E239" s="177" t="str">
        <f>IFERROR(INDEX(PROJETS!$B:$B,MATCH($C239&amp;"-"&amp;E$1,PROJETS!$M:$M,0)),"")</f>
        <v/>
      </c>
      <c r="F239" s="177" t="str">
        <f>IFERROR(INDEX(PROJETS!$B:$B,MATCH($C239&amp;"-"&amp;F$1,PROJETS!$M:$M,0)),"")</f>
        <v/>
      </c>
      <c r="G239" s="178" t="str">
        <f>IFERROR(INDEX(PROJETS!$B:$B,MATCH($C239&amp;"-"&amp;G$1,PROJETS!$M:$M,0)),"")</f>
        <v/>
      </c>
    </row>
    <row r="240" spans="1:7" ht="18" customHeight="1" x14ac:dyDescent="0.2">
      <c r="A240" s="166"/>
      <c r="B240" s="88" t="s">
        <v>80</v>
      </c>
      <c r="C240" s="91">
        <f t="shared" si="3"/>
        <v>45027</v>
      </c>
      <c r="D240" s="168" t="str">
        <f>IFERROR(INDEX(PROJETS!$B:$B,MATCH($C240&amp;"-"&amp;D$1,PROJETS!$M:$M,0)),"")</f>
        <v/>
      </c>
      <c r="E240" s="168" t="str">
        <f>IFERROR(INDEX(PROJETS!$B:$B,MATCH($C240&amp;"-"&amp;E$1,PROJETS!$M:$M,0)),"")</f>
        <v/>
      </c>
      <c r="F240" s="168" t="str">
        <f>IFERROR(INDEX(PROJETS!$B:$B,MATCH($C240&amp;"-"&amp;F$1,PROJETS!$M:$M,0)),"")</f>
        <v/>
      </c>
      <c r="G240" s="168" t="str">
        <f>IFERROR(INDEX(PROJETS!$B:$B,MATCH($C240&amp;"-"&amp;G$1,PROJETS!$M:$M,0)),"")</f>
        <v/>
      </c>
    </row>
    <row r="241" spans="1:7" ht="18" customHeight="1" x14ac:dyDescent="0.2">
      <c r="A241" s="166"/>
      <c r="B241" s="88" t="s">
        <v>81</v>
      </c>
      <c r="C241" s="91">
        <f t="shared" si="3"/>
        <v>45028</v>
      </c>
      <c r="D241" s="172">
        <f>IFERROR(INDEX(PROJETS!$B:$B,MATCH($C241&amp;"-"&amp;D$1,PROJETS!$M:$M,0)),"")</f>
        <v>124</v>
      </c>
      <c r="E241" s="168" t="str">
        <f>IFERROR(INDEX(PROJETS!$B:$B,MATCH($C241&amp;"-"&amp;E$1,PROJETS!$M:$M,0)),"")</f>
        <v/>
      </c>
      <c r="F241" s="168" t="str">
        <f>IFERROR(INDEX(PROJETS!$B:$B,MATCH($C241&amp;"-"&amp;F$1,PROJETS!$M:$M,0)),"")</f>
        <v/>
      </c>
      <c r="G241" s="168" t="str">
        <f>IFERROR(INDEX(PROJETS!$B:$B,MATCH($C241&amp;"-"&amp;G$1,PROJETS!$M:$M,0)),"")</f>
        <v/>
      </c>
    </row>
    <row r="242" spans="1:7" ht="18" customHeight="1" x14ac:dyDescent="0.2">
      <c r="A242" s="166"/>
      <c r="B242" s="88" t="s">
        <v>75</v>
      </c>
      <c r="C242" s="91">
        <f t="shared" si="3"/>
        <v>45029</v>
      </c>
      <c r="D242" s="168" t="str">
        <f>IFERROR(INDEX(PROJETS!$B:$B,MATCH($C242&amp;"-"&amp;D$1,PROJETS!$M:$M,0)),"")</f>
        <v/>
      </c>
      <c r="E242" s="168" t="str">
        <f>IFERROR(INDEX(PROJETS!$B:$B,MATCH($C242&amp;"-"&amp;E$1,PROJETS!$M:$M,0)),"")</f>
        <v/>
      </c>
      <c r="F242" s="168" t="str">
        <f>IFERROR(INDEX(PROJETS!$B:$B,MATCH($C242&amp;"-"&amp;F$1,PROJETS!$M:$M,0)),"")</f>
        <v/>
      </c>
      <c r="G242" s="168" t="str">
        <f>IFERROR(INDEX(PROJETS!$B:$B,MATCH($C242&amp;"-"&amp;G$1,PROJETS!$M:$M,0)),"")</f>
        <v/>
      </c>
    </row>
    <row r="243" spans="1:7" ht="18" customHeight="1" x14ac:dyDescent="0.2">
      <c r="A243" s="166"/>
      <c r="B243" s="88" t="s">
        <v>82</v>
      </c>
      <c r="C243" s="91">
        <f t="shared" si="3"/>
        <v>45030</v>
      </c>
      <c r="D243" s="168">
        <f>IFERROR(INDEX(PROJETS!$B:$B,MATCH($C243&amp;"-"&amp;D$1,PROJETS!$M:$M,0)),"")</f>
        <v>3</v>
      </c>
      <c r="E243" s="168">
        <f>IFERROR(INDEX(PROJETS!$B:$B,MATCH($C243&amp;"-"&amp;E$1,PROJETS!$M:$M,0)),"")</f>
        <v>125</v>
      </c>
      <c r="F243" s="168" t="str">
        <f>IFERROR(INDEX(PROJETS!$B:$B,MATCH($C243&amp;"-"&amp;F$1,PROJETS!$M:$M,0)),"")</f>
        <v/>
      </c>
      <c r="G243" s="168" t="str">
        <f>IFERROR(INDEX(PROJETS!$B:$B,MATCH($C243&amp;"-"&amp;G$1,PROJETS!$M:$M,0)),"")</f>
        <v/>
      </c>
    </row>
    <row r="244" spans="1:7" ht="18" customHeight="1" x14ac:dyDescent="0.2">
      <c r="A244" s="166"/>
      <c r="B244" s="88" t="s">
        <v>83</v>
      </c>
      <c r="C244" s="91">
        <f t="shared" si="3"/>
        <v>45031</v>
      </c>
      <c r="D244" s="172">
        <f>IFERROR(INDEX(PROJETS!$B:$B,MATCH($C244&amp;"-"&amp;D$1,PROJETS!$M:$M,0)),"")</f>
        <v>126</v>
      </c>
      <c r="E244" s="168" t="str">
        <f>IFERROR(INDEX(PROJETS!$B:$B,MATCH($C244&amp;"-"&amp;E$1,PROJETS!$M:$M,0)),"")</f>
        <v/>
      </c>
      <c r="F244" s="168" t="str">
        <f>IFERROR(INDEX(PROJETS!$B:$B,MATCH($C244&amp;"-"&amp;F$1,PROJETS!$M:$M,0)),"")</f>
        <v/>
      </c>
      <c r="G244" s="168" t="str">
        <f>IFERROR(INDEX(PROJETS!$B:$B,MATCH($C244&amp;"-"&amp;G$1,PROJETS!$M:$M,0)),"")</f>
        <v/>
      </c>
    </row>
    <row r="245" spans="1:7" ht="18" customHeight="1" x14ac:dyDescent="0.25">
      <c r="A245" s="166"/>
      <c r="B245" s="44" t="s">
        <v>84</v>
      </c>
      <c r="C245" s="92">
        <f t="shared" si="3"/>
        <v>45032</v>
      </c>
      <c r="D245" s="170" t="str">
        <f>IFERROR(INDEX(PROJETS!$B:$B,MATCH($C245&amp;"-"&amp;D$1,PROJETS!$M:$M,0)),"")</f>
        <v/>
      </c>
      <c r="E245" s="170" t="str">
        <f>IFERROR(INDEX(PROJETS!$B:$B,MATCH($C245&amp;"-"&amp;E$1,PROJETS!$M:$M,0)),"")</f>
        <v/>
      </c>
      <c r="F245" s="170" t="str">
        <f>IFERROR(INDEX(PROJETS!$B:$B,MATCH($C245&amp;"-"&amp;F$1,PROJETS!$M:$M,0)),"")</f>
        <v/>
      </c>
      <c r="G245" s="175" t="str">
        <f>IFERROR(INDEX(PROJETS!$B:$B,MATCH($C245&amp;"-"&amp;G$1,PROJETS!$M:$M,0)),"")</f>
        <v/>
      </c>
    </row>
    <row r="246" spans="1:7" ht="18" customHeight="1" x14ac:dyDescent="0.25">
      <c r="A246" s="166"/>
      <c r="B246" s="45" t="s">
        <v>79</v>
      </c>
      <c r="C246" s="93">
        <f t="shared" si="3"/>
        <v>45033</v>
      </c>
      <c r="D246" s="177" t="str">
        <f>IFERROR(INDEX(PROJETS!$B:$B,MATCH($C246&amp;"-"&amp;D$1,PROJETS!$M:$M,0)),"")</f>
        <v/>
      </c>
      <c r="E246" s="177" t="str">
        <f>IFERROR(INDEX(PROJETS!$B:$B,MATCH($C246&amp;"-"&amp;E$1,PROJETS!$M:$M,0)),"")</f>
        <v/>
      </c>
      <c r="F246" s="177" t="str">
        <f>IFERROR(INDEX(PROJETS!$B:$B,MATCH($C246&amp;"-"&amp;F$1,PROJETS!$M:$M,0)),"")</f>
        <v/>
      </c>
      <c r="G246" s="178" t="str">
        <f>IFERROR(INDEX(PROJETS!$B:$B,MATCH($C246&amp;"-"&amp;G$1,PROJETS!$M:$M,0)),"")</f>
        <v/>
      </c>
    </row>
    <row r="247" spans="1:7" ht="18" customHeight="1" x14ac:dyDescent="0.25">
      <c r="A247" s="166"/>
      <c r="B247" s="45" t="s">
        <v>80</v>
      </c>
      <c r="C247" s="93">
        <f t="shared" si="3"/>
        <v>45034</v>
      </c>
      <c r="D247" s="177" t="str">
        <f>IFERROR(INDEX(PROJETS!$B:$B,MATCH($C247&amp;"-"&amp;D$1,PROJETS!$M:$M,0)),"")</f>
        <v/>
      </c>
      <c r="E247" s="177" t="str">
        <f>IFERROR(INDEX(PROJETS!$B:$B,MATCH($C247&amp;"-"&amp;E$1,PROJETS!$M:$M,0)),"")</f>
        <v/>
      </c>
      <c r="F247" s="177" t="str">
        <f>IFERROR(INDEX(PROJETS!$B:$B,MATCH($C247&amp;"-"&amp;F$1,PROJETS!$M:$M,0)),"")</f>
        <v/>
      </c>
      <c r="G247" s="178" t="str">
        <f>IFERROR(INDEX(PROJETS!$B:$B,MATCH($C247&amp;"-"&amp;G$1,PROJETS!$M:$M,0)),"")</f>
        <v/>
      </c>
    </row>
    <row r="248" spans="1:7" ht="18" customHeight="1" x14ac:dyDescent="0.25">
      <c r="A248" s="166"/>
      <c r="B248" s="45" t="s">
        <v>81</v>
      </c>
      <c r="C248" s="93">
        <f t="shared" si="3"/>
        <v>45035</v>
      </c>
      <c r="D248" s="177" t="str">
        <f>IFERROR(INDEX(PROJETS!$B:$B,MATCH($C248&amp;"-"&amp;D$1,PROJETS!$M:$M,0)),"")</f>
        <v/>
      </c>
      <c r="E248" s="177" t="str">
        <f>IFERROR(INDEX(PROJETS!$B:$B,MATCH($C248&amp;"-"&amp;E$1,PROJETS!$M:$M,0)),"")</f>
        <v/>
      </c>
      <c r="F248" s="177" t="str">
        <f>IFERROR(INDEX(PROJETS!$B:$B,MATCH($C248&amp;"-"&amp;F$1,PROJETS!$M:$M,0)),"")</f>
        <v/>
      </c>
      <c r="G248" s="178" t="str">
        <f>IFERROR(INDEX(PROJETS!$B:$B,MATCH($C248&amp;"-"&amp;G$1,PROJETS!$M:$M,0)),"")</f>
        <v/>
      </c>
    </row>
    <row r="249" spans="1:7" ht="18" customHeight="1" x14ac:dyDescent="0.25">
      <c r="A249" s="166"/>
      <c r="B249" s="45" t="s">
        <v>75</v>
      </c>
      <c r="C249" s="93">
        <f t="shared" si="3"/>
        <v>45036</v>
      </c>
      <c r="D249" s="177" t="str">
        <f>IFERROR(INDEX(PROJETS!$B:$B,MATCH($C249&amp;"-"&amp;D$1,PROJETS!$M:$M,0)),"")</f>
        <v/>
      </c>
      <c r="E249" s="177" t="str">
        <f>IFERROR(INDEX(PROJETS!$B:$B,MATCH($C249&amp;"-"&amp;E$1,PROJETS!$M:$M,0)),"")</f>
        <v/>
      </c>
      <c r="F249" s="177" t="str">
        <f>IFERROR(INDEX(PROJETS!$B:$B,MATCH($C249&amp;"-"&amp;F$1,PROJETS!$M:$M,0)),"")</f>
        <v/>
      </c>
      <c r="G249" s="178" t="str">
        <f>IFERROR(INDEX(PROJETS!$B:$B,MATCH($C249&amp;"-"&amp;G$1,PROJETS!$M:$M,0)),"")</f>
        <v/>
      </c>
    </row>
    <row r="250" spans="1:7" ht="18" customHeight="1" x14ac:dyDescent="0.25">
      <c r="A250" s="166"/>
      <c r="B250" s="45" t="s">
        <v>82</v>
      </c>
      <c r="C250" s="93">
        <f t="shared" si="3"/>
        <v>45037</v>
      </c>
      <c r="D250" s="177" t="str">
        <f>IFERROR(INDEX(PROJETS!$B:$B,MATCH($C250&amp;"-"&amp;D$1,PROJETS!$M:$M,0)),"")</f>
        <v/>
      </c>
      <c r="E250" s="177" t="str">
        <f>IFERROR(INDEX(PROJETS!$B:$B,MATCH($C250&amp;"-"&amp;E$1,PROJETS!$M:$M,0)),"")</f>
        <v/>
      </c>
      <c r="F250" s="177" t="str">
        <f>IFERROR(INDEX(PROJETS!$B:$B,MATCH($C250&amp;"-"&amp;F$1,PROJETS!$M:$M,0)),"")</f>
        <v/>
      </c>
      <c r="G250" s="178" t="str">
        <f>IFERROR(INDEX(PROJETS!$B:$B,MATCH($C250&amp;"-"&amp;G$1,PROJETS!$M:$M,0)),"")</f>
        <v/>
      </c>
    </row>
    <row r="251" spans="1:7" ht="18" customHeight="1" x14ac:dyDescent="0.25">
      <c r="A251" s="166"/>
      <c r="B251" s="45" t="s">
        <v>83</v>
      </c>
      <c r="C251" s="93">
        <f t="shared" si="3"/>
        <v>45038</v>
      </c>
      <c r="D251" s="177" t="str">
        <f>IFERROR(INDEX(PROJETS!$B:$B,MATCH($C251&amp;"-"&amp;D$1,PROJETS!$M:$M,0)),"")</f>
        <v/>
      </c>
      <c r="E251" s="177" t="str">
        <f>IFERROR(INDEX(PROJETS!$B:$B,MATCH($C251&amp;"-"&amp;E$1,PROJETS!$M:$M,0)),"")</f>
        <v/>
      </c>
      <c r="F251" s="177" t="str">
        <f>IFERROR(INDEX(PROJETS!$B:$B,MATCH($C251&amp;"-"&amp;F$1,PROJETS!$M:$M,0)),"")</f>
        <v/>
      </c>
      <c r="G251" s="178" t="str">
        <f>IFERROR(INDEX(PROJETS!$B:$B,MATCH($C251&amp;"-"&amp;G$1,PROJETS!$M:$M,0)),"")</f>
        <v/>
      </c>
    </row>
    <row r="252" spans="1:7" ht="18" customHeight="1" x14ac:dyDescent="0.25">
      <c r="A252" s="166"/>
      <c r="B252" s="44" t="s">
        <v>84</v>
      </c>
      <c r="C252" s="92">
        <f t="shared" si="3"/>
        <v>45039</v>
      </c>
      <c r="D252" s="170" t="str">
        <f>IFERROR(INDEX(PROJETS!$B:$B,MATCH($C252&amp;"-"&amp;D$1,PROJETS!$M:$M,0)),"")</f>
        <v/>
      </c>
      <c r="E252" s="170" t="str">
        <f>IFERROR(INDEX(PROJETS!$B:$B,MATCH($C252&amp;"-"&amp;E$1,PROJETS!$M:$M,0)),"")</f>
        <v/>
      </c>
      <c r="F252" s="170" t="str">
        <f>IFERROR(INDEX(PROJETS!$B:$B,MATCH($C252&amp;"-"&amp;F$1,PROJETS!$M:$M,0)),"")</f>
        <v/>
      </c>
      <c r="G252" s="175" t="str">
        <f>IFERROR(INDEX(PROJETS!$B:$B,MATCH($C252&amp;"-"&amp;G$1,PROJETS!$M:$M,0)),"")</f>
        <v/>
      </c>
    </row>
    <row r="253" spans="1:7" ht="18" customHeight="1" x14ac:dyDescent="0.25">
      <c r="A253" s="166"/>
      <c r="B253" s="45" t="s">
        <v>79</v>
      </c>
      <c r="C253" s="93">
        <f t="shared" si="3"/>
        <v>45040</v>
      </c>
      <c r="D253" s="177" t="str">
        <f>IFERROR(INDEX(PROJETS!$B:$B,MATCH($C253&amp;"-"&amp;D$1,PROJETS!$M:$M,0)),"")</f>
        <v/>
      </c>
      <c r="E253" s="177" t="str">
        <f>IFERROR(INDEX(PROJETS!$B:$B,MATCH($C253&amp;"-"&amp;E$1,PROJETS!$M:$M,0)),"")</f>
        <v/>
      </c>
      <c r="F253" s="177" t="str">
        <f>IFERROR(INDEX(PROJETS!$B:$B,MATCH($C253&amp;"-"&amp;F$1,PROJETS!$M:$M,0)),"")</f>
        <v/>
      </c>
      <c r="G253" s="178" t="str">
        <f>IFERROR(INDEX(PROJETS!$B:$B,MATCH($C253&amp;"-"&amp;G$1,PROJETS!$M:$M,0)),"")</f>
        <v/>
      </c>
    </row>
    <row r="254" spans="1:7" ht="18" customHeight="1" x14ac:dyDescent="0.25">
      <c r="A254" s="166"/>
      <c r="B254" s="45" t="s">
        <v>80</v>
      </c>
      <c r="C254" s="93">
        <f t="shared" si="3"/>
        <v>45041</v>
      </c>
      <c r="D254" s="177" t="str">
        <f>IFERROR(INDEX(PROJETS!$B:$B,MATCH($C254&amp;"-"&amp;D$1,PROJETS!$M:$M,0)),"")</f>
        <v/>
      </c>
      <c r="E254" s="177" t="str">
        <f>IFERROR(INDEX(PROJETS!$B:$B,MATCH($C254&amp;"-"&amp;E$1,PROJETS!$M:$M,0)),"")</f>
        <v/>
      </c>
      <c r="F254" s="177" t="str">
        <f>IFERROR(INDEX(PROJETS!$B:$B,MATCH($C254&amp;"-"&amp;F$1,PROJETS!$M:$M,0)),"")</f>
        <v/>
      </c>
      <c r="G254" s="178" t="str">
        <f>IFERROR(INDEX(PROJETS!$B:$B,MATCH($C254&amp;"-"&amp;G$1,PROJETS!$M:$M,0)),"")</f>
        <v/>
      </c>
    </row>
    <row r="255" spans="1:7" ht="18" customHeight="1" x14ac:dyDescent="0.25">
      <c r="A255" s="166"/>
      <c r="B255" s="45" t="s">
        <v>81</v>
      </c>
      <c r="C255" s="93">
        <f t="shared" si="3"/>
        <v>45042</v>
      </c>
      <c r="D255" s="177" t="str">
        <f>IFERROR(INDEX(PROJETS!$B:$B,MATCH($C255&amp;"-"&amp;D$1,PROJETS!$M:$M,0)),"")</f>
        <v/>
      </c>
      <c r="E255" s="177" t="str">
        <f>IFERROR(INDEX(PROJETS!$B:$B,MATCH($C255&amp;"-"&amp;E$1,PROJETS!$M:$M,0)),"")</f>
        <v/>
      </c>
      <c r="F255" s="177" t="str">
        <f>IFERROR(INDEX(PROJETS!$B:$B,MATCH($C255&amp;"-"&amp;F$1,PROJETS!$M:$M,0)),"")</f>
        <v/>
      </c>
      <c r="G255" s="178" t="str">
        <f>IFERROR(INDEX(PROJETS!$B:$B,MATCH($C255&amp;"-"&amp;G$1,PROJETS!$M:$M,0)),"")</f>
        <v/>
      </c>
    </row>
    <row r="256" spans="1:7" ht="18" customHeight="1" x14ac:dyDescent="0.25">
      <c r="A256" s="166"/>
      <c r="B256" s="45" t="s">
        <v>75</v>
      </c>
      <c r="C256" s="93">
        <f t="shared" si="3"/>
        <v>45043</v>
      </c>
      <c r="D256" s="177" t="str">
        <f>IFERROR(INDEX(PROJETS!$B:$B,MATCH($C256&amp;"-"&amp;D$1,PROJETS!$M:$M,0)),"")</f>
        <v/>
      </c>
      <c r="E256" s="177" t="str">
        <f>IFERROR(INDEX(PROJETS!$B:$B,MATCH($C256&amp;"-"&amp;E$1,PROJETS!$M:$M,0)),"")</f>
        <v/>
      </c>
      <c r="F256" s="177" t="str">
        <f>IFERROR(INDEX(PROJETS!$B:$B,MATCH($C256&amp;"-"&amp;F$1,PROJETS!$M:$M,0)),"")</f>
        <v/>
      </c>
      <c r="G256" s="178" t="str">
        <f>IFERROR(INDEX(PROJETS!$B:$B,MATCH($C256&amp;"-"&amp;G$1,PROJETS!$M:$M,0)),"")</f>
        <v/>
      </c>
    </row>
    <row r="257" spans="1:7" ht="18" customHeight="1" x14ac:dyDescent="0.25">
      <c r="A257" s="166"/>
      <c r="B257" s="45" t="s">
        <v>82</v>
      </c>
      <c r="C257" s="93">
        <f t="shared" si="3"/>
        <v>45044</v>
      </c>
      <c r="D257" s="177" t="str">
        <f>IFERROR(INDEX(PROJETS!$B:$B,MATCH($C257&amp;"-"&amp;D$1,PROJETS!$M:$M,0)),"")</f>
        <v/>
      </c>
      <c r="E257" s="177" t="str">
        <f>IFERROR(INDEX(PROJETS!$B:$B,MATCH($C257&amp;"-"&amp;E$1,PROJETS!$M:$M,0)),"")</f>
        <v/>
      </c>
      <c r="F257" s="177" t="str">
        <f>IFERROR(INDEX(PROJETS!$B:$B,MATCH($C257&amp;"-"&amp;F$1,PROJETS!$M:$M,0)),"")</f>
        <v/>
      </c>
      <c r="G257" s="178" t="str">
        <f>IFERROR(INDEX(PROJETS!$B:$B,MATCH($C257&amp;"-"&amp;G$1,PROJETS!$M:$M,0)),"")</f>
        <v/>
      </c>
    </row>
    <row r="258" spans="1:7" ht="18" customHeight="1" x14ac:dyDescent="0.25">
      <c r="A258" s="166"/>
      <c r="B258" s="45" t="s">
        <v>83</v>
      </c>
      <c r="C258" s="93">
        <f t="shared" si="3"/>
        <v>45045</v>
      </c>
      <c r="D258" s="177" t="str">
        <f>IFERROR(INDEX(PROJETS!$B:$B,MATCH($C258&amp;"-"&amp;D$1,PROJETS!$M:$M,0)),"")</f>
        <v/>
      </c>
      <c r="E258" s="177" t="str">
        <f>IFERROR(INDEX(PROJETS!$B:$B,MATCH($C258&amp;"-"&amp;E$1,PROJETS!$M:$M,0)),"")</f>
        <v/>
      </c>
      <c r="F258" s="177" t="str">
        <f>IFERROR(INDEX(PROJETS!$B:$B,MATCH($C258&amp;"-"&amp;F$1,PROJETS!$M:$M,0)),"")</f>
        <v/>
      </c>
      <c r="G258" s="178" t="str">
        <f>IFERROR(INDEX(PROJETS!$B:$B,MATCH($C258&amp;"-"&amp;G$1,PROJETS!$M:$M,0)),"")</f>
        <v/>
      </c>
    </row>
    <row r="259" spans="1:7" ht="18" customHeight="1" thickBot="1" x14ac:dyDescent="0.3">
      <c r="A259" s="167"/>
      <c r="B259" s="48" t="s">
        <v>84</v>
      </c>
      <c r="C259" s="97">
        <f t="shared" si="3"/>
        <v>45046</v>
      </c>
      <c r="D259" s="186" t="str">
        <f>IFERROR(INDEX(PROJETS!$B:$B,MATCH($C259&amp;"-"&amp;D$1,PROJETS!$M:$M,0)),"")</f>
        <v/>
      </c>
      <c r="E259" s="186" t="str">
        <f>IFERROR(INDEX(PROJETS!$B:$B,MATCH($C259&amp;"-"&amp;E$1,PROJETS!$M:$M,0)),"")</f>
        <v/>
      </c>
      <c r="F259" s="186" t="str">
        <f>IFERROR(INDEX(PROJETS!$B:$B,MATCH($C259&amp;"-"&amp;F$1,PROJETS!$M:$M,0)),"")</f>
        <v/>
      </c>
      <c r="G259" s="187" t="str">
        <f>IFERROR(INDEX(PROJETS!$B:$B,MATCH($C259&amp;"-"&amp;G$1,PROJETS!$M:$M,0)),"")</f>
        <v/>
      </c>
    </row>
    <row r="260" spans="1:7" ht="18" customHeight="1" x14ac:dyDescent="0.25">
      <c r="A260" s="163" t="s">
        <v>92</v>
      </c>
      <c r="B260" s="51" t="s">
        <v>79</v>
      </c>
      <c r="C260" s="95">
        <f t="shared" si="3"/>
        <v>45047</v>
      </c>
      <c r="D260" s="181" t="str">
        <f>IFERROR(INDEX(PROJETS!$B:$B,MATCH($C260&amp;"-"&amp;D$1,PROJETS!$M:$M,0)),"")</f>
        <v/>
      </c>
      <c r="E260" s="181" t="str">
        <f>IFERROR(INDEX(PROJETS!$B:$B,MATCH($C260&amp;"-"&amp;E$1,PROJETS!$M:$M,0)),"")</f>
        <v/>
      </c>
      <c r="F260" s="181" t="str">
        <f>IFERROR(INDEX(PROJETS!$B:$B,MATCH($C260&amp;"-"&amp;F$1,PROJETS!$M:$M,0)),"")</f>
        <v/>
      </c>
      <c r="G260" s="182" t="str">
        <f>IFERROR(INDEX(PROJETS!$B:$B,MATCH($C260&amp;"-"&amp;G$1,PROJETS!$M:$M,0)),"")</f>
        <v/>
      </c>
    </row>
    <row r="261" spans="1:7" ht="18" customHeight="1" x14ac:dyDescent="0.2">
      <c r="A261" s="164"/>
      <c r="B261" s="88" t="s">
        <v>80</v>
      </c>
      <c r="C261" s="91">
        <f t="shared" si="3"/>
        <v>45048</v>
      </c>
      <c r="D261" s="172" t="str">
        <f>IFERROR(INDEX(PROJETS!$B:$B,MATCH($C261&amp;"-"&amp;D$1,PROJETS!$M:$M,0)),"")</f>
        <v/>
      </c>
      <c r="E261" s="168"/>
      <c r="F261" s="168" t="str">
        <f>IFERROR(INDEX(PROJETS!$B:$B,MATCH($C261&amp;"-"&amp;F$1,PROJETS!$M:$M,0)),"")</f>
        <v/>
      </c>
      <c r="G261" s="168" t="str">
        <f>IFERROR(INDEX(PROJETS!$B:$B,MATCH($C261&amp;"-"&amp;G$1,PROJETS!$M:$M,0)),"")</f>
        <v/>
      </c>
    </row>
    <row r="262" spans="1:7" ht="18" customHeight="1" x14ac:dyDescent="0.2">
      <c r="A262" s="164"/>
      <c r="B262" s="88" t="s">
        <v>81</v>
      </c>
      <c r="C262" s="91">
        <f t="shared" si="3"/>
        <v>45049</v>
      </c>
      <c r="D262" s="172">
        <f>IFERROR(INDEX(PROJETS!$B:$B,MATCH($C262&amp;"-"&amp;D$1,PROJETS!$M:$M,0)),"")</f>
        <v>127</v>
      </c>
      <c r="E262" s="168" t="str">
        <f>IFERROR(INDEX(PROJETS!$B:$B,MATCH($C262&amp;"-"&amp;E$1,PROJETS!$M:$M,0)),"")</f>
        <v/>
      </c>
      <c r="F262" s="168" t="str">
        <f>IFERROR(INDEX(PROJETS!$B:$B,MATCH($C262&amp;"-"&amp;F$1,PROJETS!$M:$M,0)),"")</f>
        <v/>
      </c>
      <c r="G262" s="168" t="str">
        <f>IFERROR(INDEX(PROJETS!$B:$B,MATCH($C262&amp;"-"&amp;G$1,PROJETS!$M:$M,0)),"")</f>
        <v/>
      </c>
    </row>
    <row r="263" spans="1:7" ht="18" customHeight="1" x14ac:dyDescent="0.2">
      <c r="A263" s="164"/>
      <c r="B263" s="88" t="s">
        <v>75</v>
      </c>
      <c r="C263" s="91">
        <f t="shared" si="3"/>
        <v>45050</v>
      </c>
      <c r="D263" s="172">
        <f>IFERROR(INDEX(PROJETS!$B:$B,MATCH($C263&amp;"-"&amp;D$1,PROJETS!$M:$M,0)),"")</f>
        <v>128</v>
      </c>
      <c r="E263" s="168" t="str">
        <f>IFERROR(INDEX(PROJETS!$B:$B,MATCH($C263&amp;"-"&amp;E$1,PROJETS!$M:$M,0)),"")</f>
        <v/>
      </c>
      <c r="F263" s="168" t="str">
        <f>IFERROR(INDEX(PROJETS!$B:$B,MATCH($C263&amp;"-"&amp;F$1,PROJETS!$M:$M,0)),"")</f>
        <v/>
      </c>
      <c r="G263" s="168" t="str">
        <f>IFERROR(INDEX(PROJETS!$B:$B,MATCH($C263&amp;"-"&amp;G$1,PROJETS!$M:$M,0)),"")</f>
        <v/>
      </c>
    </row>
    <row r="264" spans="1:7" ht="18" customHeight="1" x14ac:dyDescent="0.2">
      <c r="A264" s="164"/>
      <c r="B264" s="88" t="s">
        <v>82</v>
      </c>
      <c r="C264" s="91">
        <f t="shared" si="3"/>
        <v>45051</v>
      </c>
      <c r="D264" s="172">
        <f>IFERROR(INDEX(PROJETS!$B:$B,MATCH($C264&amp;"-"&amp;D$1,PROJETS!$M:$M,0)),"")</f>
        <v>129</v>
      </c>
      <c r="E264" s="172">
        <f>IFERROR(INDEX(PROJETS!$B:$B,MATCH($C264&amp;"-"&amp;E$1,PROJETS!$M:$M,0)),"")</f>
        <v>130</v>
      </c>
      <c r="F264" s="168" t="str">
        <f>IFERROR(INDEX(PROJETS!$B:$B,MATCH($C264&amp;"-"&amp;F$1,PROJETS!$M:$M,0)),"")</f>
        <v/>
      </c>
      <c r="G264" s="168" t="str">
        <f>IFERROR(INDEX(PROJETS!$B:$B,MATCH($C264&amp;"-"&amp;G$1,PROJETS!$M:$M,0)),"")</f>
        <v/>
      </c>
    </row>
    <row r="265" spans="1:7" ht="18" customHeight="1" x14ac:dyDescent="0.2">
      <c r="A265" s="164"/>
      <c r="B265" s="88" t="s">
        <v>83</v>
      </c>
      <c r="C265" s="91">
        <f t="shared" si="3"/>
        <v>45052</v>
      </c>
      <c r="D265" s="168">
        <f>IFERROR(INDEX(PROJETS!$B:$B,MATCH($C265&amp;"-"&amp;D$1,PROJETS!$M:$M,0)),"")</f>
        <v>131</v>
      </c>
      <c r="E265" s="168" t="str">
        <f>IFERROR(INDEX(PROJETS!$B:$B,MATCH($C265&amp;"-"&amp;E$1,PROJETS!$M:$M,0)),"")</f>
        <v/>
      </c>
      <c r="F265" s="168" t="str">
        <f>IFERROR(INDEX(PROJETS!$B:$B,MATCH($C265&amp;"-"&amp;F$1,PROJETS!$M:$M,0)),"")</f>
        <v/>
      </c>
      <c r="G265" s="168" t="str">
        <f>IFERROR(INDEX(PROJETS!$B:$B,MATCH($C265&amp;"-"&amp;G$1,PROJETS!$M:$M,0)),"")</f>
        <v/>
      </c>
    </row>
    <row r="266" spans="1:7" ht="18" customHeight="1" x14ac:dyDescent="0.25">
      <c r="A266" s="164"/>
      <c r="B266" s="44" t="s">
        <v>84</v>
      </c>
      <c r="C266" s="92">
        <f t="shared" si="3"/>
        <v>45053</v>
      </c>
      <c r="D266" s="170" t="str">
        <f>IFERROR(INDEX(PROJETS!$B:$B,MATCH($C266&amp;"-"&amp;D$1,PROJETS!$M:$M,0)),"")</f>
        <v/>
      </c>
      <c r="E266" s="170" t="str">
        <f>IFERROR(INDEX(PROJETS!$B:$B,MATCH($C266&amp;"-"&amp;E$1,PROJETS!$M:$M,0)),"")</f>
        <v/>
      </c>
      <c r="F266" s="170" t="str">
        <f>IFERROR(INDEX(PROJETS!$B:$B,MATCH($C266&amp;"-"&amp;F$1,PROJETS!$M:$M,0)),"")</f>
        <v/>
      </c>
      <c r="G266" s="175" t="str">
        <f>IFERROR(INDEX(PROJETS!$B:$B,MATCH($C266&amp;"-"&amp;G$1,PROJETS!$M:$M,0)),"")</f>
        <v/>
      </c>
    </row>
    <row r="267" spans="1:7" ht="18" customHeight="1" x14ac:dyDescent="0.25">
      <c r="A267" s="164"/>
      <c r="B267" s="45" t="s">
        <v>79</v>
      </c>
      <c r="C267" s="93">
        <f t="shared" si="3"/>
        <v>45054</v>
      </c>
      <c r="D267" s="177" t="str">
        <f>IFERROR(INDEX(PROJETS!$B:$B,MATCH($C267&amp;"-"&amp;D$1,PROJETS!$M:$M,0)),"")</f>
        <v/>
      </c>
      <c r="E267" s="177" t="str">
        <f>IFERROR(INDEX(PROJETS!$B:$B,MATCH($C267&amp;"-"&amp;E$1,PROJETS!$M:$M,0)),"")</f>
        <v/>
      </c>
      <c r="F267" s="177" t="str">
        <f>IFERROR(INDEX(PROJETS!$B:$B,MATCH($C267&amp;"-"&amp;F$1,PROJETS!$M:$M,0)),"")</f>
        <v/>
      </c>
      <c r="G267" s="178" t="str">
        <f>IFERROR(INDEX(PROJETS!$B:$B,MATCH($C267&amp;"-"&amp;G$1,PROJETS!$M:$M,0)),"")</f>
        <v/>
      </c>
    </row>
    <row r="268" spans="1:7" ht="18" customHeight="1" x14ac:dyDescent="0.2">
      <c r="A268" s="164"/>
      <c r="B268" s="88" t="s">
        <v>80</v>
      </c>
      <c r="C268" s="91">
        <f t="shared" si="3"/>
        <v>45055</v>
      </c>
      <c r="D268" s="168">
        <f>IFERROR(INDEX(PROJETS!$B:$B,MATCH($C268&amp;"-"&amp;D$1,PROJETS!$M:$M,0)),"")</f>
        <v>56</v>
      </c>
      <c r="E268" s="168">
        <f>IFERROR(INDEX(PROJETS!$B:$B,MATCH($C268&amp;"-"&amp;E$1,PROJETS!$M:$M,0)),"")</f>
        <v>132</v>
      </c>
      <c r="F268" s="168">
        <f>IFERROR(INDEX(PROJETS!$B:$B,MATCH($C268&amp;"-"&amp;F$1,PROJETS!$M:$M,0)),"")</f>
        <v>133</v>
      </c>
      <c r="G268" s="168" t="str">
        <f>IFERROR(INDEX(PROJETS!$B:$B,MATCH($C268&amp;"-"&amp;G$1,PROJETS!$M:$M,0)),"")</f>
        <v/>
      </c>
    </row>
    <row r="269" spans="1:7" ht="18" customHeight="1" x14ac:dyDescent="0.2">
      <c r="A269" s="164"/>
      <c r="B269" s="88" t="s">
        <v>81</v>
      </c>
      <c r="C269" s="91">
        <f t="shared" si="3"/>
        <v>45056</v>
      </c>
      <c r="D269" s="172">
        <f>IFERROR(INDEX(PROJETS!$B:$B,MATCH($C269&amp;"-"&amp;D$1,PROJETS!$M:$M,0)),"")</f>
        <v>134</v>
      </c>
      <c r="E269" s="168">
        <f>IFERROR(INDEX(PROJETS!$B:$B,MATCH($C269&amp;"-"&amp;E$1,PROJETS!$M:$M,0)),"")</f>
        <v>135</v>
      </c>
      <c r="F269" s="168" t="str">
        <f>IFERROR(INDEX(PROJETS!$B:$B,MATCH($C269&amp;"-"&amp;F$1,PROJETS!$M:$M,0)),"")</f>
        <v/>
      </c>
      <c r="G269" s="168" t="str">
        <f>IFERROR(INDEX(PROJETS!$B:$B,MATCH($C269&amp;"-"&amp;G$1,PROJETS!$M:$M,0)),"")</f>
        <v/>
      </c>
    </row>
    <row r="270" spans="1:7" ht="18" customHeight="1" x14ac:dyDescent="0.2">
      <c r="A270" s="164"/>
      <c r="B270" s="88" t="s">
        <v>75</v>
      </c>
      <c r="C270" s="91">
        <f t="shared" si="3"/>
        <v>45057</v>
      </c>
      <c r="D270" s="172">
        <f>IFERROR(INDEX(PROJETS!$B:$B,MATCH($C270&amp;"-"&amp;D$1,PROJETS!$M:$M,0)),"")</f>
        <v>136</v>
      </c>
      <c r="E270" s="168" t="str">
        <f>IFERROR(INDEX(PROJETS!$B:$B,MATCH($C270&amp;"-"&amp;E$1,PROJETS!$M:$M,0)),"")</f>
        <v/>
      </c>
      <c r="F270" s="168" t="str">
        <f>IFERROR(INDEX(PROJETS!$B:$B,MATCH($C270&amp;"-"&amp;F$1,PROJETS!$M:$M,0)),"")</f>
        <v/>
      </c>
      <c r="G270" s="168" t="str">
        <f>IFERROR(INDEX(PROJETS!$B:$B,MATCH($C270&amp;"-"&amp;G$1,PROJETS!$M:$M,0)),"")</f>
        <v/>
      </c>
    </row>
    <row r="271" spans="1:7" ht="18" customHeight="1" x14ac:dyDescent="0.2">
      <c r="A271" s="164"/>
      <c r="B271" s="88" t="s">
        <v>82</v>
      </c>
      <c r="C271" s="91">
        <f t="shared" si="3"/>
        <v>45058</v>
      </c>
      <c r="D271" s="168">
        <f>IFERROR(INDEX(PROJETS!$B:$B,MATCH($C271&amp;"-"&amp;D$1,PROJETS!$M:$M,0)),"")</f>
        <v>137</v>
      </c>
      <c r="E271" s="168" t="str">
        <f>IFERROR(INDEX(PROJETS!$B:$B,MATCH($C271&amp;"-"&amp;E$1,PROJETS!$M:$M,0)),"")</f>
        <v/>
      </c>
      <c r="F271" s="168" t="str">
        <f>IFERROR(INDEX(PROJETS!$B:$B,MATCH($C271&amp;"-"&amp;F$1,PROJETS!$M:$M,0)),"")</f>
        <v/>
      </c>
      <c r="G271" s="168" t="str">
        <f>IFERROR(INDEX(PROJETS!$B:$B,MATCH($C271&amp;"-"&amp;G$1,PROJETS!$M:$M,0)),"")</f>
        <v/>
      </c>
    </row>
    <row r="272" spans="1:7" ht="18" customHeight="1" x14ac:dyDescent="0.2">
      <c r="A272" s="164"/>
      <c r="B272" s="88" t="s">
        <v>83</v>
      </c>
      <c r="C272" s="91">
        <f t="shared" si="3"/>
        <v>45059</v>
      </c>
      <c r="D272" s="168">
        <f>IFERROR(INDEX(PROJETS!$B:$B,MATCH($C272&amp;"-"&amp;D$1,PROJETS!$M:$M,0)),"")</f>
        <v>138</v>
      </c>
      <c r="E272" s="168" t="str">
        <f>IFERROR(INDEX(PROJETS!$B:$B,MATCH($C272&amp;"-"&amp;E$1,PROJETS!$M:$M,0)),"")</f>
        <v/>
      </c>
      <c r="F272" s="168" t="str">
        <f>IFERROR(INDEX(PROJETS!$B:$B,MATCH($C272&amp;"-"&amp;F$1,PROJETS!$M:$M,0)),"")</f>
        <v/>
      </c>
      <c r="G272" s="168" t="str">
        <f>IFERROR(INDEX(PROJETS!$B:$B,MATCH($C272&amp;"-"&amp;G$1,PROJETS!$M:$M,0)),"")</f>
        <v/>
      </c>
    </row>
    <row r="273" spans="1:7" ht="18" customHeight="1" x14ac:dyDescent="0.25">
      <c r="A273" s="164"/>
      <c r="B273" s="44" t="s">
        <v>84</v>
      </c>
      <c r="C273" s="92">
        <f t="shared" si="3"/>
        <v>45060</v>
      </c>
      <c r="D273" s="170" t="str">
        <f>IFERROR(INDEX(PROJETS!$B:$B,MATCH($C273&amp;"-"&amp;D$1,PROJETS!$M:$M,0)),"")</f>
        <v/>
      </c>
      <c r="E273" s="170" t="str">
        <f>IFERROR(INDEX(PROJETS!$B:$B,MATCH($C273&amp;"-"&amp;E$1,PROJETS!$M:$M,0)),"")</f>
        <v/>
      </c>
      <c r="F273" s="170" t="str">
        <f>IFERROR(INDEX(PROJETS!$B:$B,MATCH($C273&amp;"-"&amp;F$1,PROJETS!$M:$M,0)),"")</f>
        <v/>
      </c>
      <c r="G273" s="175" t="str">
        <f>IFERROR(INDEX(PROJETS!$B:$B,MATCH($C273&amp;"-"&amp;G$1,PROJETS!$M:$M,0)),"")</f>
        <v/>
      </c>
    </row>
    <row r="274" spans="1:7" ht="18" customHeight="1" x14ac:dyDescent="0.2">
      <c r="A274" s="164"/>
      <c r="B274" s="88" t="s">
        <v>79</v>
      </c>
      <c r="C274" s="91">
        <f t="shared" si="3"/>
        <v>45061</v>
      </c>
      <c r="D274" s="168" t="str">
        <f>IFERROR(INDEX(PROJETS!$B:$B,MATCH($C274&amp;"-"&amp;D$1,PROJETS!$M:$M,0)),"")</f>
        <v/>
      </c>
      <c r="E274" s="168" t="str">
        <f>IFERROR(INDEX(PROJETS!$B:$B,MATCH($C274&amp;"-"&amp;E$1,PROJETS!$M:$M,0)),"")</f>
        <v/>
      </c>
      <c r="F274" s="168" t="str">
        <f>IFERROR(INDEX(PROJETS!$B:$B,MATCH($C274&amp;"-"&amp;F$1,PROJETS!$M:$M,0)),"")</f>
        <v/>
      </c>
      <c r="G274" s="168" t="str">
        <f>IFERROR(INDEX(PROJETS!$B:$B,MATCH($C274&amp;"-"&amp;G$1,PROJETS!$M:$M,0)),"")</f>
        <v/>
      </c>
    </row>
    <row r="275" spans="1:7" ht="18" customHeight="1" x14ac:dyDescent="0.2">
      <c r="A275" s="164"/>
      <c r="B275" s="88" t="s">
        <v>80</v>
      </c>
      <c r="C275" s="91">
        <f t="shared" si="3"/>
        <v>45062</v>
      </c>
      <c r="D275" s="168">
        <f>IFERROR(INDEX(PROJETS!$B:$B,MATCH($C275&amp;"-"&amp;D$1,PROJETS!$M:$M,0)),"")</f>
        <v>139</v>
      </c>
      <c r="E275" s="168" t="str">
        <f>IFERROR(INDEX(PROJETS!$B:$B,MATCH($C275&amp;"-"&amp;E$1,PROJETS!$M:$M,0)),"")</f>
        <v/>
      </c>
      <c r="F275" s="168" t="str">
        <f>IFERROR(INDEX(PROJETS!$B:$B,MATCH($C275&amp;"-"&amp;F$1,PROJETS!$M:$M,0)),"")</f>
        <v/>
      </c>
      <c r="G275" s="168" t="str">
        <f>IFERROR(INDEX(PROJETS!$B:$B,MATCH($C275&amp;"-"&amp;G$1,PROJETS!$M:$M,0)),"")</f>
        <v/>
      </c>
    </row>
    <row r="276" spans="1:7" ht="18" customHeight="1" x14ac:dyDescent="0.2">
      <c r="A276" s="164"/>
      <c r="B276" s="88" t="s">
        <v>81</v>
      </c>
      <c r="C276" s="91">
        <f t="shared" ref="C276:C335" si="4">C275+1</f>
        <v>45063</v>
      </c>
      <c r="D276" s="172">
        <f>IFERROR(INDEX(PROJETS!$B:$B,MATCH($C276&amp;"-"&amp;D$1,PROJETS!$M:$M,0)),"")</f>
        <v>140</v>
      </c>
      <c r="E276" s="168" t="str">
        <f>IFERROR(INDEX(PROJETS!$B:$B,MATCH($C276&amp;"-"&amp;E$1,PROJETS!$M:$M,0)),"")</f>
        <v/>
      </c>
      <c r="F276" s="168" t="str">
        <f>IFERROR(INDEX(PROJETS!$B:$B,MATCH($C276&amp;"-"&amp;F$1,PROJETS!$M:$M,0)),"")</f>
        <v/>
      </c>
      <c r="G276" s="168" t="str">
        <f>IFERROR(INDEX(PROJETS!$B:$B,MATCH($C276&amp;"-"&amp;G$1,PROJETS!$M:$M,0)),"")</f>
        <v/>
      </c>
    </row>
    <row r="277" spans="1:7" ht="18" customHeight="1" x14ac:dyDescent="0.25">
      <c r="A277" s="164"/>
      <c r="B277" s="45" t="s">
        <v>75</v>
      </c>
      <c r="C277" s="93">
        <f t="shared" si="4"/>
        <v>45064</v>
      </c>
      <c r="D277" s="177" t="str">
        <f>IFERROR(INDEX(PROJETS!$B:$B,MATCH($C277&amp;"-"&amp;D$1,PROJETS!$M:$M,0)),"")</f>
        <v/>
      </c>
      <c r="E277" s="177" t="str">
        <f>IFERROR(INDEX(PROJETS!$B:$B,MATCH($C277&amp;"-"&amp;E$1,PROJETS!$M:$M,0)),"")</f>
        <v/>
      </c>
      <c r="F277" s="177" t="str">
        <f>IFERROR(INDEX(PROJETS!$B:$B,MATCH($C277&amp;"-"&amp;F$1,PROJETS!$M:$M,0)),"")</f>
        <v/>
      </c>
      <c r="G277" s="178" t="str">
        <f>IFERROR(INDEX(PROJETS!$B:$B,MATCH($C277&amp;"-"&amp;G$1,PROJETS!$M:$M,0)),"")</f>
        <v/>
      </c>
    </row>
    <row r="278" spans="1:7" ht="18" customHeight="1" x14ac:dyDescent="0.25">
      <c r="A278" s="164"/>
      <c r="B278" s="45" t="s">
        <v>82</v>
      </c>
      <c r="C278" s="93">
        <f t="shared" si="4"/>
        <v>45065</v>
      </c>
      <c r="D278" s="177" t="str">
        <f>IFERROR(INDEX(PROJETS!$B:$B,MATCH($C278&amp;"-"&amp;D$1,PROJETS!$M:$M,0)),"")</f>
        <v/>
      </c>
      <c r="E278" s="177" t="str">
        <f>IFERROR(INDEX(PROJETS!$B:$B,MATCH($C278&amp;"-"&amp;E$1,PROJETS!$M:$M,0)),"")</f>
        <v/>
      </c>
      <c r="F278" s="177" t="str">
        <f>IFERROR(INDEX(PROJETS!$B:$B,MATCH($C278&amp;"-"&amp;F$1,PROJETS!$M:$M,0)),"")</f>
        <v/>
      </c>
      <c r="G278" s="178" t="str">
        <f>IFERROR(INDEX(PROJETS!$B:$B,MATCH($C278&amp;"-"&amp;G$1,PROJETS!$M:$M,0)),"")</f>
        <v/>
      </c>
    </row>
    <row r="279" spans="1:7" ht="18" customHeight="1" x14ac:dyDescent="0.25">
      <c r="A279" s="164"/>
      <c r="B279" s="45" t="s">
        <v>83</v>
      </c>
      <c r="C279" s="93">
        <f t="shared" si="4"/>
        <v>45066</v>
      </c>
      <c r="D279" s="177" t="str">
        <f>IFERROR(INDEX(PROJETS!$B:$B,MATCH($C279&amp;"-"&amp;D$1,PROJETS!$M:$M,0)),"")</f>
        <v/>
      </c>
      <c r="E279" s="177" t="str">
        <f>IFERROR(INDEX(PROJETS!$B:$B,MATCH($C279&amp;"-"&amp;E$1,PROJETS!$M:$M,0)),"")</f>
        <v/>
      </c>
      <c r="F279" s="177" t="str">
        <f>IFERROR(INDEX(PROJETS!$B:$B,MATCH($C279&amp;"-"&amp;F$1,PROJETS!$M:$M,0)),"")</f>
        <v/>
      </c>
      <c r="G279" s="178" t="str">
        <f>IFERROR(INDEX(PROJETS!$B:$B,MATCH($C279&amp;"-"&amp;G$1,PROJETS!$M:$M,0)),"")</f>
        <v/>
      </c>
    </row>
    <row r="280" spans="1:7" ht="18" customHeight="1" x14ac:dyDescent="0.25">
      <c r="A280" s="164"/>
      <c r="B280" s="44" t="s">
        <v>84</v>
      </c>
      <c r="C280" s="92">
        <f t="shared" si="4"/>
        <v>45067</v>
      </c>
      <c r="D280" s="170" t="str">
        <f>IFERROR(INDEX(PROJETS!$B:$B,MATCH($C280&amp;"-"&amp;D$1,PROJETS!$M:$M,0)),"")</f>
        <v/>
      </c>
      <c r="E280" s="170" t="str">
        <f>IFERROR(INDEX(PROJETS!$B:$B,MATCH($C280&amp;"-"&amp;E$1,PROJETS!$M:$M,0)),"")</f>
        <v/>
      </c>
      <c r="F280" s="170" t="str">
        <f>IFERROR(INDEX(PROJETS!$B:$B,MATCH($C280&amp;"-"&amp;F$1,PROJETS!$M:$M,0)),"")</f>
        <v/>
      </c>
      <c r="G280" s="175" t="str">
        <f>IFERROR(INDEX(PROJETS!$B:$B,MATCH($C280&amp;"-"&amp;G$1,PROJETS!$M:$M,0)),"")</f>
        <v/>
      </c>
    </row>
    <row r="281" spans="1:7" ht="18" customHeight="1" x14ac:dyDescent="0.2">
      <c r="A281" s="164"/>
      <c r="B281" s="88" t="s">
        <v>79</v>
      </c>
      <c r="C281" s="91">
        <f t="shared" si="4"/>
        <v>45068</v>
      </c>
      <c r="D281" s="172">
        <f>IFERROR(INDEX(PROJETS!$B:$B,MATCH($C281&amp;"-"&amp;D$1,PROJETS!$M:$M,0)),"")</f>
        <v>141</v>
      </c>
      <c r="E281" s="168" t="str">
        <f>IFERROR(INDEX(PROJETS!$B:$B,MATCH($C281&amp;"-"&amp;E$1,PROJETS!$M:$M,0)),"")</f>
        <v/>
      </c>
      <c r="F281" s="168" t="str">
        <f>IFERROR(INDEX(PROJETS!$B:$B,MATCH($C281&amp;"-"&amp;F$1,PROJETS!$M:$M,0)),"")</f>
        <v/>
      </c>
      <c r="G281" s="168" t="str">
        <f>IFERROR(INDEX(PROJETS!$B:$B,MATCH($C281&amp;"-"&amp;G$1,PROJETS!$M:$M,0)),"")</f>
        <v/>
      </c>
    </row>
    <row r="282" spans="1:7" ht="18" customHeight="1" x14ac:dyDescent="0.2">
      <c r="A282" s="164"/>
      <c r="B282" s="88" t="s">
        <v>80</v>
      </c>
      <c r="C282" s="91">
        <f t="shared" si="4"/>
        <v>45069</v>
      </c>
      <c r="D282" s="168" t="str">
        <f>IFERROR(INDEX(PROJETS!$B:$B,MATCH($C282&amp;"-"&amp;D$1,PROJETS!$M:$M,0)),"")</f>
        <v/>
      </c>
      <c r="E282" s="168" t="str">
        <f>IFERROR(INDEX(PROJETS!$B:$B,MATCH($C282&amp;"-"&amp;E$1,PROJETS!$M:$M,0)),"")</f>
        <v/>
      </c>
      <c r="F282" s="168" t="str">
        <f>IFERROR(INDEX(PROJETS!$B:$B,MATCH($C282&amp;"-"&amp;F$1,PROJETS!$M:$M,0)),"")</f>
        <v/>
      </c>
      <c r="G282" s="168" t="str">
        <f>IFERROR(INDEX(PROJETS!$B:$B,MATCH($C282&amp;"-"&amp;G$1,PROJETS!$M:$M,0)),"")</f>
        <v/>
      </c>
    </row>
    <row r="283" spans="1:7" ht="18" customHeight="1" x14ac:dyDescent="0.2">
      <c r="A283" s="164"/>
      <c r="B283" s="88" t="s">
        <v>81</v>
      </c>
      <c r="C283" s="91">
        <f t="shared" si="4"/>
        <v>45070</v>
      </c>
      <c r="D283" s="172">
        <f>IFERROR(INDEX(PROJETS!$B:$B,MATCH($C283&amp;"-"&amp;D$1,PROJETS!$M:$M,0)),"")</f>
        <v>142</v>
      </c>
      <c r="E283" s="168" t="str">
        <f>IFERROR(INDEX(PROJETS!$B:$B,MATCH($C283&amp;"-"&amp;E$1,PROJETS!$M:$M,0)),"")</f>
        <v/>
      </c>
      <c r="F283" s="168" t="str">
        <f>IFERROR(INDEX(PROJETS!$B:$B,MATCH($C283&amp;"-"&amp;F$1,PROJETS!$M:$M,0)),"")</f>
        <v/>
      </c>
      <c r="G283" s="168" t="str">
        <f>IFERROR(INDEX(PROJETS!$B:$B,MATCH($C283&amp;"-"&amp;G$1,PROJETS!$M:$M,0)),"")</f>
        <v/>
      </c>
    </row>
    <row r="284" spans="1:7" ht="18" customHeight="1" x14ac:dyDescent="0.2">
      <c r="A284" s="164"/>
      <c r="B284" s="88" t="s">
        <v>75</v>
      </c>
      <c r="C284" s="91">
        <f t="shared" si="4"/>
        <v>45071</v>
      </c>
      <c r="D284" s="168" t="str">
        <f>IFERROR(INDEX(PROJETS!$B:$B,MATCH($C284&amp;"-"&amp;D$1,PROJETS!$M:$M,0)),"")</f>
        <v/>
      </c>
      <c r="E284" s="168" t="str">
        <f>IFERROR(INDEX(PROJETS!$B:$B,MATCH($C284&amp;"-"&amp;E$1,PROJETS!$M:$M,0)),"")</f>
        <v/>
      </c>
      <c r="F284" s="168" t="str">
        <f>IFERROR(INDEX(PROJETS!$B:$B,MATCH($C284&amp;"-"&amp;F$1,PROJETS!$M:$M,0)),"")</f>
        <v/>
      </c>
      <c r="G284" s="168" t="str">
        <f>IFERROR(INDEX(PROJETS!$B:$B,MATCH($C284&amp;"-"&amp;G$1,PROJETS!$M:$M,0)),"")</f>
        <v/>
      </c>
    </row>
    <row r="285" spans="1:7" ht="18" customHeight="1" x14ac:dyDescent="0.2">
      <c r="A285" s="164"/>
      <c r="B285" s="88" t="s">
        <v>82</v>
      </c>
      <c r="C285" s="91">
        <f t="shared" si="4"/>
        <v>45072</v>
      </c>
      <c r="D285" s="172">
        <f>IFERROR(INDEX(PROJETS!$B:$B,MATCH($C285&amp;"-"&amp;D$1,PROJETS!$M:$M,0)),"")</f>
        <v>143</v>
      </c>
      <c r="E285" s="168" t="str">
        <f>IFERROR(INDEX(PROJETS!$B:$B,MATCH($C285&amp;"-"&amp;E$1,PROJETS!$M:$M,0)),"")</f>
        <v/>
      </c>
      <c r="F285" s="168" t="str">
        <f>IFERROR(INDEX(PROJETS!$B:$B,MATCH($C285&amp;"-"&amp;F$1,PROJETS!$M:$M,0)),"")</f>
        <v/>
      </c>
      <c r="G285" s="168" t="str">
        <f>IFERROR(INDEX(PROJETS!$B:$B,MATCH($C285&amp;"-"&amp;G$1,PROJETS!$M:$M,0)),"")</f>
        <v/>
      </c>
    </row>
    <row r="286" spans="1:7" ht="18" customHeight="1" x14ac:dyDescent="0.2">
      <c r="A286" s="164"/>
      <c r="B286" s="88" t="s">
        <v>83</v>
      </c>
      <c r="C286" s="91">
        <f t="shared" si="4"/>
        <v>45073</v>
      </c>
      <c r="D286" s="168">
        <f>IFERROR(INDEX(PROJETS!$B:$B,MATCH($C286&amp;"-"&amp;D$1,PROJETS!$M:$M,0)),"")</f>
        <v>62</v>
      </c>
      <c r="E286" s="168" t="str">
        <f>IFERROR(INDEX(PROJETS!$B:$B,MATCH($C286&amp;"-"&amp;E$1,PROJETS!$M:$M,0)),"")</f>
        <v/>
      </c>
      <c r="F286" s="168" t="str">
        <f>IFERROR(INDEX(PROJETS!$B:$B,MATCH($C286&amp;"-"&amp;F$1,PROJETS!$M:$M,0)),"")</f>
        <v/>
      </c>
      <c r="G286" s="168" t="str">
        <f>IFERROR(INDEX(PROJETS!$B:$B,MATCH($C286&amp;"-"&amp;G$1,PROJETS!$M:$M,0)),"")</f>
        <v/>
      </c>
    </row>
    <row r="287" spans="1:7" ht="18" customHeight="1" x14ac:dyDescent="0.25">
      <c r="A287" s="164"/>
      <c r="B287" s="44" t="s">
        <v>84</v>
      </c>
      <c r="C287" s="92">
        <f t="shared" si="4"/>
        <v>45074</v>
      </c>
      <c r="D287" s="170" t="str">
        <f>IFERROR(INDEX(PROJETS!$B:$B,MATCH($C287&amp;"-"&amp;D$1,PROJETS!$M:$M,0)),"")</f>
        <v/>
      </c>
      <c r="E287" s="170" t="str">
        <f>IFERROR(INDEX(PROJETS!$B:$B,MATCH($C287&amp;"-"&amp;E$1,PROJETS!$M:$M,0)),"")</f>
        <v/>
      </c>
      <c r="F287" s="170" t="str">
        <f>IFERROR(INDEX(PROJETS!$B:$B,MATCH($C287&amp;"-"&amp;F$1,PROJETS!$M:$M,0)),"")</f>
        <v/>
      </c>
      <c r="G287" s="175" t="str">
        <f>IFERROR(INDEX(PROJETS!$B:$B,MATCH($C287&amp;"-"&amp;G$1,PROJETS!$M:$M,0)),"")</f>
        <v/>
      </c>
    </row>
    <row r="288" spans="1:7" ht="18" customHeight="1" x14ac:dyDescent="0.25">
      <c r="A288" s="164"/>
      <c r="B288" s="45" t="s">
        <v>79</v>
      </c>
      <c r="C288" s="93">
        <f t="shared" si="4"/>
        <v>45075</v>
      </c>
      <c r="D288" s="177" t="str">
        <f>IFERROR(INDEX(PROJETS!$B:$B,MATCH($C288&amp;"-"&amp;D$1,PROJETS!$M:$M,0)),"")</f>
        <v/>
      </c>
      <c r="E288" s="177" t="str">
        <f>IFERROR(INDEX(PROJETS!$B:$B,MATCH($C288&amp;"-"&amp;E$1,PROJETS!$M:$M,0)),"")</f>
        <v/>
      </c>
      <c r="F288" s="177" t="str">
        <f>IFERROR(INDEX(PROJETS!$B:$B,MATCH($C288&amp;"-"&amp;F$1,PROJETS!$M:$M,0)),"")</f>
        <v/>
      </c>
      <c r="G288" s="178" t="str">
        <f>IFERROR(INDEX(PROJETS!$B:$B,MATCH($C288&amp;"-"&amp;G$1,PROJETS!$M:$M,0)),"")</f>
        <v/>
      </c>
    </row>
    <row r="289" spans="1:7" ht="18" customHeight="1" x14ac:dyDescent="0.2">
      <c r="A289" s="164"/>
      <c r="B289" s="88" t="s">
        <v>80</v>
      </c>
      <c r="C289" s="91">
        <f t="shared" si="4"/>
        <v>45076</v>
      </c>
      <c r="D289" s="168">
        <f>IFERROR(INDEX(PROJETS!$B:$B,MATCH($C289&amp;"-"&amp;D$1,PROJETS!$M:$M,0)),"")</f>
        <v>144</v>
      </c>
      <c r="E289" s="168" t="str">
        <f>IFERROR(INDEX(PROJETS!$B:$B,MATCH($C289&amp;"-"&amp;E$1,PROJETS!$M:$M,0)),"")</f>
        <v/>
      </c>
      <c r="F289" s="168" t="str">
        <f>IFERROR(INDEX(PROJETS!$B:$B,MATCH($C289&amp;"-"&amp;F$1,PROJETS!$M:$M,0)),"")</f>
        <v/>
      </c>
      <c r="G289" s="168" t="str">
        <f>IFERROR(INDEX(PROJETS!$B:$B,MATCH($C289&amp;"-"&amp;G$1,PROJETS!$M:$M,0)),"")</f>
        <v/>
      </c>
    </row>
    <row r="290" spans="1:7" ht="18" customHeight="1" thickBot="1" x14ac:dyDescent="0.25">
      <c r="A290" s="165"/>
      <c r="B290" s="88" t="s">
        <v>81</v>
      </c>
      <c r="C290" s="91">
        <f t="shared" si="4"/>
        <v>45077</v>
      </c>
      <c r="D290" s="173">
        <f>IFERROR(INDEX(PROJETS!$B:$B,MATCH($C290&amp;"-"&amp;D$1,PROJETS!$M:$M,0)),"")</f>
        <v>61</v>
      </c>
      <c r="E290" s="168">
        <f>IFERROR(INDEX(PROJETS!$B:$B,MATCH($C290&amp;"-"&amp;E$1,PROJETS!$M:$M,0)),"")</f>
        <v>145</v>
      </c>
      <c r="F290" s="168">
        <f>IFERROR(INDEX(PROJETS!$B:$B,MATCH($C290&amp;"-"&amp;F$1,PROJETS!$M:$M,0)),"")</f>
        <v>146</v>
      </c>
      <c r="G290" s="168" t="str">
        <f>IFERROR(INDEX(PROJETS!$B:$B,MATCH($C290&amp;"-"&amp;G$1,PROJETS!$M:$M,0)),"")</f>
        <v/>
      </c>
    </row>
    <row r="291" spans="1:7" ht="18" customHeight="1" x14ac:dyDescent="0.2">
      <c r="A291" s="163" t="s">
        <v>93</v>
      </c>
      <c r="B291" s="88" t="s">
        <v>75</v>
      </c>
      <c r="C291" s="91">
        <f t="shared" si="4"/>
        <v>45078</v>
      </c>
      <c r="D291" s="168" t="str">
        <f>IFERROR(INDEX(PROJETS!$B:$B,MATCH($C291&amp;"-"&amp;D$1,PROJETS!$M:$M,0)),"")</f>
        <v/>
      </c>
      <c r="E291" s="168" t="str">
        <f>IFERROR(INDEX(PROJETS!$B:$B,MATCH($C291&amp;"-"&amp;E$1,PROJETS!$M:$M,0)),"")</f>
        <v/>
      </c>
      <c r="F291" s="168" t="str">
        <f>IFERROR(INDEX(PROJETS!$B:$B,MATCH($C291&amp;"-"&amp;F$1,PROJETS!$M:$M,0)),"")</f>
        <v/>
      </c>
      <c r="G291" s="168" t="str">
        <f>IFERROR(INDEX(PROJETS!$B:$B,MATCH($C291&amp;"-"&amp;G$1,PROJETS!$M:$M,0)),"")</f>
        <v/>
      </c>
    </row>
    <row r="292" spans="1:7" ht="18" customHeight="1" x14ac:dyDescent="0.2">
      <c r="A292" s="166"/>
      <c r="B292" s="88" t="s">
        <v>82</v>
      </c>
      <c r="C292" s="91">
        <f t="shared" si="4"/>
        <v>45079</v>
      </c>
      <c r="D292" s="188" t="str">
        <f>IFERROR(INDEX(PROJETS!$B:$B,MATCH($C292&amp;"-"&amp;D$1,PROJETS!$M:$M,0)),"")</f>
        <v/>
      </c>
      <c r="E292" s="168" t="str">
        <f>IFERROR(INDEX(PROJETS!$B:$B,MATCH($C292&amp;"-"&amp;E$1,PROJETS!$M:$M,0)),"")</f>
        <v/>
      </c>
      <c r="F292" s="168" t="str">
        <f>IFERROR(INDEX(PROJETS!$B:$B,MATCH($C292&amp;"-"&amp;F$1,PROJETS!$M:$M,0)),"")</f>
        <v/>
      </c>
      <c r="G292" s="168" t="str">
        <f>IFERROR(INDEX(PROJETS!$B:$B,MATCH($C292&amp;"-"&amp;G$1,PROJETS!$M:$M,0)),"")</f>
        <v/>
      </c>
    </row>
    <row r="293" spans="1:7" ht="18" customHeight="1" x14ac:dyDescent="0.2">
      <c r="A293" s="166"/>
      <c r="B293" s="88" t="s">
        <v>83</v>
      </c>
      <c r="C293" s="91">
        <f t="shared" si="4"/>
        <v>45080</v>
      </c>
      <c r="D293" s="172">
        <f>IFERROR(INDEX(PROJETS!$B:$B,MATCH($C293&amp;"-"&amp;D$1,PROJETS!$M:$M,0)),"")</f>
        <v>148</v>
      </c>
      <c r="E293" s="168">
        <f>IFERROR(INDEX(PROJETS!$B:$B,MATCH($C293&amp;"-"&amp;E$1,PROJETS!$M:$M,0)),"")</f>
        <v>149</v>
      </c>
      <c r="F293" s="168" t="str">
        <f>IFERROR(INDEX(PROJETS!$B:$B,MATCH($C293&amp;"-"&amp;F$1,PROJETS!$M:$M,0)),"")</f>
        <v/>
      </c>
      <c r="G293" s="168" t="str">
        <f>IFERROR(INDEX(PROJETS!$B:$B,MATCH($C293&amp;"-"&amp;G$1,PROJETS!$M:$M,0)),"")</f>
        <v/>
      </c>
    </row>
    <row r="294" spans="1:7" ht="18" customHeight="1" x14ac:dyDescent="0.25">
      <c r="A294" s="166"/>
      <c r="B294" s="44" t="s">
        <v>84</v>
      </c>
      <c r="C294" s="92">
        <f t="shared" si="4"/>
        <v>45081</v>
      </c>
      <c r="D294" s="170" t="str">
        <f>IFERROR(INDEX(PROJETS!$B:$B,MATCH($C294&amp;"-"&amp;D$1,PROJETS!$M:$M,0)),"")</f>
        <v/>
      </c>
      <c r="E294" s="170" t="str">
        <f>IFERROR(INDEX(PROJETS!$B:$B,MATCH($C294&amp;"-"&amp;E$1,PROJETS!$M:$M,0)),"")</f>
        <v/>
      </c>
      <c r="F294" s="170" t="str">
        <f>IFERROR(INDEX(PROJETS!$B:$B,MATCH($C294&amp;"-"&amp;F$1,PROJETS!$M:$M,0)),"")</f>
        <v/>
      </c>
      <c r="G294" s="175" t="str">
        <f>IFERROR(INDEX(PROJETS!$B:$B,MATCH($C294&amp;"-"&amp;G$1,PROJETS!$M:$M,0)),"")</f>
        <v/>
      </c>
    </row>
    <row r="295" spans="1:7" ht="18" customHeight="1" x14ac:dyDescent="0.2">
      <c r="A295" s="166"/>
      <c r="B295" s="88" t="s">
        <v>79</v>
      </c>
      <c r="C295" s="91">
        <f t="shared" si="4"/>
        <v>45082</v>
      </c>
      <c r="D295" s="168">
        <f>IFERROR(INDEX(PROJETS!$B:$B,MATCH($C295&amp;"-"&amp;D$1,PROJETS!$M:$M,0)),"")</f>
        <v>60</v>
      </c>
      <c r="E295" s="168" t="str">
        <f>IFERROR(INDEX(PROJETS!$B:$B,MATCH($C295&amp;"-"&amp;E$1,PROJETS!$M:$M,0)),"")</f>
        <v/>
      </c>
      <c r="F295" s="168" t="str">
        <f>IFERROR(INDEX(PROJETS!$B:$B,MATCH($C295&amp;"-"&amp;F$1,PROJETS!$M:$M,0)),"")</f>
        <v/>
      </c>
      <c r="G295" s="168" t="str">
        <f>IFERROR(INDEX(PROJETS!$B:$B,MATCH($C295&amp;"-"&amp;G$1,PROJETS!$M:$M,0)),"")</f>
        <v/>
      </c>
    </row>
    <row r="296" spans="1:7" ht="18" customHeight="1" x14ac:dyDescent="0.2">
      <c r="A296" s="166"/>
      <c r="B296" s="88" t="s">
        <v>80</v>
      </c>
      <c r="C296" s="91">
        <f t="shared" si="4"/>
        <v>45083</v>
      </c>
      <c r="D296" s="168">
        <f>IFERROR(INDEX(PROJETS!$B:$B,MATCH($C296&amp;"-"&amp;D$1,PROJETS!$M:$M,0)),"")</f>
        <v>150</v>
      </c>
      <c r="E296" s="168" t="str">
        <f>IFERROR(INDEX(PROJETS!$B:$B,MATCH($C296&amp;"-"&amp;E$1,PROJETS!$M:$M,0)),"")</f>
        <v/>
      </c>
      <c r="F296" s="168" t="str">
        <f>IFERROR(INDEX(PROJETS!$B:$B,MATCH($C296&amp;"-"&amp;F$1,PROJETS!$M:$M,0)),"")</f>
        <v/>
      </c>
      <c r="G296" s="168" t="str">
        <f>IFERROR(INDEX(PROJETS!$B:$B,MATCH($C296&amp;"-"&amp;G$1,PROJETS!$M:$M,0)),"")</f>
        <v/>
      </c>
    </row>
    <row r="297" spans="1:7" ht="18" customHeight="1" x14ac:dyDescent="0.2">
      <c r="A297" s="166"/>
      <c r="B297" s="88" t="s">
        <v>81</v>
      </c>
      <c r="C297" s="91">
        <f t="shared" si="4"/>
        <v>45084</v>
      </c>
      <c r="D297" s="172">
        <f>IFERROR(INDEX(PROJETS!$B:$B,MATCH($C297&amp;"-"&amp;D$1,PROJETS!$M:$M,0)),"")</f>
        <v>151</v>
      </c>
      <c r="E297" s="168" t="str">
        <f>IFERROR(INDEX(PROJETS!$B:$B,MATCH($C297&amp;"-"&amp;E$1,PROJETS!$M:$M,0)),"")</f>
        <v/>
      </c>
      <c r="F297" s="168" t="str">
        <f>IFERROR(INDEX(PROJETS!$B:$B,MATCH($C297&amp;"-"&amp;F$1,PROJETS!$M:$M,0)),"")</f>
        <v/>
      </c>
      <c r="G297" s="168" t="str">
        <f>IFERROR(INDEX(PROJETS!$B:$B,MATCH($C297&amp;"-"&amp;G$1,PROJETS!$M:$M,0)),"")</f>
        <v/>
      </c>
    </row>
    <row r="298" spans="1:7" ht="18" customHeight="1" x14ac:dyDescent="0.2">
      <c r="A298" s="166"/>
      <c r="B298" s="88" t="s">
        <v>75</v>
      </c>
      <c r="C298" s="91">
        <f t="shared" si="4"/>
        <v>45085</v>
      </c>
      <c r="D298" s="172">
        <f>IFERROR(INDEX(PROJETS!$B:$B,MATCH($C298&amp;"-"&amp;D$1,PROJETS!$M:$M,0)),"")</f>
        <v>152</v>
      </c>
      <c r="E298" s="168" t="str">
        <f>IFERROR(INDEX(PROJETS!$B:$B,MATCH($C298&amp;"-"&amp;E$1,PROJETS!$M:$M,0)),"")</f>
        <v/>
      </c>
      <c r="F298" s="168" t="str">
        <f>IFERROR(INDEX(PROJETS!$B:$B,MATCH($C298&amp;"-"&amp;F$1,PROJETS!$M:$M,0)),"")</f>
        <v/>
      </c>
      <c r="G298" s="168" t="str">
        <f>IFERROR(INDEX(PROJETS!$B:$B,MATCH($C298&amp;"-"&amp;G$1,PROJETS!$M:$M,0)),"")</f>
        <v/>
      </c>
    </row>
    <row r="299" spans="1:7" ht="18" customHeight="1" x14ac:dyDescent="0.2">
      <c r="A299" s="166"/>
      <c r="B299" s="88" t="s">
        <v>82</v>
      </c>
      <c r="C299" s="91">
        <f t="shared" si="4"/>
        <v>45086</v>
      </c>
      <c r="D299" s="168">
        <f>IFERROR(INDEX(PROJETS!$B:$B,MATCH($C299&amp;"-"&amp;D$1,PROJETS!$M:$M,0)),"")</f>
        <v>153</v>
      </c>
      <c r="E299" s="168" t="str">
        <f>IFERROR(INDEX(PROJETS!$B:$B,MATCH($C299&amp;"-"&amp;E$1,PROJETS!$M:$M,0)),"")</f>
        <v/>
      </c>
      <c r="F299" s="168" t="str">
        <f>IFERROR(INDEX(PROJETS!$B:$B,MATCH($C299&amp;"-"&amp;F$1,PROJETS!$M:$M,0)),"")</f>
        <v/>
      </c>
      <c r="G299" s="168" t="str">
        <f>IFERROR(INDEX(PROJETS!$B:$B,MATCH($C299&amp;"-"&amp;G$1,PROJETS!$M:$M,0)),"")</f>
        <v/>
      </c>
    </row>
    <row r="300" spans="1:7" ht="18" customHeight="1" x14ac:dyDescent="0.2">
      <c r="A300" s="166"/>
      <c r="B300" s="88" t="s">
        <v>83</v>
      </c>
      <c r="C300" s="91">
        <f t="shared" si="4"/>
        <v>45087</v>
      </c>
      <c r="D300" s="172">
        <f>IFERROR(INDEX(PROJETS!$B:$B,MATCH($C300&amp;"-"&amp;D$1,PROJETS!$M:$M,0)),"")</f>
        <v>154</v>
      </c>
      <c r="E300" s="168" t="str">
        <f>IFERROR(INDEX(PROJETS!$B:$B,MATCH($C300&amp;"-"&amp;E$1,PROJETS!$M:$M,0)),"")</f>
        <v/>
      </c>
      <c r="F300" s="168" t="str">
        <f>IFERROR(INDEX(PROJETS!$B:$B,MATCH($C300&amp;"-"&amp;F$1,PROJETS!$M:$M,0)),"")</f>
        <v/>
      </c>
      <c r="G300" s="168" t="str">
        <f>IFERROR(INDEX(PROJETS!$B:$B,MATCH($C300&amp;"-"&amp;G$1,PROJETS!$M:$M,0)),"")</f>
        <v/>
      </c>
    </row>
    <row r="301" spans="1:7" ht="18" customHeight="1" x14ac:dyDescent="0.25">
      <c r="A301" s="166"/>
      <c r="B301" s="44" t="s">
        <v>84</v>
      </c>
      <c r="C301" s="92">
        <f t="shared" si="4"/>
        <v>45088</v>
      </c>
      <c r="D301" s="189">
        <f>IFERROR(INDEX(PROJETS!$B:$B,MATCH($C301&amp;"-"&amp;D$1,PROJETS!$M:$M,0)),"")</f>
        <v>155</v>
      </c>
      <c r="E301" s="170" t="str">
        <f>IFERROR(INDEX(PROJETS!$B:$B,MATCH($C301&amp;"-"&amp;E$1,PROJETS!$M:$M,0)),"")</f>
        <v/>
      </c>
      <c r="F301" s="170" t="str">
        <f>IFERROR(INDEX(PROJETS!$B:$B,MATCH($C301&amp;"-"&amp;F$1,PROJETS!$M:$M,0)),"")</f>
        <v/>
      </c>
      <c r="G301" s="175" t="str">
        <f>IFERROR(INDEX(PROJETS!$B:$B,MATCH($C301&amp;"-"&amp;G$1,PROJETS!$M:$M,0)),"")</f>
        <v/>
      </c>
    </row>
    <row r="302" spans="1:7" ht="18" customHeight="1" x14ac:dyDescent="0.2">
      <c r="A302" s="166"/>
      <c r="B302" s="88" t="s">
        <v>79</v>
      </c>
      <c r="C302" s="91">
        <f t="shared" si="4"/>
        <v>45089</v>
      </c>
      <c r="D302" s="168">
        <f>IFERROR(INDEX(PROJETS!$B:$B,MATCH($C302&amp;"-"&amp;D$1,PROJETS!$M:$M,0)),"")</f>
        <v>156</v>
      </c>
      <c r="E302" s="168" t="str">
        <f>IFERROR(INDEX(PROJETS!$B:$B,MATCH($C302&amp;"-"&amp;E$1,PROJETS!$M:$M,0)),"")</f>
        <v/>
      </c>
      <c r="F302" s="168" t="str">
        <f>IFERROR(INDEX(PROJETS!$B:$B,MATCH($C302&amp;"-"&amp;F$1,PROJETS!$M:$M,0)),"")</f>
        <v/>
      </c>
      <c r="G302" s="168" t="str">
        <f>IFERROR(INDEX(PROJETS!$B:$B,MATCH($C302&amp;"-"&amp;G$1,PROJETS!$M:$M,0)),"")</f>
        <v/>
      </c>
    </row>
    <row r="303" spans="1:7" ht="18" customHeight="1" x14ac:dyDescent="0.2">
      <c r="A303" s="166"/>
      <c r="B303" s="88" t="s">
        <v>80</v>
      </c>
      <c r="C303" s="91">
        <f t="shared" si="4"/>
        <v>45090</v>
      </c>
      <c r="D303" s="172">
        <f>IFERROR(INDEX(PROJETS!$B:$B,MATCH($C303&amp;"-"&amp;D$1,PROJETS!$M:$M,0)),"")</f>
        <v>157</v>
      </c>
      <c r="E303" s="172">
        <f>IFERROR(INDEX(PROJETS!$B:$B,MATCH($C303&amp;"-"&amp;E$1,PROJETS!$M:$M,0)),"")</f>
        <v>158</v>
      </c>
      <c r="F303" s="168">
        <f>IFERROR(INDEX(PROJETS!$B:$B,MATCH($C303&amp;"-"&amp;F$1,PROJETS!$M:$M,0)),"")</f>
        <v>162</v>
      </c>
      <c r="G303" s="168" t="str">
        <f>IFERROR(INDEX(PROJETS!$B:$B,MATCH($C303&amp;"-"&amp;G$1,PROJETS!$M:$M,0)),"")</f>
        <v/>
      </c>
    </row>
    <row r="304" spans="1:7" ht="18" customHeight="1" x14ac:dyDescent="0.2">
      <c r="A304" s="166"/>
      <c r="B304" s="88" t="s">
        <v>81</v>
      </c>
      <c r="C304" s="91">
        <f t="shared" si="4"/>
        <v>45091</v>
      </c>
      <c r="D304" s="172">
        <f>IFERROR(INDEX(PROJETS!$B:$B,MATCH($C304&amp;"-"&amp;D$1,PROJETS!$M:$M,0)),"")</f>
        <v>147</v>
      </c>
      <c r="E304" s="168">
        <f>IFERROR(INDEX(PROJETS!$B:$B,MATCH($C304&amp;"-"&amp;E$1,PROJETS!$M:$M,0)),"")</f>
        <v>161</v>
      </c>
      <c r="F304" s="168" t="str">
        <f>IFERROR(INDEX(PROJETS!$B:$B,MATCH($C304&amp;"-"&amp;F$1,PROJETS!$M:$M,0)),"")</f>
        <v/>
      </c>
      <c r="G304" s="168" t="str">
        <f>IFERROR(INDEX(PROJETS!$B:$B,MATCH($C304&amp;"-"&amp;G$1,PROJETS!$M:$M,0)),"")</f>
        <v/>
      </c>
    </row>
    <row r="305" spans="1:7" ht="18" customHeight="1" x14ac:dyDescent="0.2">
      <c r="A305" s="166"/>
      <c r="B305" s="88" t="s">
        <v>75</v>
      </c>
      <c r="C305" s="91">
        <f t="shared" si="4"/>
        <v>45092</v>
      </c>
      <c r="D305" s="168">
        <f>IFERROR(INDEX(PROJETS!$B:$B,MATCH($C305&amp;"-"&amp;D$1,PROJETS!$M:$M,0)),"")</f>
        <v>160</v>
      </c>
      <c r="E305" s="168">
        <f>IFERROR(INDEX(PROJETS!$B:$B,MATCH($C305&amp;"-"&amp;E$1,PROJETS!$M:$M,0)),"")</f>
        <v>163</v>
      </c>
      <c r="F305" s="168" t="str">
        <f>IFERROR(INDEX(PROJETS!$B:$B,MATCH($C305&amp;"-"&amp;F$1,PROJETS!$M:$M,0)),"")</f>
        <v/>
      </c>
      <c r="G305" s="168" t="str">
        <f>IFERROR(INDEX(PROJETS!$B:$B,MATCH($C305&amp;"-"&amp;G$1,PROJETS!$M:$M,0)),"")</f>
        <v/>
      </c>
    </row>
    <row r="306" spans="1:7" ht="18" customHeight="1" x14ac:dyDescent="0.2">
      <c r="A306" s="166"/>
      <c r="B306" s="88" t="s">
        <v>82</v>
      </c>
      <c r="C306" s="91">
        <f t="shared" si="4"/>
        <v>45093</v>
      </c>
      <c r="D306" s="168">
        <f>IFERROR(INDEX(PROJETS!$B:$B,MATCH($C306&amp;"-"&amp;D$1,PROJETS!$M:$M,0)),"")</f>
        <v>159</v>
      </c>
      <c r="E306" s="168">
        <f>IFERROR(INDEX(PROJETS!$B:$B,MATCH($C306&amp;"-"&amp;E$1,PROJETS!$M:$M,0)),"")</f>
        <v>164</v>
      </c>
      <c r="F306" s="168" t="str">
        <f>IFERROR(INDEX(PROJETS!$B:$B,MATCH($C306&amp;"-"&amp;F$1,PROJETS!$M:$M,0)),"")</f>
        <v/>
      </c>
      <c r="G306" s="168" t="str">
        <f>IFERROR(INDEX(PROJETS!$B:$B,MATCH($C306&amp;"-"&amp;G$1,PROJETS!$M:$M,0)),"")</f>
        <v/>
      </c>
    </row>
    <row r="307" spans="1:7" ht="18" customHeight="1" x14ac:dyDescent="0.2">
      <c r="A307" s="166"/>
      <c r="B307" s="88" t="s">
        <v>83</v>
      </c>
      <c r="C307" s="91">
        <f t="shared" si="4"/>
        <v>45094</v>
      </c>
      <c r="D307" s="172">
        <f>IFERROR(INDEX(PROJETS!$B:$B,MATCH($C307&amp;"-"&amp;D$1,PROJETS!$M:$M,0)),"")</f>
        <v>165</v>
      </c>
      <c r="E307" s="168" t="str">
        <f>IFERROR(INDEX(PROJETS!$B:$B,MATCH($C307&amp;"-"&amp;E$1,PROJETS!$M:$M,0)),"")</f>
        <v/>
      </c>
      <c r="F307" s="168" t="str">
        <f>IFERROR(INDEX(PROJETS!$B:$B,MATCH($C307&amp;"-"&amp;F$1,PROJETS!$M:$M,0)),"")</f>
        <v/>
      </c>
      <c r="G307" s="168" t="str">
        <f>IFERROR(INDEX(PROJETS!$B:$B,MATCH($C307&amp;"-"&amp;G$1,PROJETS!$M:$M,0)),"")</f>
        <v/>
      </c>
    </row>
    <row r="308" spans="1:7" ht="18" customHeight="1" x14ac:dyDescent="0.25">
      <c r="A308" s="166"/>
      <c r="B308" s="44" t="s">
        <v>84</v>
      </c>
      <c r="C308" s="92">
        <f t="shared" si="4"/>
        <v>45095</v>
      </c>
      <c r="D308" s="170" t="str">
        <f>IFERROR(INDEX(PROJETS!$B:$B,MATCH($C308&amp;"-"&amp;D$1,PROJETS!$M:$M,0)),"")</f>
        <v/>
      </c>
      <c r="E308" s="170" t="str">
        <f>IFERROR(INDEX(PROJETS!$B:$B,MATCH($C308&amp;"-"&amp;E$1,PROJETS!$M:$M,0)),"")</f>
        <v/>
      </c>
      <c r="F308" s="170" t="str">
        <f>IFERROR(INDEX(PROJETS!$B:$B,MATCH($C308&amp;"-"&amp;F$1,PROJETS!$M:$M,0)),"")</f>
        <v/>
      </c>
      <c r="G308" s="175" t="str">
        <f>IFERROR(INDEX(PROJETS!$B:$B,MATCH($C308&amp;"-"&amp;G$1,PROJETS!$M:$M,0)),"")</f>
        <v/>
      </c>
    </row>
    <row r="309" spans="1:7" ht="18" customHeight="1" x14ac:dyDescent="0.2">
      <c r="A309" s="166"/>
      <c r="B309" s="88" t="s">
        <v>79</v>
      </c>
      <c r="C309" s="91">
        <f t="shared" si="4"/>
        <v>45096</v>
      </c>
      <c r="D309" s="168">
        <f>IFERROR(INDEX(PROJETS!$B:$B,MATCH($C309&amp;"-"&amp;D$1,PROJETS!$M:$M,0)),"")</f>
        <v>166</v>
      </c>
      <c r="E309" s="168" t="str">
        <f>IFERROR(INDEX(PROJETS!$B:$B,MATCH($C309&amp;"-"&amp;E$1,PROJETS!$M:$M,0)),"")</f>
        <v/>
      </c>
      <c r="F309" s="168" t="str">
        <f>IFERROR(INDEX(PROJETS!$B:$B,MATCH($C309&amp;"-"&amp;F$1,PROJETS!$M:$M,0)),"")</f>
        <v/>
      </c>
      <c r="G309" s="168" t="str">
        <f>IFERROR(INDEX(PROJETS!$B:$B,MATCH($C309&amp;"-"&amp;G$1,PROJETS!$M:$M,0)),"")</f>
        <v/>
      </c>
    </row>
    <row r="310" spans="1:7" ht="18" customHeight="1" x14ac:dyDescent="0.2">
      <c r="A310" s="166"/>
      <c r="B310" s="88" t="s">
        <v>80</v>
      </c>
      <c r="C310" s="91">
        <f t="shared" si="4"/>
        <v>45097</v>
      </c>
      <c r="D310" s="168">
        <f>IFERROR(INDEX(PROJETS!$B:$B,MATCH($C310&amp;"-"&amp;D$1,PROJETS!$M:$M,0)),"")</f>
        <v>167</v>
      </c>
      <c r="E310" s="168" t="str">
        <f>IFERROR(INDEX(PROJETS!$B:$B,MATCH($C310&amp;"-"&amp;E$1,PROJETS!$M:$M,0)),"")</f>
        <v/>
      </c>
      <c r="F310" s="168" t="str">
        <f>IFERROR(INDEX(PROJETS!$B:$B,MATCH($C310&amp;"-"&amp;F$1,PROJETS!$M:$M,0)),"")</f>
        <v/>
      </c>
      <c r="G310" s="168" t="str">
        <f>IFERROR(INDEX(PROJETS!$B:$B,MATCH($C310&amp;"-"&amp;G$1,PROJETS!$M:$M,0)),"")</f>
        <v/>
      </c>
    </row>
    <row r="311" spans="1:7" ht="18" customHeight="1" x14ac:dyDescent="0.2">
      <c r="A311" s="166"/>
      <c r="B311" s="88" t="s">
        <v>81</v>
      </c>
      <c r="C311" s="91">
        <f t="shared" si="4"/>
        <v>45098</v>
      </c>
      <c r="D311" s="172">
        <f>IFERROR(INDEX(PROJETS!$B:$B,MATCH($C311&amp;"-"&amp;D$1,PROJETS!$M:$M,0)),"")</f>
        <v>168</v>
      </c>
      <c r="E311" s="168" t="str">
        <f>IFERROR(INDEX(PROJETS!$B:$B,MATCH($C311&amp;"-"&amp;E$1,PROJETS!$M:$M,0)),"")</f>
        <v/>
      </c>
      <c r="F311" s="168" t="str">
        <f>IFERROR(INDEX(PROJETS!$B:$B,MATCH($C311&amp;"-"&amp;F$1,PROJETS!$M:$M,0)),"")</f>
        <v/>
      </c>
      <c r="G311" s="168" t="str">
        <f>IFERROR(INDEX(PROJETS!$B:$B,MATCH($C311&amp;"-"&amp;G$1,PROJETS!$M:$M,0)),"")</f>
        <v/>
      </c>
    </row>
    <row r="312" spans="1:7" ht="18" customHeight="1" x14ac:dyDescent="0.2">
      <c r="A312" s="166"/>
      <c r="B312" s="88" t="s">
        <v>75</v>
      </c>
      <c r="C312" s="91">
        <f t="shared" si="4"/>
        <v>45099</v>
      </c>
      <c r="D312" s="168" t="str">
        <f>IFERROR(INDEX(PROJETS!$B:$B,MATCH($C312&amp;"-"&amp;D$1,PROJETS!$M:$M,0)),"")</f>
        <v/>
      </c>
      <c r="E312" s="168" t="str">
        <f>IFERROR(INDEX(PROJETS!$B:$B,MATCH($C312&amp;"-"&amp;E$1,PROJETS!$M:$M,0)),"")</f>
        <v/>
      </c>
      <c r="F312" s="168" t="str">
        <f>IFERROR(INDEX(PROJETS!$B:$B,MATCH($C312&amp;"-"&amp;F$1,PROJETS!$M:$M,0)),"")</f>
        <v/>
      </c>
      <c r="G312" s="168" t="str">
        <f>IFERROR(INDEX(PROJETS!$B:$B,MATCH($C312&amp;"-"&amp;G$1,PROJETS!$M:$M,0)),"")</f>
        <v/>
      </c>
    </row>
    <row r="313" spans="1:7" ht="18" customHeight="1" x14ac:dyDescent="0.2">
      <c r="A313" s="166"/>
      <c r="B313" s="88" t="s">
        <v>82</v>
      </c>
      <c r="C313" s="91">
        <f t="shared" si="4"/>
        <v>45100</v>
      </c>
      <c r="D313" s="172">
        <f>IFERROR(INDEX(PROJETS!$B:$B,MATCH($C313&amp;"-"&amp;D$1,PROJETS!$M:$M,0)),"")</f>
        <v>169</v>
      </c>
      <c r="E313" s="168" t="str">
        <f>IFERROR(INDEX(PROJETS!$B:$B,MATCH($C313&amp;"-"&amp;E$1,PROJETS!$M:$M,0)),"")</f>
        <v/>
      </c>
      <c r="F313" s="168" t="str">
        <f>IFERROR(INDEX(PROJETS!$B:$B,MATCH($C313&amp;"-"&amp;F$1,PROJETS!$M:$M,0)),"")</f>
        <v/>
      </c>
      <c r="G313" s="168" t="str">
        <f>IFERROR(INDEX(PROJETS!$B:$B,MATCH($C313&amp;"-"&amp;G$1,PROJETS!$M:$M,0)),"")</f>
        <v/>
      </c>
    </row>
    <row r="314" spans="1:7" ht="18" customHeight="1" x14ac:dyDescent="0.2">
      <c r="A314" s="166"/>
      <c r="B314" s="88" t="s">
        <v>83</v>
      </c>
      <c r="C314" s="91">
        <f t="shared" si="4"/>
        <v>45101</v>
      </c>
      <c r="D314" s="168" t="str">
        <f>IFERROR(INDEX(PROJETS!$B:$B,MATCH($C314&amp;"-"&amp;D$1,PROJETS!$M:$M,0)),"")</f>
        <v/>
      </c>
      <c r="E314" s="168" t="str">
        <f>IFERROR(INDEX(PROJETS!$B:$B,MATCH($C314&amp;"-"&amp;E$1,PROJETS!$M:$M,0)),"")</f>
        <v/>
      </c>
      <c r="F314" s="168" t="str">
        <f>IFERROR(INDEX(PROJETS!$B:$B,MATCH($C314&amp;"-"&amp;F$1,PROJETS!$M:$M,0)),"")</f>
        <v/>
      </c>
      <c r="G314" s="168" t="str">
        <f>IFERROR(INDEX(PROJETS!$B:$B,MATCH($C314&amp;"-"&amp;G$1,PROJETS!$M:$M,0)),"")</f>
        <v/>
      </c>
    </row>
    <row r="315" spans="1:7" ht="18" customHeight="1" x14ac:dyDescent="0.25">
      <c r="A315" s="166"/>
      <c r="B315" s="44" t="s">
        <v>84</v>
      </c>
      <c r="C315" s="92">
        <f t="shared" si="4"/>
        <v>45102</v>
      </c>
      <c r="D315" s="170" t="str">
        <f>IFERROR(INDEX(PROJETS!$B:$B,MATCH($C315&amp;"-"&amp;D$1,PROJETS!$M:$M,0)),"")</f>
        <v/>
      </c>
      <c r="E315" s="170" t="str">
        <f>IFERROR(INDEX(PROJETS!$B:$B,MATCH($C315&amp;"-"&amp;E$1,PROJETS!$M:$M,0)),"")</f>
        <v/>
      </c>
      <c r="F315" s="170" t="str">
        <f>IFERROR(INDEX(PROJETS!$B:$B,MATCH($C315&amp;"-"&amp;F$1,PROJETS!$M:$M,0)),"")</f>
        <v/>
      </c>
      <c r="G315" s="175" t="str">
        <f>IFERROR(INDEX(PROJETS!$B:$B,MATCH($C315&amp;"-"&amp;G$1,PROJETS!$M:$M,0)),"")</f>
        <v/>
      </c>
    </row>
    <row r="316" spans="1:7" ht="18" customHeight="1" x14ac:dyDescent="0.2">
      <c r="A316" s="166"/>
      <c r="B316" s="88" t="s">
        <v>79</v>
      </c>
      <c r="C316" s="91">
        <f t="shared" si="4"/>
        <v>45103</v>
      </c>
      <c r="D316" s="168">
        <f>IFERROR(INDEX(PROJETS!$B:$B,MATCH($C316&amp;"-"&amp;D$1,PROJETS!$M:$M,0)),"")</f>
        <v>182</v>
      </c>
      <c r="E316" s="168" t="str">
        <f>IFERROR(INDEX(PROJETS!$B:$B,MATCH($C316&amp;"-"&amp;E$1,PROJETS!$M:$M,0)),"")</f>
        <v/>
      </c>
      <c r="F316" s="168" t="str">
        <f>IFERROR(INDEX(PROJETS!$B:$B,MATCH($C316&amp;"-"&amp;F$1,PROJETS!$M:$M,0)),"")</f>
        <v/>
      </c>
      <c r="G316" s="168" t="str">
        <f>IFERROR(INDEX(PROJETS!$B:$B,MATCH($C316&amp;"-"&amp;G$1,PROJETS!$M:$M,0)),"")</f>
        <v/>
      </c>
    </row>
    <row r="317" spans="1:7" ht="18" customHeight="1" x14ac:dyDescent="0.2">
      <c r="A317" s="166"/>
      <c r="B317" s="88" t="s">
        <v>80</v>
      </c>
      <c r="C317" s="91">
        <f t="shared" si="4"/>
        <v>45104</v>
      </c>
      <c r="D317" s="168" t="str">
        <f>IFERROR(INDEX(PROJETS!$B:$B,MATCH($C317&amp;"-"&amp;D$1,PROJETS!$M:$M,0)),"")</f>
        <v/>
      </c>
      <c r="E317" s="168" t="str">
        <f>IFERROR(INDEX(PROJETS!$B:$B,MATCH($C317&amp;"-"&amp;E$1,PROJETS!$M:$M,0)),"")</f>
        <v/>
      </c>
      <c r="F317" s="168" t="str">
        <f>IFERROR(INDEX(PROJETS!$B:$B,MATCH($C317&amp;"-"&amp;F$1,PROJETS!$M:$M,0)),"")</f>
        <v/>
      </c>
      <c r="G317" s="168" t="str">
        <f>IFERROR(INDEX(PROJETS!$B:$B,MATCH($C317&amp;"-"&amp;G$1,PROJETS!$M:$M,0)),"")</f>
        <v/>
      </c>
    </row>
    <row r="318" spans="1:7" ht="18" customHeight="1" x14ac:dyDescent="0.2">
      <c r="A318" s="166"/>
      <c r="B318" s="88" t="s">
        <v>81</v>
      </c>
      <c r="C318" s="91">
        <f t="shared" si="4"/>
        <v>45105</v>
      </c>
      <c r="D318" s="168">
        <f>IFERROR(INDEX(PROJETS!$B:$B,MATCH($C318&amp;"-"&amp;D$1,PROJETS!$M:$M,0)),"")</f>
        <v>170</v>
      </c>
      <c r="E318" s="168" t="str">
        <f>IFERROR(INDEX(PROJETS!$B:$B,MATCH($C318&amp;"-"&amp;E$1,PROJETS!$M:$M,0)),"")</f>
        <v/>
      </c>
      <c r="F318" s="168" t="str">
        <f>IFERROR(INDEX(PROJETS!$B:$B,MATCH($C318&amp;"-"&amp;F$1,PROJETS!$M:$M,0)),"")</f>
        <v/>
      </c>
      <c r="G318" s="168" t="str">
        <f>IFERROR(INDEX(PROJETS!$B:$B,MATCH($C318&amp;"-"&amp;G$1,PROJETS!$M:$M,0)),"")</f>
        <v/>
      </c>
    </row>
    <row r="319" spans="1:7" ht="18" customHeight="1" x14ac:dyDescent="0.2">
      <c r="A319" s="166"/>
      <c r="B319" s="88" t="s">
        <v>75</v>
      </c>
      <c r="C319" s="91">
        <f t="shared" si="4"/>
        <v>45106</v>
      </c>
      <c r="D319" s="172">
        <f>IFERROR(INDEX(PROJETS!$B:$B,MATCH($C319&amp;"-"&amp;D$1,PROJETS!$M:$M,0)),"")</f>
        <v>171</v>
      </c>
      <c r="E319" s="168" t="str">
        <f>IFERROR(INDEX(PROJETS!$B:$B,MATCH($C319&amp;"-"&amp;E$1,PROJETS!$M:$M,0)),"")</f>
        <v/>
      </c>
      <c r="F319" s="168" t="str">
        <f>IFERROR(INDEX(PROJETS!$B:$B,MATCH($C319&amp;"-"&amp;F$1,PROJETS!$M:$M,0)),"")</f>
        <v/>
      </c>
      <c r="G319" s="168" t="str">
        <f>IFERROR(INDEX(PROJETS!$B:$B,MATCH($C319&amp;"-"&amp;G$1,PROJETS!$M:$M,0)),"")</f>
        <v/>
      </c>
    </row>
    <row r="320" spans="1:7" ht="18" customHeight="1" thickBot="1" x14ac:dyDescent="0.25">
      <c r="A320" s="167"/>
      <c r="B320" s="88" t="s">
        <v>82</v>
      </c>
      <c r="C320" s="91">
        <f t="shared" si="4"/>
        <v>45107</v>
      </c>
      <c r="D320" s="168">
        <f>IFERROR(INDEX(PROJETS!$B:$B,MATCH($C320&amp;"-"&amp;D$1,PROJETS!$M:$M,0)),"")</f>
        <v>172</v>
      </c>
      <c r="E320" s="168" t="str">
        <f>IFERROR(INDEX(PROJETS!$B:$B,MATCH($C320&amp;"-"&amp;E$1,PROJETS!$M:$M,0)),"")</f>
        <v/>
      </c>
      <c r="F320" s="168" t="str">
        <f>IFERROR(INDEX(PROJETS!$B:$B,MATCH($C320&amp;"-"&amp;F$1,PROJETS!$M:$M,0)),"")</f>
        <v/>
      </c>
      <c r="G320" s="168" t="str">
        <f>IFERROR(INDEX(PROJETS!$B:$B,MATCH($C320&amp;"-"&amp;G$1,PROJETS!$M:$M,0)),"")</f>
        <v/>
      </c>
    </row>
    <row r="321" spans="1:7" ht="18" customHeight="1" x14ac:dyDescent="0.2">
      <c r="A321" s="163" t="s">
        <v>94</v>
      </c>
      <c r="B321" s="88" t="s">
        <v>83</v>
      </c>
      <c r="C321" s="91">
        <f t="shared" si="4"/>
        <v>45108</v>
      </c>
      <c r="D321" s="168">
        <f>IFERROR(INDEX(PROJETS!$B:$B,MATCH($C321&amp;"-"&amp;D$1,PROJETS!$M:$M,0)),"")</f>
        <v>173</v>
      </c>
      <c r="E321" s="168" t="str">
        <f>IFERROR(INDEX(PROJETS!$B:$B,MATCH($C321&amp;"-"&amp;E$1,PROJETS!$M:$M,0)),"")</f>
        <v/>
      </c>
      <c r="F321" s="168" t="str">
        <f>IFERROR(INDEX(PROJETS!$B:$B,MATCH($C321&amp;"-"&amp;F$1,PROJETS!$M:$M,0)),"")</f>
        <v/>
      </c>
      <c r="G321" s="168" t="str">
        <f>IFERROR(INDEX(PROJETS!$B:$B,MATCH($C321&amp;"-"&amp;G$1,PROJETS!$M:$M,0)),"")</f>
        <v/>
      </c>
    </row>
    <row r="322" spans="1:7" ht="18" customHeight="1" x14ac:dyDescent="0.25">
      <c r="A322" s="164"/>
      <c r="B322" s="44" t="s">
        <v>84</v>
      </c>
      <c r="C322" s="92">
        <f t="shared" si="4"/>
        <v>45109</v>
      </c>
      <c r="D322" s="170" t="str">
        <f>IFERROR(INDEX(PROJETS!$B:$B,MATCH($C322&amp;"-"&amp;D$1,PROJETS!$M:$M,0)),"")</f>
        <v/>
      </c>
      <c r="E322" s="170" t="str">
        <f>IFERROR(INDEX(PROJETS!$B:$B,MATCH($C322&amp;"-"&amp;E$1,PROJETS!$M:$M,0)),"")</f>
        <v/>
      </c>
      <c r="F322" s="170" t="str">
        <f>IFERROR(INDEX(PROJETS!$B:$B,MATCH($C322&amp;"-"&amp;F$1,PROJETS!$M:$M,0)),"")</f>
        <v/>
      </c>
      <c r="G322" s="175" t="str">
        <f>IFERROR(INDEX(PROJETS!$B:$B,MATCH($C322&amp;"-"&amp;G$1,PROJETS!$M:$M,0)),"")</f>
        <v/>
      </c>
    </row>
    <row r="323" spans="1:7" ht="18" customHeight="1" x14ac:dyDescent="0.2">
      <c r="A323" s="164"/>
      <c r="B323" s="88" t="s">
        <v>79</v>
      </c>
      <c r="C323" s="91">
        <f t="shared" si="4"/>
        <v>45110</v>
      </c>
      <c r="D323" s="168" t="str">
        <f>IFERROR(INDEX(PROJETS!$B:$B,MATCH($C323&amp;"-"&amp;D$1,PROJETS!$M:$M,0)),"")</f>
        <v/>
      </c>
      <c r="E323" s="168" t="str">
        <f>IFERROR(INDEX(PROJETS!$B:$B,MATCH($C323&amp;"-"&amp;E$1,PROJETS!$M:$M,0)),"")</f>
        <v/>
      </c>
      <c r="F323" s="168" t="str">
        <f>IFERROR(INDEX(PROJETS!$B:$B,MATCH($C323&amp;"-"&amp;F$1,PROJETS!$M:$M,0)),"")</f>
        <v/>
      </c>
      <c r="G323" s="168" t="str">
        <f>IFERROR(INDEX(PROJETS!$B:$B,MATCH($C323&amp;"-"&amp;G$1,PROJETS!$M:$M,0)),"")</f>
        <v/>
      </c>
    </row>
    <row r="324" spans="1:7" ht="18" customHeight="1" x14ac:dyDescent="0.2">
      <c r="A324" s="164"/>
      <c r="B324" s="88" t="s">
        <v>80</v>
      </c>
      <c r="C324" s="91">
        <f t="shared" si="4"/>
        <v>45111</v>
      </c>
      <c r="D324" s="168">
        <f>IFERROR(INDEX(PROJETS!$B:$B,MATCH($C324&amp;"-"&amp;D$1,PROJETS!$M:$M,0)),"")</f>
        <v>174</v>
      </c>
      <c r="E324" s="168" t="str">
        <f>IFERROR(INDEX(PROJETS!$B:$B,MATCH($C324&amp;"-"&amp;E$1,PROJETS!$M:$M,0)),"")</f>
        <v/>
      </c>
      <c r="F324" s="168" t="str">
        <f>IFERROR(INDEX(PROJETS!$B:$B,MATCH($C324&amp;"-"&amp;F$1,PROJETS!$M:$M,0)),"")</f>
        <v/>
      </c>
      <c r="G324" s="168" t="str">
        <f>IFERROR(INDEX(PROJETS!$B:$B,MATCH($C324&amp;"-"&amp;G$1,PROJETS!$M:$M,0)),"")</f>
        <v/>
      </c>
    </row>
    <row r="325" spans="1:7" ht="18" customHeight="1" x14ac:dyDescent="0.2">
      <c r="A325" s="164"/>
      <c r="B325" s="88" t="s">
        <v>81</v>
      </c>
      <c r="C325" s="91">
        <f t="shared" si="4"/>
        <v>45112</v>
      </c>
      <c r="D325" s="168" t="str">
        <f>IFERROR(INDEX(PROJETS!$B:$B,MATCH($C325&amp;"-"&amp;D$1,PROJETS!$M:$M,0)),"")</f>
        <v/>
      </c>
      <c r="E325" s="168" t="str">
        <f>IFERROR(INDEX(PROJETS!$B:$B,MATCH($C325&amp;"-"&amp;E$1,PROJETS!$M:$M,0)),"")</f>
        <v/>
      </c>
      <c r="F325" s="168" t="str">
        <f>IFERROR(INDEX(PROJETS!$B:$B,MATCH($C325&amp;"-"&amp;F$1,PROJETS!$M:$M,0)),"")</f>
        <v/>
      </c>
      <c r="G325" s="168" t="str">
        <f>IFERROR(INDEX(PROJETS!$B:$B,MATCH($C325&amp;"-"&amp;G$1,PROJETS!$M:$M,0)),"")</f>
        <v/>
      </c>
    </row>
    <row r="326" spans="1:7" ht="18" customHeight="1" x14ac:dyDescent="0.2">
      <c r="A326" s="164"/>
      <c r="B326" s="88" t="s">
        <v>75</v>
      </c>
      <c r="C326" s="91">
        <f t="shared" si="4"/>
        <v>45113</v>
      </c>
      <c r="D326" s="168" t="str">
        <f>IFERROR(INDEX(PROJETS!$B:$B,MATCH($C326&amp;"-"&amp;D$1,PROJETS!$M:$M,0)),"")</f>
        <v/>
      </c>
      <c r="E326" s="168" t="str">
        <f>IFERROR(INDEX(PROJETS!$B:$B,MATCH($C326&amp;"-"&amp;E$1,PROJETS!$M:$M,0)),"")</f>
        <v/>
      </c>
      <c r="F326" s="168" t="str">
        <f>IFERROR(INDEX(PROJETS!$B:$B,MATCH($C326&amp;"-"&amp;F$1,PROJETS!$M:$M,0)),"")</f>
        <v/>
      </c>
      <c r="G326" s="168" t="str">
        <f>IFERROR(INDEX(PROJETS!$B:$B,MATCH($C326&amp;"-"&amp;G$1,PROJETS!$M:$M,0)),"")</f>
        <v/>
      </c>
    </row>
    <row r="327" spans="1:7" ht="18" customHeight="1" x14ac:dyDescent="0.2">
      <c r="A327" s="164"/>
      <c r="B327" s="88" t="s">
        <v>82</v>
      </c>
      <c r="C327" s="91">
        <f t="shared" si="4"/>
        <v>45114</v>
      </c>
      <c r="D327" s="168" t="str">
        <f>IFERROR(INDEX(PROJETS!$B:$B,MATCH($C327&amp;"-"&amp;D$1,PROJETS!$M:$M,0)),"")</f>
        <v/>
      </c>
      <c r="E327" s="168" t="str">
        <f>IFERROR(INDEX(PROJETS!$B:$B,MATCH($C327&amp;"-"&amp;E$1,PROJETS!$M:$M,0)),"")</f>
        <v/>
      </c>
      <c r="F327" s="168" t="str">
        <f>IFERROR(INDEX(PROJETS!$B:$B,MATCH($C327&amp;"-"&amp;F$1,PROJETS!$M:$M,0)),"")</f>
        <v/>
      </c>
      <c r="G327" s="168" t="str">
        <f>IFERROR(INDEX(PROJETS!$B:$B,MATCH($C327&amp;"-"&amp;G$1,PROJETS!$M:$M,0)),"")</f>
        <v/>
      </c>
    </row>
    <row r="328" spans="1:7" ht="18" customHeight="1" x14ac:dyDescent="0.2">
      <c r="A328" s="164"/>
      <c r="B328" s="88" t="s">
        <v>83</v>
      </c>
      <c r="C328" s="91">
        <f t="shared" si="4"/>
        <v>45115</v>
      </c>
      <c r="D328" s="168" t="str">
        <f>IFERROR(INDEX(PROJETS!$B:$B,MATCH($C328&amp;"-"&amp;D$1,PROJETS!$M:$M,0)),"")</f>
        <v/>
      </c>
      <c r="E328" s="168" t="str">
        <f>IFERROR(INDEX(PROJETS!$B:$B,MATCH($C328&amp;"-"&amp;E$1,PROJETS!$M:$M,0)),"")</f>
        <v/>
      </c>
      <c r="F328" s="168" t="str">
        <f>IFERROR(INDEX(PROJETS!$B:$B,MATCH($C328&amp;"-"&amp;F$1,PROJETS!$M:$M,0)),"")</f>
        <v/>
      </c>
      <c r="G328" s="168" t="str">
        <f>IFERROR(INDEX(PROJETS!$B:$B,MATCH($C328&amp;"-"&amp;G$1,PROJETS!$M:$M,0)),"")</f>
        <v/>
      </c>
    </row>
    <row r="329" spans="1:7" ht="18" customHeight="1" x14ac:dyDescent="0.25">
      <c r="A329" s="164"/>
      <c r="B329" s="44" t="s">
        <v>84</v>
      </c>
      <c r="C329" s="92">
        <f t="shared" si="4"/>
        <v>45116</v>
      </c>
      <c r="D329" s="170" t="str">
        <f>IFERROR(INDEX(PROJETS!$B:$B,MATCH($C329&amp;"-"&amp;D$1,PROJETS!$M:$M,0)),"")</f>
        <v/>
      </c>
      <c r="E329" s="170" t="str">
        <f>IFERROR(INDEX(PROJETS!$B:$B,MATCH($C329&amp;"-"&amp;E$1,PROJETS!$M:$M,0)),"")</f>
        <v/>
      </c>
      <c r="F329" s="170" t="str">
        <f>IFERROR(INDEX(PROJETS!$B:$B,MATCH($C329&amp;"-"&amp;F$1,PROJETS!$M:$M,0)),"")</f>
        <v/>
      </c>
      <c r="G329" s="175" t="str">
        <f>IFERROR(INDEX(PROJETS!$B:$B,MATCH($C329&amp;"-"&amp;G$1,PROJETS!$M:$M,0)),"")</f>
        <v/>
      </c>
    </row>
    <row r="330" spans="1:7" ht="18" customHeight="1" x14ac:dyDescent="0.25">
      <c r="A330" s="164"/>
      <c r="B330" s="45" t="s">
        <v>79</v>
      </c>
      <c r="C330" s="93">
        <f t="shared" si="4"/>
        <v>45117</v>
      </c>
      <c r="D330" s="177" t="str">
        <f>IFERROR(INDEX(PROJETS!$B:$B,MATCH($C330&amp;"-"&amp;D$1,PROJETS!$M:$M,0)),"")</f>
        <v/>
      </c>
      <c r="E330" s="177" t="str">
        <f>IFERROR(INDEX(PROJETS!$B:$B,MATCH($C330&amp;"-"&amp;E$1,PROJETS!$M:$M,0)),"")</f>
        <v/>
      </c>
      <c r="F330" s="177" t="str">
        <f>IFERROR(INDEX(PROJETS!$B:$B,MATCH($C330&amp;"-"&amp;F$1,PROJETS!$M:$M,0)),"")</f>
        <v/>
      </c>
      <c r="G330" s="178" t="str">
        <f>IFERROR(INDEX(PROJETS!$B:$B,MATCH($C330&amp;"-"&amp;G$1,PROJETS!$M:$M,0)),"")</f>
        <v/>
      </c>
    </row>
    <row r="331" spans="1:7" ht="18" customHeight="1" x14ac:dyDescent="0.25">
      <c r="A331" s="164"/>
      <c r="B331" s="45" t="s">
        <v>80</v>
      </c>
      <c r="C331" s="93">
        <f t="shared" si="4"/>
        <v>45118</v>
      </c>
      <c r="D331" s="177" t="str">
        <f>IFERROR(INDEX(PROJETS!$B:$B,MATCH($C331&amp;"-"&amp;D$1,PROJETS!$M:$M,0)),"")</f>
        <v/>
      </c>
      <c r="E331" s="177" t="str">
        <f>IFERROR(INDEX(PROJETS!$B:$B,MATCH($C331&amp;"-"&amp;E$1,PROJETS!$M:$M,0)),"")</f>
        <v/>
      </c>
      <c r="F331" s="177" t="str">
        <f>IFERROR(INDEX(PROJETS!$B:$B,MATCH($C331&amp;"-"&amp;F$1,PROJETS!$M:$M,0)),"")</f>
        <v/>
      </c>
      <c r="G331" s="178" t="str">
        <f>IFERROR(INDEX(PROJETS!$B:$B,MATCH($C331&amp;"-"&amp;G$1,PROJETS!$M:$M,0)),"")</f>
        <v/>
      </c>
    </row>
    <row r="332" spans="1:7" ht="18" customHeight="1" x14ac:dyDescent="0.25">
      <c r="A332" s="164"/>
      <c r="B332" s="45" t="s">
        <v>81</v>
      </c>
      <c r="C332" s="93">
        <f t="shared" si="4"/>
        <v>45119</v>
      </c>
      <c r="D332" s="177" t="str">
        <f>IFERROR(INDEX(PROJETS!$B:$B,MATCH($C332&amp;"-"&amp;D$1,PROJETS!$M:$M,0)),"")</f>
        <v/>
      </c>
      <c r="E332" s="177" t="str">
        <f>IFERROR(INDEX(PROJETS!$B:$B,MATCH($C332&amp;"-"&amp;E$1,PROJETS!$M:$M,0)),"")</f>
        <v/>
      </c>
      <c r="F332" s="177" t="str">
        <f>IFERROR(INDEX(PROJETS!$B:$B,MATCH($C332&amp;"-"&amp;F$1,PROJETS!$M:$M,0)),"")</f>
        <v/>
      </c>
      <c r="G332" s="178" t="str">
        <f>IFERROR(INDEX(PROJETS!$B:$B,MATCH($C332&amp;"-"&amp;G$1,PROJETS!$M:$M,0)),"")</f>
        <v/>
      </c>
    </row>
    <row r="333" spans="1:7" ht="18" customHeight="1" x14ac:dyDescent="0.25">
      <c r="A333" s="164"/>
      <c r="B333" s="45" t="s">
        <v>75</v>
      </c>
      <c r="C333" s="93">
        <f t="shared" si="4"/>
        <v>45120</v>
      </c>
      <c r="D333" s="177" t="str">
        <f>IFERROR(INDEX(PROJETS!$B:$B,MATCH($C333&amp;"-"&amp;D$1,PROJETS!$M:$M,0)),"")</f>
        <v/>
      </c>
      <c r="E333" s="177" t="str">
        <f>IFERROR(INDEX(PROJETS!$B:$B,MATCH($C333&amp;"-"&amp;E$1,PROJETS!$M:$M,0)),"")</f>
        <v/>
      </c>
      <c r="F333" s="177" t="str">
        <f>IFERROR(INDEX(PROJETS!$B:$B,MATCH($C333&amp;"-"&amp;F$1,PROJETS!$M:$M,0)),"")</f>
        <v/>
      </c>
      <c r="G333" s="178" t="str">
        <f>IFERROR(INDEX(PROJETS!$B:$B,MATCH($C333&amp;"-"&amp;G$1,PROJETS!$M:$M,0)),"")</f>
        <v/>
      </c>
    </row>
    <row r="334" spans="1:7" ht="18" customHeight="1" x14ac:dyDescent="0.25">
      <c r="A334" s="164"/>
      <c r="B334" s="45" t="s">
        <v>82</v>
      </c>
      <c r="C334" s="93">
        <f t="shared" si="4"/>
        <v>45121</v>
      </c>
      <c r="D334" s="177" t="str">
        <f>IFERROR(INDEX(PROJETS!$B:$B,MATCH($C334&amp;"-"&amp;D$1,PROJETS!$M:$M,0)),"")</f>
        <v/>
      </c>
      <c r="E334" s="177" t="str">
        <f>IFERROR(INDEX(PROJETS!$B:$B,MATCH($C334&amp;"-"&amp;E$1,PROJETS!$M:$M,0)),"")</f>
        <v/>
      </c>
      <c r="F334" s="177" t="str">
        <f>IFERROR(INDEX(PROJETS!$B:$B,MATCH($C334&amp;"-"&amp;F$1,PROJETS!$M:$M,0)),"")</f>
        <v/>
      </c>
      <c r="G334" s="178" t="str">
        <f>IFERROR(INDEX(PROJETS!$B:$B,MATCH($C334&amp;"-"&amp;G$1,PROJETS!$M:$M,0)),"")</f>
        <v/>
      </c>
    </row>
    <row r="335" spans="1:7" ht="18" customHeight="1" thickBot="1" x14ac:dyDescent="0.3">
      <c r="A335" s="165"/>
      <c r="B335" s="50" t="s">
        <v>83</v>
      </c>
      <c r="C335" s="94">
        <f t="shared" si="4"/>
        <v>45122</v>
      </c>
      <c r="D335" s="179" t="str">
        <f>IFERROR(INDEX(PROJETS!$B:$B,MATCH($C335&amp;"-"&amp;D$1,PROJETS!$M:$M,0)),"")</f>
        <v/>
      </c>
      <c r="E335" s="179" t="str">
        <f>IFERROR(INDEX(PROJETS!$B:$B,MATCH($C335&amp;"-"&amp;E$1,PROJETS!$M:$M,0)),"")</f>
        <v/>
      </c>
      <c r="F335" s="179" t="str">
        <f>IFERROR(INDEX(PROJETS!$B:$B,MATCH($C335&amp;"-"&amp;F$1,PROJETS!$M:$M,0)),"")</f>
        <v/>
      </c>
      <c r="G335" s="180" t="str">
        <f>IFERROR(INDEX(PROJETS!$B:$B,MATCH($C335&amp;"-"&amp;G$1,PROJETS!$M:$M,0)),"")</f>
        <v/>
      </c>
    </row>
  </sheetData>
  <mergeCells count="12">
    <mergeCell ref="A2:A17"/>
    <mergeCell ref="A18:A47"/>
    <mergeCell ref="A48:A78"/>
    <mergeCell ref="A79:A108"/>
    <mergeCell ref="A109:A139"/>
    <mergeCell ref="A140:A170"/>
    <mergeCell ref="A291:A320"/>
    <mergeCell ref="A321:A335"/>
    <mergeCell ref="A171:A198"/>
    <mergeCell ref="A199:A229"/>
    <mergeCell ref="A230:A259"/>
    <mergeCell ref="A260:A290"/>
  </mergeCells>
  <pageMargins left="0.25" right="0.25" top="0.75" bottom="0.75" header="0.3" footer="0.3"/>
  <pageSetup paperSize="9" scale="42" orientation="portrait" verticalDpi="597" r:id="rId1"/>
  <rowBreaks count="3" manualBreakCount="3">
    <brk id="78" max="5" man="1"/>
    <brk id="170" max="5" man="1"/>
    <brk id="25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PROJETS</vt:lpstr>
      <vt:lpstr>PLANNING</vt:lpstr>
      <vt:lpstr>PLANNING!Zone_d_impression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TO-DAC CRR Médiation Culturelle Allano M.</dc:creator>
  <cp:lastModifiedBy>MORGAN ALLANO</cp:lastModifiedBy>
  <cp:lastPrinted>2022-07-13T14:07:06Z</cp:lastPrinted>
  <dcterms:created xsi:type="dcterms:W3CDTF">2022-05-25T12:32:17Z</dcterms:created>
  <dcterms:modified xsi:type="dcterms:W3CDTF">2022-10-13T08:15:45Z</dcterms:modified>
</cp:coreProperties>
</file>