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33" i="1"/>
  <c r="E128"/>
  <c r="G127" s="1"/>
  <c r="E127"/>
  <c r="G126" s="1"/>
  <c r="E126"/>
  <c r="G125" s="1"/>
  <c r="E125"/>
  <c r="G124" s="1"/>
  <c r="E124"/>
  <c r="G123" s="1"/>
  <c r="E123"/>
  <c r="G122" s="1"/>
  <c r="E122"/>
  <c r="G121" s="1"/>
  <c r="E121"/>
  <c r="G120" s="1"/>
  <c r="E120"/>
  <c r="G119" s="1"/>
  <c r="E119"/>
  <c r="G118" s="1"/>
  <c r="E118"/>
  <c r="G117" s="1"/>
  <c r="E117"/>
  <c r="G116" s="1"/>
  <c r="G115"/>
  <c r="E115"/>
  <c r="G114"/>
  <c r="G113"/>
  <c r="G112"/>
  <c r="E112"/>
  <c r="G111"/>
  <c r="E111"/>
  <c r="G110"/>
  <c r="E110"/>
  <c r="G109"/>
  <c r="E109"/>
  <c r="G108"/>
  <c r="E108"/>
  <c r="G107"/>
  <c r="E107"/>
  <c r="G106"/>
  <c r="E106"/>
  <c r="G105"/>
  <c r="E105"/>
  <c r="G104"/>
  <c r="E104"/>
  <c r="G103"/>
  <c r="E103"/>
  <c r="G102"/>
  <c r="E102"/>
  <c r="G101"/>
  <c r="E101"/>
  <c r="G100"/>
  <c r="E100"/>
  <c r="G99"/>
  <c r="E99"/>
  <c r="G98"/>
  <c r="E98"/>
  <c r="G97"/>
  <c r="E97"/>
  <c r="E96"/>
  <c r="G96" s="1"/>
  <c r="E95"/>
  <c r="G94" s="1"/>
  <c r="B15" s="1"/>
  <c r="E94"/>
  <c r="G93" s="1"/>
  <c r="E93"/>
  <c r="G92" s="1"/>
  <c r="E92"/>
  <c r="G91" s="1"/>
  <c r="E91"/>
  <c r="G90" s="1"/>
  <c r="E90"/>
  <c r="G89" s="1"/>
  <c r="E89"/>
  <c r="G88" s="1"/>
  <c r="E88"/>
  <c r="G87" s="1"/>
  <c r="E87"/>
  <c r="G86" s="1"/>
  <c r="E86"/>
  <c r="G85" s="1"/>
  <c r="E85"/>
  <c r="G84" s="1"/>
  <c r="E84"/>
  <c r="G83" s="1"/>
  <c r="E83"/>
  <c r="G82" s="1"/>
  <c r="E82"/>
  <c r="G81" s="1"/>
  <c r="E81"/>
  <c r="G80" s="1"/>
  <c r="E80"/>
  <c r="G79" s="1"/>
  <c r="E79"/>
  <c r="G78" s="1"/>
  <c r="E78"/>
  <c r="G77" s="1"/>
  <c r="E77"/>
  <c r="G76" s="1"/>
  <c r="E76"/>
  <c r="G75" s="1"/>
  <c r="G74"/>
  <c r="E73"/>
  <c r="G73" s="1"/>
  <c r="E72"/>
  <c r="G71" s="1"/>
  <c r="E71"/>
  <c r="G70" s="1"/>
  <c r="E70"/>
  <c r="G69" s="1"/>
  <c r="G68"/>
  <c r="G67"/>
  <c r="G66"/>
  <c r="E65"/>
  <c r="G65" s="1"/>
  <c r="E64"/>
  <c r="G63" s="1"/>
  <c r="E63"/>
  <c r="G62" s="1"/>
  <c r="E62"/>
  <c r="G61" s="1"/>
  <c r="E61"/>
  <c r="G60" s="1"/>
  <c r="E60"/>
  <c r="G59" s="1"/>
  <c r="E59"/>
  <c r="G58" s="1"/>
  <c r="E58"/>
  <c r="G57" s="1"/>
  <c r="E57"/>
  <c r="G56" s="1"/>
  <c r="E56"/>
  <c r="G55" s="1"/>
  <c r="E55"/>
  <c r="G54" s="1"/>
  <c r="E54"/>
  <c r="G53" s="1"/>
  <c r="E53"/>
  <c r="G52" s="1"/>
  <c r="E52"/>
  <c r="G51" s="1"/>
  <c r="E51"/>
  <c r="G50" s="1"/>
  <c r="E50"/>
  <c r="G49" s="1"/>
  <c r="E49"/>
  <c r="G48" s="1"/>
  <c r="E48"/>
  <c r="G47" s="1"/>
  <c r="E47"/>
  <c r="G46" s="1"/>
  <c r="E46"/>
  <c r="G45" s="1"/>
  <c r="E45"/>
  <c r="G44" s="1"/>
  <c r="G43"/>
  <c r="G42"/>
  <c r="G41"/>
  <c r="E40"/>
  <c r="G40" s="1"/>
  <c r="E39"/>
  <c r="G38" s="1"/>
  <c r="E38"/>
  <c r="G37" s="1"/>
  <c r="E37"/>
  <c r="G36" s="1"/>
  <c r="E36"/>
  <c r="G35" s="1"/>
  <c r="E35"/>
  <c r="G34" s="1"/>
  <c r="E34"/>
  <c r="G33" s="1"/>
  <c r="E33"/>
  <c r="G32" s="1"/>
  <c r="E32"/>
  <c r="G31" s="1"/>
  <c r="E31"/>
  <c r="G30" s="1"/>
  <c r="E30"/>
  <c r="G29" s="1"/>
  <c r="E29"/>
  <c r="G28" s="1"/>
  <c r="B13" s="1"/>
  <c r="E28"/>
  <c r="G27" s="1"/>
  <c r="E27"/>
  <c r="G26" s="1"/>
  <c r="E26"/>
  <c r="G25" s="1"/>
  <c r="E25"/>
  <c r="G24" s="1"/>
  <c r="E24"/>
  <c r="G23" s="1"/>
  <c r="G22"/>
  <c r="E21"/>
  <c r="G21" s="1"/>
  <c r="E20"/>
  <c r="G19" s="1"/>
  <c r="E19"/>
  <c r="G18" s="1"/>
  <c r="E18"/>
  <c r="G17" s="1"/>
  <c r="E17"/>
  <c r="G16"/>
  <c r="E16"/>
  <c r="E15"/>
  <c r="G15" s="1"/>
  <c r="G14"/>
  <c r="E14"/>
  <c r="E13"/>
  <c r="G13" s="1"/>
  <c r="G12"/>
  <c r="E12"/>
  <c r="E11"/>
  <c r="G11" s="1"/>
  <c r="G10"/>
  <c r="E10"/>
  <c r="G9"/>
  <c r="E8"/>
  <c r="B11" s="1"/>
  <c r="B12" l="1"/>
  <c r="G8"/>
  <c r="G20"/>
  <c r="G39"/>
  <c r="G64"/>
  <c r="G72"/>
  <c r="G95"/>
  <c r="B14" s="1"/>
  <c r="B16" s="1"/>
  <c r="B17" l="1"/>
  <c r="A3"/>
</calcChain>
</file>

<file path=xl/sharedStrings.xml><?xml version="1.0" encoding="utf-8"?>
<sst xmlns="http://schemas.openxmlformats.org/spreadsheetml/2006/main" count="150" uniqueCount="49">
  <si>
    <t>J3  (13H10)</t>
  </si>
  <si>
    <t>latence (min)</t>
  </si>
  <si>
    <t>Temps (min)</t>
  </si>
  <si>
    <t>Case</t>
  </si>
  <si>
    <t>temps (scd)</t>
  </si>
  <si>
    <t>Nombre de cases traversées</t>
  </si>
  <si>
    <t>Temps passé par case</t>
  </si>
  <si>
    <t>Classement croissant des tps par cases</t>
  </si>
  <si>
    <t>Trie des cases</t>
  </si>
  <si>
    <t>I/I</t>
  </si>
  <si>
    <t>10,35 T/10,49</t>
  </si>
  <si>
    <t>10,50 A/11,15</t>
  </si>
  <si>
    <t>11,32 A/12,07</t>
  </si>
  <si>
    <t>12,14 A/12,16</t>
  </si>
  <si>
    <t>12,32 A/12,40 T/13,18</t>
  </si>
  <si>
    <t>latence (sec)</t>
  </si>
  <si>
    <t>Temps dans l'arène</t>
  </si>
  <si>
    <t>Vitesse (temps dans l'arène/Nombre de cases)</t>
  </si>
  <si>
    <t>Temps avec les congénères</t>
  </si>
  <si>
    <t>Temps passé à proximité de la boite</t>
  </si>
  <si>
    <t>Temps passé dans la boite</t>
  </si>
  <si>
    <t>Temps d'exploration</t>
  </si>
  <si>
    <t>Vitesse moyenne</t>
  </si>
  <si>
    <t>Fréquence contacte avec congénères</t>
  </si>
  <si>
    <t>Fréquence contacte avec la boite</t>
  </si>
  <si>
    <t>c</t>
  </si>
  <si>
    <t>M21</t>
  </si>
  <si>
    <t>M1</t>
  </si>
  <si>
    <t>G1</t>
  </si>
  <si>
    <t>M10</t>
  </si>
  <si>
    <t>M11</t>
  </si>
  <si>
    <t>M20</t>
  </si>
  <si>
    <t>G21</t>
  </si>
  <si>
    <t>H20</t>
  </si>
  <si>
    <t>H21</t>
  </si>
  <si>
    <t>A</t>
  </si>
  <si>
    <t>B</t>
  </si>
  <si>
    <t>M16</t>
  </si>
  <si>
    <t>D5</t>
  </si>
  <si>
    <t>M5</t>
  </si>
  <si>
    <t>M4</t>
  </si>
  <si>
    <t>M3</t>
  </si>
  <si>
    <t>ENTRE</t>
  </si>
  <si>
    <t>M2</t>
  </si>
  <si>
    <t>M22</t>
  </si>
  <si>
    <t>M23</t>
  </si>
  <si>
    <t>T</t>
  </si>
  <si>
    <t>M25</t>
  </si>
  <si>
    <t>M24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</si>
</sst>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0" borderId="6" xfId="0" applyBorder="1"/>
    <xf numFmtId="0" fontId="0" fillId="3" borderId="0" xfId="0" applyFill="1" applyBorder="1"/>
    <xf numFmtId="0" fontId="0" fillId="0" borderId="0" xfId="0" applyFill="1" applyBorder="1"/>
    <xf numFmtId="0" fontId="0" fillId="2" borderId="7" xfId="0" applyFill="1" applyBorder="1"/>
    <xf numFmtId="0" fontId="0" fillId="2" borderId="0" xfId="0" applyFill="1" applyBorder="1"/>
    <xf numFmtId="0" fontId="0" fillId="2" borderId="0" xfId="0" applyFill="1"/>
    <xf numFmtId="0" fontId="0" fillId="0" borderId="6" xfId="0" applyFill="1" applyBorder="1"/>
    <xf numFmtId="0" fontId="0" fillId="4" borderId="7" xfId="0" applyFill="1" applyBorder="1"/>
    <xf numFmtId="0" fontId="0" fillId="4" borderId="0" xfId="0" applyFill="1" applyBorder="1"/>
    <xf numFmtId="0" fontId="0" fillId="5" borderId="0" xfId="0" applyFill="1"/>
    <xf numFmtId="0" fontId="0" fillId="6" borderId="0" xfId="0" applyFill="1"/>
    <xf numFmtId="0" fontId="0" fillId="0" borderId="2" xfId="0" applyFill="1" applyBorder="1"/>
    <xf numFmtId="0" fontId="0" fillId="2" borderId="6" xfId="0" applyFill="1" applyBorder="1"/>
    <xf numFmtId="0" fontId="0" fillId="5" borderId="6" xfId="0" applyFill="1" applyBorder="1"/>
    <xf numFmtId="0" fontId="0" fillId="6" borderId="6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33"/>
  <sheetViews>
    <sheetView tabSelected="1" workbookViewId="0">
      <selection activeCell="G7" sqref="G7"/>
    </sheetView>
  </sheetViews>
  <sheetFormatPr baseColWidth="10" defaultRowHeight="16.5" thickTop="1" thickBottom="1"/>
  <cols>
    <col min="1" max="1" width="47.42578125" style="11" customWidth="1"/>
    <col min="2" max="2" width="21.28515625" style="12" customWidth="1"/>
    <col min="3" max="3" width="11.42578125" style="13" customWidth="1"/>
    <col min="4" max="4" width="11.42578125" style="20" customWidth="1"/>
    <col min="5" max="9" width="11.42578125" style="13" customWidth="1"/>
  </cols>
  <sheetData>
    <row r="1" spans="1:9" thickTop="1" thickBot="1">
      <c r="A1"/>
      <c r="B1"/>
      <c r="C1"/>
      <c r="D1" s="8"/>
      <c r="E1"/>
      <c r="F1"/>
      <c r="G1"/>
      <c r="H1"/>
      <c r="I1"/>
    </row>
    <row r="2" spans="1:9" thickTop="1" thickBot="1">
      <c r="A2" s="1" t="s">
        <v>0</v>
      </c>
      <c r="B2" s="2"/>
      <c r="C2" s="2"/>
      <c r="D2" s="3"/>
      <c r="E2" s="4"/>
      <c r="F2" s="4"/>
      <c r="G2" s="4"/>
      <c r="H2" s="4"/>
      <c r="I2" s="4"/>
    </row>
    <row r="3" spans="1:9" thickTop="1" thickBot="1">
      <c r="A3" s="5">
        <f>AVERAGE(G8:G92,G113:G124,G98,G96)</f>
        <v>5.0707070707070772</v>
      </c>
      <c r="B3" s="6" t="s">
        <v>1</v>
      </c>
      <c r="C3" s="7" t="s">
        <v>2</v>
      </c>
      <c r="D3" s="20" t="s">
        <v>3</v>
      </c>
      <c r="E3" s="19" t="s">
        <v>4</v>
      </c>
      <c r="F3" s="8" t="s">
        <v>5</v>
      </c>
      <c r="G3" s="9" t="s">
        <v>6</v>
      </c>
      <c r="H3" s="10" t="s">
        <v>7</v>
      </c>
      <c r="I3" s="10" t="s">
        <v>8</v>
      </c>
    </row>
    <row r="4" spans="1:9" thickTop="1" thickBot="1">
      <c r="A4" s="11" t="s">
        <v>9</v>
      </c>
      <c r="B4" s="12" t="s">
        <v>10</v>
      </c>
    </row>
    <row r="5" spans="1:9" thickTop="1" thickBot="1">
      <c r="B5" s="12" t="s">
        <v>11</v>
      </c>
    </row>
    <row r="6" spans="1:9" thickTop="1" thickBot="1">
      <c r="B6" s="12" t="s">
        <v>12</v>
      </c>
    </row>
    <row r="7" spans="1:9" thickTop="1" thickBot="1">
      <c r="B7" s="12" t="s">
        <v>13</v>
      </c>
    </row>
    <row r="8" spans="1:9" thickTop="1" thickBot="1">
      <c r="B8" s="12" t="s">
        <v>14</v>
      </c>
      <c r="C8" s="13">
        <v>13.18</v>
      </c>
      <c r="D8" s="20">
        <v>23</v>
      </c>
      <c r="E8" s="13">
        <f>INT(C8)*60+MOD(C8,1)*100</f>
        <v>798</v>
      </c>
      <c r="F8" s="13">
        <v>1</v>
      </c>
      <c r="G8" s="13">
        <f>E9-E8</f>
        <v>3</v>
      </c>
      <c r="H8" s="13">
        <v>1</v>
      </c>
      <c r="I8" s="13">
        <v>1</v>
      </c>
    </row>
    <row r="9" spans="1:9" thickTop="1" thickBot="1">
      <c r="A9" s="8" t="s">
        <v>15</v>
      </c>
      <c r="B9" s="14">
        <v>51</v>
      </c>
      <c r="D9" s="20">
        <v>24</v>
      </c>
      <c r="E9" s="13">
        <v>801</v>
      </c>
      <c r="F9" s="13">
        <v>1</v>
      </c>
      <c r="G9" s="13">
        <f t="shared" ref="G9:G72" si="0">E10-E9</f>
        <v>3</v>
      </c>
      <c r="H9" s="13">
        <v>1</v>
      </c>
      <c r="I9" s="13">
        <v>1</v>
      </c>
    </row>
    <row r="10" spans="1:9" thickTop="1" thickBot="1">
      <c r="A10" s="8" t="s">
        <v>5</v>
      </c>
      <c r="B10" s="8">
        <v>100</v>
      </c>
      <c r="C10" s="13">
        <v>13.24</v>
      </c>
      <c r="D10" s="20">
        <v>25</v>
      </c>
      <c r="E10" s="13">
        <f>INT(C10)*60+MOD(C10,1)*100</f>
        <v>804</v>
      </c>
      <c r="F10" s="13">
        <v>1</v>
      </c>
      <c r="G10" s="13">
        <f t="shared" si="0"/>
        <v>14.000000000000114</v>
      </c>
      <c r="H10" s="13">
        <v>1</v>
      </c>
      <c r="I10" s="13">
        <v>1</v>
      </c>
    </row>
    <row r="11" spans="1:9" thickTop="1" thickBot="1">
      <c r="A11" s="8" t="s">
        <v>16</v>
      </c>
      <c r="B11" s="8">
        <f>(E92-E8)+(E124-E113)</f>
        <v>474</v>
      </c>
      <c r="C11" s="13">
        <v>13.38</v>
      </c>
      <c r="D11" s="20">
        <v>16</v>
      </c>
      <c r="E11" s="13">
        <f t="shared" ref="E11:E73" si="1">INT(C11)*60+MOD(C11,1)*100</f>
        <v>818.00000000000011</v>
      </c>
      <c r="F11" s="13">
        <v>1</v>
      </c>
      <c r="G11" s="13">
        <f t="shared" si="0"/>
        <v>4.9999999999998863</v>
      </c>
      <c r="H11" s="13">
        <v>1</v>
      </c>
      <c r="I11" s="13">
        <v>2</v>
      </c>
    </row>
    <row r="12" spans="1:9" thickTop="1" thickBot="1">
      <c r="A12" s="8" t="s">
        <v>17</v>
      </c>
      <c r="B12" s="14">
        <f>B10/B11</f>
        <v>0.2109704641350211</v>
      </c>
      <c r="C12" s="13">
        <v>13.43</v>
      </c>
      <c r="D12" s="20">
        <v>15</v>
      </c>
      <c r="E12" s="13">
        <f t="shared" si="1"/>
        <v>823</v>
      </c>
      <c r="F12" s="13">
        <v>1</v>
      </c>
      <c r="G12" s="13">
        <f t="shared" si="0"/>
        <v>5</v>
      </c>
      <c r="H12" s="13">
        <v>1</v>
      </c>
      <c r="I12" s="13">
        <v>2</v>
      </c>
    </row>
    <row r="13" spans="1:9" thickTop="1" thickBot="1">
      <c r="A13" s="14" t="s">
        <v>18</v>
      </c>
      <c r="B13" s="8">
        <f>G28</f>
        <v>2.9999999999998863</v>
      </c>
      <c r="C13" s="13">
        <v>13.48</v>
      </c>
      <c r="D13" s="20">
        <v>6</v>
      </c>
      <c r="E13" s="13">
        <f t="shared" si="1"/>
        <v>828</v>
      </c>
      <c r="F13" s="13">
        <v>1</v>
      </c>
      <c r="G13" s="13">
        <f t="shared" si="0"/>
        <v>3</v>
      </c>
      <c r="H13" s="13">
        <v>1</v>
      </c>
      <c r="I13" s="13">
        <v>2</v>
      </c>
    </row>
    <row r="14" spans="1:9" thickTop="1" thickBot="1">
      <c r="A14" s="14" t="s">
        <v>19</v>
      </c>
      <c r="B14" s="14">
        <f>G93+G95+G97+G99+G112+G125</f>
        <v>68.999999999998863</v>
      </c>
      <c r="C14" s="13">
        <v>13.51</v>
      </c>
      <c r="D14" s="20">
        <v>7</v>
      </c>
      <c r="E14" s="13">
        <f t="shared" si="1"/>
        <v>831</v>
      </c>
      <c r="F14" s="13">
        <v>1</v>
      </c>
      <c r="G14" s="13">
        <f t="shared" si="0"/>
        <v>1.9999999999998863</v>
      </c>
      <c r="H14" s="13">
        <v>1</v>
      </c>
      <c r="I14" s="13">
        <v>3</v>
      </c>
    </row>
    <row r="15" spans="1:9" thickTop="1" thickBot="1">
      <c r="A15" s="14" t="s">
        <v>20</v>
      </c>
      <c r="B15" s="14">
        <f>G94+G100+G101+G102+G103+G104+G106+G105+G107+G108+G109+G110+G126+G127</f>
        <v>423.00000000000023</v>
      </c>
      <c r="C15" s="13">
        <v>13.53</v>
      </c>
      <c r="D15" s="20">
        <v>4</v>
      </c>
      <c r="E15" s="13">
        <f t="shared" si="1"/>
        <v>832.99999999999989</v>
      </c>
      <c r="F15" s="13">
        <v>1</v>
      </c>
      <c r="G15" s="13">
        <f t="shared" si="0"/>
        <v>6.0000000000001137</v>
      </c>
      <c r="H15" s="13">
        <v>1</v>
      </c>
      <c r="I15" s="13">
        <v>3</v>
      </c>
    </row>
    <row r="16" spans="1:9" thickTop="1" thickBot="1">
      <c r="A16" s="14" t="s">
        <v>21</v>
      </c>
      <c r="B16" s="14">
        <f>B11-(B14+B13)</f>
        <v>402.00000000000125</v>
      </c>
      <c r="C16" s="13">
        <v>13.59</v>
      </c>
      <c r="D16" s="20">
        <v>5</v>
      </c>
      <c r="E16" s="13">
        <f t="shared" si="1"/>
        <v>839</v>
      </c>
      <c r="F16" s="13">
        <v>1</v>
      </c>
      <c r="G16" s="13">
        <f t="shared" si="0"/>
        <v>3.9999999999998863</v>
      </c>
      <c r="H16" s="13">
        <v>1</v>
      </c>
      <c r="I16" s="13">
        <v>3</v>
      </c>
    </row>
    <row r="17" spans="1:9" thickTop="1" thickBot="1">
      <c r="A17" s="8" t="s">
        <v>22</v>
      </c>
      <c r="B17" s="8">
        <f>AVERAGE(G7:G91,G95,G97,G110,G112:G123)</f>
        <v>5.3636363636363589</v>
      </c>
      <c r="C17" s="13">
        <v>14.03</v>
      </c>
      <c r="D17" s="20">
        <v>6</v>
      </c>
      <c r="E17" s="13">
        <f t="shared" si="1"/>
        <v>842.99999999999989</v>
      </c>
      <c r="F17" s="13">
        <v>1</v>
      </c>
      <c r="G17" s="13">
        <f t="shared" si="0"/>
        <v>5.0000000000001137</v>
      </c>
      <c r="H17" s="13">
        <v>1</v>
      </c>
      <c r="I17" s="13">
        <v>4</v>
      </c>
    </row>
    <row r="18" spans="1:9" thickTop="1" thickBot="1">
      <c r="A18" s="8" t="s">
        <v>23</v>
      </c>
      <c r="B18" s="8"/>
      <c r="C18" s="13">
        <v>14.08</v>
      </c>
      <c r="D18" s="20">
        <v>15</v>
      </c>
      <c r="E18" s="13">
        <f t="shared" si="1"/>
        <v>848</v>
      </c>
      <c r="F18" s="13">
        <v>1</v>
      </c>
      <c r="G18" s="13">
        <f t="shared" si="0"/>
        <v>3</v>
      </c>
      <c r="H18" s="13">
        <v>1</v>
      </c>
      <c r="I18" s="13">
        <v>4</v>
      </c>
    </row>
    <row r="19" spans="1:9" thickTop="1" thickBot="1">
      <c r="A19" s="8" t="s">
        <v>24</v>
      </c>
      <c r="B19" s="8"/>
      <c r="C19" s="13">
        <v>14.11</v>
      </c>
      <c r="D19" s="20">
        <v>16</v>
      </c>
      <c r="E19" s="13">
        <f t="shared" si="1"/>
        <v>851</v>
      </c>
      <c r="F19" s="13">
        <v>1</v>
      </c>
      <c r="G19" s="13">
        <f t="shared" si="0"/>
        <v>4</v>
      </c>
      <c r="H19" s="13">
        <v>1</v>
      </c>
      <c r="I19" s="13">
        <v>5</v>
      </c>
    </row>
    <row r="20" spans="1:9" thickTop="1" thickBot="1">
      <c r="A20" s="15"/>
      <c r="B20" s="16"/>
      <c r="C20" s="13">
        <v>14.15</v>
      </c>
      <c r="D20" s="20">
        <v>25</v>
      </c>
      <c r="E20" s="13">
        <f t="shared" si="1"/>
        <v>855</v>
      </c>
      <c r="F20" s="13">
        <v>1</v>
      </c>
      <c r="G20" s="13">
        <f t="shared" si="0"/>
        <v>9</v>
      </c>
      <c r="H20" s="13">
        <v>1</v>
      </c>
      <c r="I20" s="13">
        <v>5</v>
      </c>
    </row>
    <row r="21" spans="1:9" thickTop="1" thickBot="1">
      <c r="A21" s="15"/>
      <c r="B21" s="16"/>
      <c r="C21" s="13">
        <v>14.24</v>
      </c>
      <c r="D21" s="20">
        <v>24</v>
      </c>
      <c r="E21" s="13">
        <f t="shared" si="1"/>
        <v>864</v>
      </c>
      <c r="F21" s="13">
        <v>1</v>
      </c>
      <c r="G21" s="13">
        <f t="shared" si="0"/>
        <v>1</v>
      </c>
      <c r="H21" s="13">
        <v>1</v>
      </c>
      <c r="I21" s="13">
        <v>5</v>
      </c>
    </row>
    <row r="22" spans="1:9" thickTop="1" thickBot="1">
      <c r="A22" s="15"/>
      <c r="B22" s="16"/>
      <c r="D22" s="20">
        <v>17</v>
      </c>
      <c r="E22" s="13">
        <v>865</v>
      </c>
      <c r="F22" s="13">
        <v>1</v>
      </c>
      <c r="G22" s="13">
        <f t="shared" si="0"/>
        <v>1</v>
      </c>
      <c r="H22" s="13">
        <v>1</v>
      </c>
      <c r="I22" s="13">
        <v>6</v>
      </c>
    </row>
    <row r="23" spans="1:9" thickTop="1" thickBot="1">
      <c r="A23" s="15"/>
      <c r="B23" s="16"/>
      <c r="D23" s="20">
        <v>14</v>
      </c>
      <c r="E23" s="13">
        <v>866</v>
      </c>
      <c r="F23" s="13">
        <v>1</v>
      </c>
      <c r="G23" s="13">
        <f t="shared" si="0"/>
        <v>1</v>
      </c>
      <c r="H23" s="13">
        <v>1.9999999999997726</v>
      </c>
      <c r="I23" s="13">
        <v>6</v>
      </c>
    </row>
    <row r="24" spans="1:9" thickTop="1" thickBot="1">
      <c r="A24" s="15"/>
      <c r="B24" s="16"/>
      <c r="C24" s="13">
        <v>14.27</v>
      </c>
      <c r="D24" s="20">
        <v>6</v>
      </c>
      <c r="E24" s="13">
        <f t="shared" si="1"/>
        <v>867</v>
      </c>
      <c r="F24" s="13">
        <v>1</v>
      </c>
      <c r="G24" s="13">
        <f t="shared" si="0"/>
        <v>4</v>
      </c>
      <c r="H24" s="13">
        <v>1.9999999999997726</v>
      </c>
      <c r="I24" s="13">
        <v>6</v>
      </c>
    </row>
    <row r="25" spans="1:9" thickTop="1" thickBot="1">
      <c r="A25" s="15"/>
      <c r="B25" s="16"/>
      <c r="C25" s="13">
        <v>14.31</v>
      </c>
      <c r="D25" s="20">
        <v>5</v>
      </c>
      <c r="E25" s="13">
        <f t="shared" si="1"/>
        <v>871</v>
      </c>
      <c r="F25" s="13">
        <v>1</v>
      </c>
      <c r="G25" s="13">
        <f t="shared" si="0"/>
        <v>9</v>
      </c>
      <c r="H25" s="13">
        <v>1.9999999999997726</v>
      </c>
      <c r="I25" s="13">
        <v>6</v>
      </c>
    </row>
    <row r="26" spans="1:9" thickTop="1" thickBot="1">
      <c r="A26" s="15"/>
      <c r="B26" s="16"/>
      <c r="C26" s="13">
        <v>14.4</v>
      </c>
      <c r="D26" s="20">
        <v>4</v>
      </c>
      <c r="E26" s="13">
        <f t="shared" si="1"/>
        <v>880</v>
      </c>
      <c r="F26" s="13">
        <v>1</v>
      </c>
      <c r="G26" s="13">
        <f t="shared" si="0"/>
        <v>3</v>
      </c>
      <c r="H26" s="13">
        <v>1.9999999999998863</v>
      </c>
      <c r="I26" s="13">
        <v>6</v>
      </c>
    </row>
    <row r="27" spans="1:9" thickTop="1" thickBot="1">
      <c r="A27" s="15"/>
      <c r="B27" s="16"/>
      <c r="C27" s="13">
        <v>14.43</v>
      </c>
      <c r="D27" s="20">
        <v>3</v>
      </c>
      <c r="E27" s="13">
        <f t="shared" si="1"/>
        <v>883</v>
      </c>
      <c r="F27" s="13">
        <v>1</v>
      </c>
      <c r="G27" s="13">
        <f t="shared" si="0"/>
        <v>4.0000000000001137</v>
      </c>
      <c r="H27" s="13">
        <v>1.9999999999998863</v>
      </c>
      <c r="I27" s="13">
        <v>7</v>
      </c>
    </row>
    <row r="28" spans="1:9" thickTop="1" thickBot="1">
      <c r="A28" s="15"/>
      <c r="B28" s="16"/>
      <c r="C28" s="13">
        <v>14.47</v>
      </c>
      <c r="D28" s="21" t="s">
        <v>25</v>
      </c>
      <c r="E28" s="13">
        <f t="shared" si="1"/>
        <v>887.00000000000011</v>
      </c>
      <c r="G28" s="13">
        <f t="shared" si="0"/>
        <v>2.9999999999998863</v>
      </c>
      <c r="H28" s="13">
        <v>2</v>
      </c>
      <c r="I28" s="13">
        <v>8</v>
      </c>
    </row>
    <row r="29" spans="1:9" thickTop="1" thickBot="1">
      <c r="A29" s="15"/>
      <c r="B29" s="16"/>
      <c r="C29" s="13">
        <v>14.5</v>
      </c>
      <c r="D29" s="20">
        <v>3</v>
      </c>
      <c r="E29" s="13">
        <f t="shared" si="1"/>
        <v>890</v>
      </c>
      <c r="F29" s="13">
        <v>1</v>
      </c>
      <c r="G29" s="13">
        <f t="shared" si="0"/>
        <v>2.9999999999998863</v>
      </c>
      <c r="H29" s="13">
        <v>2</v>
      </c>
      <c r="I29" s="13">
        <v>10</v>
      </c>
    </row>
    <row r="30" spans="1:9" thickTop="1" thickBot="1">
      <c r="A30" s="15"/>
      <c r="B30" s="16"/>
      <c r="C30" s="13">
        <v>14.53</v>
      </c>
      <c r="D30" s="20">
        <v>2</v>
      </c>
      <c r="E30" s="13">
        <f t="shared" si="1"/>
        <v>892.99999999999989</v>
      </c>
      <c r="F30" s="13">
        <v>1</v>
      </c>
      <c r="G30" s="13">
        <f t="shared" si="0"/>
        <v>3.0000000000001137</v>
      </c>
      <c r="H30" s="13">
        <v>2</v>
      </c>
      <c r="I30" s="13">
        <v>11</v>
      </c>
    </row>
    <row r="31" spans="1:9" thickTop="1" thickBot="1">
      <c r="A31" s="15"/>
      <c r="B31" s="16"/>
      <c r="C31" s="13">
        <v>14.56</v>
      </c>
      <c r="D31" s="20">
        <v>1</v>
      </c>
      <c r="E31" s="13">
        <f t="shared" si="1"/>
        <v>896</v>
      </c>
      <c r="F31" s="13">
        <v>1</v>
      </c>
      <c r="G31" s="13">
        <f t="shared" si="0"/>
        <v>4</v>
      </c>
      <c r="H31" s="13">
        <v>2</v>
      </c>
      <c r="I31" s="13">
        <v>11</v>
      </c>
    </row>
    <row r="32" spans="1:9" thickTop="1" thickBot="1">
      <c r="A32" s="15"/>
      <c r="B32" s="16"/>
      <c r="C32" s="13">
        <v>15</v>
      </c>
      <c r="D32" s="20">
        <v>10</v>
      </c>
      <c r="E32" s="13">
        <f t="shared" si="1"/>
        <v>900</v>
      </c>
      <c r="F32" s="13">
        <v>1</v>
      </c>
      <c r="G32" s="13">
        <f t="shared" si="0"/>
        <v>2</v>
      </c>
      <c r="H32" s="13">
        <v>2</v>
      </c>
      <c r="I32" s="13">
        <v>12</v>
      </c>
    </row>
    <row r="33" spans="1:9" thickTop="1" thickBot="1">
      <c r="A33" s="15"/>
      <c r="B33" s="16"/>
      <c r="C33" s="13">
        <v>15.02</v>
      </c>
      <c r="D33" s="20">
        <v>11</v>
      </c>
      <c r="E33" s="13">
        <f t="shared" si="1"/>
        <v>902</v>
      </c>
      <c r="F33" s="13">
        <v>1</v>
      </c>
      <c r="G33" s="13">
        <f t="shared" si="0"/>
        <v>6</v>
      </c>
      <c r="H33" s="13">
        <v>2</v>
      </c>
      <c r="I33" s="13">
        <v>13</v>
      </c>
    </row>
    <row r="34" spans="1:9" thickTop="1" thickBot="1">
      <c r="A34" s="15"/>
      <c r="B34" s="16"/>
      <c r="C34" s="13">
        <v>15.08</v>
      </c>
      <c r="D34" s="20">
        <v>20</v>
      </c>
      <c r="E34" s="13">
        <f t="shared" si="1"/>
        <v>908</v>
      </c>
      <c r="F34" s="13">
        <v>1</v>
      </c>
      <c r="G34" s="13">
        <f t="shared" si="0"/>
        <v>3</v>
      </c>
      <c r="H34" s="13">
        <v>2</v>
      </c>
      <c r="I34" s="13">
        <v>14</v>
      </c>
    </row>
    <row r="35" spans="1:9" thickTop="1" thickBot="1">
      <c r="A35" s="15"/>
      <c r="B35" s="16"/>
      <c r="C35" s="13">
        <v>15.11</v>
      </c>
      <c r="D35" s="20">
        <v>21</v>
      </c>
      <c r="E35" s="13">
        <f t="shared" si="1"/>
        <v>911</v>
      </c>
      <c r="F35" s="13">
        <v>1</v>
      </c>
      <c r="G35" s="13">
        <f t="shared" si="0"/>
        <v>5</v>
      </c>
      <c r="H35" s="13">
        <v>2</v>
      </c>
      <c r="I35" s="13">
        <v>15</v>
      </c>
    </row>
    <row r="36" spans="1:9" thickTop="1" thickBot="1">
      <c r="A36" s="15"/>
      <c r="B36" s="16"/>
      <c r="C36" s="13">
        <v>15.16</v>
      </c>
      <c r="D36" s="20">
        <v>22</v>
      </c>
      <c r="E36" s="13">
        <f t="shared" si="1"/>
        <v>916</v>
      </c>
      <c r="F36" s="13">
        <v>1</v>
      </c>
      <c r="G36" s="13">
        <f t="shared" si="0"/>
        <v>1</v>
      </c>
      <c r="H36" s="13">
        <v>2</v>
      </c>
      <c r="I36" s="13">
        <v>15</v>
      </c>
    </row>
    <row r="37" spans="1:9" thickTop="1" thickBot="1">
      <c r="A37" s="15"/>
      <c r="B37" s="16"/>
      <c r="C37" s="13">
        <v>15.17</v>
      </c>
      <c r="D37" s="20">
        <v>23</v>
      </c>
      <c r="E37" s="13">
        <f t="shared" si="1"/>
        <v>917</v>
      </c>
      <c r="F37" s="13">
        <v>1</v>
      </c>
      <c r="G37" s="13">
        <f t="shared" si="0"/>
        <v>5.0000000000001137</v>
      </c>
      <c r="H37" s="13">
        <v>2</v>
      </c>
      <c r="I37" s="13">
        <v>15</v>
      </c>
    </row>
    <row r="38" spans="1:9" thickTop="1" thickBot="1">
      <c r="A38" s="15"/>
      <c r="B38" s="16"/>
      <c r="C38" s="13">
        <v>15.22</v>
      </c>
      <c r="D38" s="20">
        <v>21</v>
      </c>
      <c r="E38" s="13">
        <f t="shared" si="1"/>
        <v>922.00000000000011</v>
      </c>
      <c r="F38" s="13">
        <v>1</v>
      </c>
      <c r="G38" s="13">
        <f t="shared" si="0"/>
        <v>3.9999999999998863</v>
      </c>
      <c r="H38" s="13">
        <v>2</v>
      </c>
      <c r="I38" s="13">
        <v>15</v>
      </c>
    </row>
    <row r="39" spans="1:9" thickTop="1" thickBot="1">
      <c r="A39" s="15"/>
      <c r="B39" s="16"/>
      <c r="C39" s="13">
        <v>15.26</v>
      </c>
      <c r="D39" s="20" t="s">
        <v>26</v>
      </c>
      <c r="E39" s="13">
        <f t="shared" si="1"/>
        <v>926</v>
      </c>
      <c r="F39" s="13">
        <v>1</v>
      </c>
      <c r="G39" s="13">
        <f t="shared" si="0"/>
        <v>9</v>
      </c>
      <c r="H39" s="13">
        <v>2</v>
      </c>
      <c r="I39" s="13">
        <v>16</v>
      </c>
    </row>
    <row r="40" spans="1:9" thickTop="1" thickBot="1">
      <c r="A40" s="15"/>
      <c r="B40" s="16"/>
      <c r="C40" s="13">
        <v>15.35</v>
      </c>
      <c r="D40" s="20">
        <v>21</v>
      </c>
      <c r="E40" s="13">
        <f t="shared" si="1"/>
        <v>935</v>
      </c>
      <c r="F40" s="13">
        <v>1</v>
      </c>
      <c r="G40" s="13">
        <f t="shared" si="0"/>
        <v>2</v>
      </c>
      <c r="H40" s="13">
        <v>2.9999999999997726</v>
      </c>
      <c r="I40" s="13">
        <v>16</v>
      </c>
    </row>
    <row r="41" spans="1:9" thickTop="1" thickBot="1">
      <c r="A41" s="15"/>
      <c r="B41" s="16"/>
      <c r="D41" s="20">
        <v>20</v>
      </c>
      <c r="E41" s="13">
        <v>937</v>
      </c>
      <c r="F41" s="13">
        <v>1</v>
      </c>
      <c r="G41" s="13">
        <f t="shared" si="0"/>
        <v>1</v>
      </c>
      <c r="H41" s="13">
        <v>2.9999999999997726</v>
      </c>
      <c r="I41" s="13">
        <v>16</v>
      </c>
    </row>
    <row r="42" spans="1:9" thickTop="1" thickBot="1">
      <c r="A42" s="15"/>
      <c r="B42" s="16"/>
      <c r="D42" s="20">
        <v>11</v>
      </c>
      <c r="E42" s="13">
        <v>938</v>
      </c>
      <c r="F42" s="13">
        <v>1</v>
      </c>
      <c r="G42" s="13">
        <f t="shared" si="0"/>
        <v>1</v>
      </c>
      <c r="H42" s="13">
        <v>2.9999999999997726</v>
      </c>
      <c r="I42" s="13">
        <v>16</v>
      </c>
    </row>
    <row r="43" spans="1:9" thickTop="1" thickBot="1">
      <c r="A43" s="15"/>
      <c r="B43" s="16"/>
      <c r="D43" s="20">
        <v>1</v>
      </c>
      <c r="E43" s="13">
        <v>939</v>
      </c>
      <c r="F43" s="13">
        <v>1</v>
      </c>
      <c r="G43" s="13">
        <f t="shared" si="0"/>
        <v>2</v>
      </c>
      <c r="H43" s="13">
        <v>2.9999999999997726</v>
      </c>
      <c r="I43" s="13">
        <v>17</v>
      </c>
    </row>
    <row r="44" spans="1:9" thickTop="1" thickBot="1">
      <c r="A44" s="15"/>
      <c r="B44" s="16"/>
      <c r="D44" s="20">
        <v>2</v>
      </c>
      <c r="E44" s="13">
        <v>941</v>
      </c>
      <c r="F44" s="13">
        <v>1</v>
      </c>
      <c r="G44" s="13">
        <f t="shared" si="0"/>
        <v>1</v>
      </c>
      <c r="H44" s="13">
        <v>2.9999999999997726</v>
      </c>
      <c r="I44" s="13">
        <v>17</v>
      </c>
    </row>
    <row r="45" spans="1:9" thickTop="1" thickBot="1">
      <c r="A45" s="15"/>
      <c r="B45" s="16"/>
      <c r="C45" s="13">
        <v>15.42</v>
      </c>
      <c r="D45" s="20">
        <v>3</v>
      </c>
      <c r="E45" s="13">
        <f t="shared" si="1"/>
        <v>942</v>
      </c>
      <c r="F45" s="13">
        <v>1</v>
      </c>
      <c r="G45" s="13">
        <f t="shared" si="0"/>
        <v>8</v>
      </c>
      <c r="H45" s="13">
        <v>2.9999999999997726</v>
      </c>
      <c r="I45" s="13">
        <v>18</v>
      </c>
    </row>
    <row r="46" spans="1:9" thickTop="1" thickBot="1">
      <c r="A46" s="15"/>
      <c r="B46" s="16"/>
      <c r="C46" s="13">
        <v>15.5</v>
      </c>
      <c r="D46" s="20" t="s">
        <v>26</v>
      </c>
      <c r="E46" s="13">
        <f t="shared" si="1"/>
        <v>950</v>
      </c>
      <c r="F46" s="13">
        <v>1</v>
      </c>
      <c r="G46" s="13">
        <f t="shared" si="0"/>
        <v>5.0000000000001137</v>
      </c>
      <c r="H46" s="13">
        <v>2.9999999999998863</v>
      </c>
      <c r="I46" s="13">
        <v>19</v>
      </c>
    </row>
    <row r="47" spans="1:9" thickTop="1" thickBot="1">
      <c r="A47" s="15"/>
      <c r="B47" s="16"/>
      <c r="C47" s="13">
        <v>15.55</v>
      </c>
      <c r="D47" s="20" t="s">
        <v>27</v>
      </c>
      <c r="E47" s="13">
        <f t="shared" si="1"/>
        <v>955.00000000000011</v>
      </c>
      <c r="F47" s="13">
        <v>1</v>
      </c>
      <c r="G47" s="13">
        <f t="shared" si="0"/>
        <v>20.999999999999886</v>
      </c>
      <c r="H47" s="13">
        <v>2.9999999999998863</v>
      </c>
      <c r="I47" s="13">
        <v>20</v>
      </c>
    </row>
    <row r="48" spans="1:9" thickTop="1" thickBot="1">
      <c r="A48" s="15"/>
      <c r="B48" s="16"/>
      <c r="C48" s="13">
        <v>16.16</v>
      </c>
      <c r="D48" s="20" t="s">
        <v>28</v>
      </c>
      <c r="E48" s="13">
        <f t="shared" si="1"/>
        <v>976</v>
      </c>
      <c r="F48" s="13">
        <v>1</v>
      </c>
      <c r="G48" s="13">
        <f t="shared" si="0"/>
        <v>3.0000000000001137</v>
      </c>
      <c r="H48" s="13">
        <v>3</v>
      </c>
      <c r="I48" s="13">
        <v>20</v>
      </c>
    </row>
    <row r="49" spans="1:9" thickTop="1" thickBot="1">
      <c r="A49" s="15"/>
      <c r="B49" s="16"/>
      <c r="C49" s="13">
        <v>16.190000000000001</v>
      </c>
      <c r="D49" s="20" t="s">
        <v>29</v>
      </c>
      <c r="E49" s="13">
        <f t="shared" si="1"/>
        <v>979.00000000000011</v>
      </c>
      <c r="F49" s="13">
        <v>1</v>
      </c>
      <c r="G49" s="13">
        <f t="shared" si="0"/>
        <v>3.9999999999998863</v>
      </c>
      <c r="H49" s="13">
        <v>3</v>
      </c>
      <c r="I49" s="13">
        <v>21</v>
      </c>
    </row>
    <row r="50" spans="1:9" thickTop="1" thickBot="1">
      <c r="A50" s="15"/>
      <c r="B50" s="16"/>
      <c r="C50" s="13">
        <v>16.23</v>
      </c>
      <c r="D50" s="20" t="s">
        <v>30</v>
      </c>
      <c r="E50" s="13">
        <f t="shared" si="1"/>
        <v>983</v>
      </c>
      <c r="F50" s="13">
        <v>1</v>
      </c>
      <c r="G50" s="13">
        <f t="shared" si="0"/>
        <v>4</v>
      </c>
      <c r="H50" s="13">
        <v>3</v>
      </c>
      <c r="I50" s="13">
        <v>21</v>
      </c>
    </row>
    <row r="51" spans="1:9" thickTop="1" thickBot="1">
      <c r="A51" s="15"/>
      <c r="B51" s="16"/>
      <c r="C51" s="13">
        <v>16.27</v>
      </c>
      <c r="D51" s="20" t="s">
        <v>31</v>
      </c>
      <c r="E51" s="13">
        <f t="shared" si="1"/>
        <v>987</v>
      </c>
      <c r="F51" s="13">
        <v>1</v>
      </c>
      <c r="G51" s="13">
        <f t="shared" si="0"/>
        <v>3.9999999999998863</v>
      </c>
      <c r="H51" s="13">
        <v>3</v>
      </c>
      <c r="I51" s="13">
        <v>21</v>
      </c>
    </row>
    <row r="52" spans="1:9" thickTop="1" thickBot="1">
      <c r="A52" s="15"/>
      <c r="B52" s="16"/>
      <c r="C52" s="13">
        <v>16.309999999999999</v>
      </c>
      <c r="D52" s="20" t="s">
        <v>32</v>
      </c>
      <c r="E52" s="13">
        <f t="shared" si="1"/>
        <v>990.99999999999989</v>
      </c>
      <c r="F52" s="13">
        <v>1</v>
      </c>
      <c r="G52" s="13">
        <f t="shared" si="0"/>
        <v>11.000000000000341</v>
      </c>
      <c r="H52" s="13">
        <v>3</v>
      </c>
      <c r="I52" s="13">
        <v>22</v>
      </c>
    </row>
    <row r="53" spans="1:9" thickTop="1" thickBot="1">
      <c r="A53" s="15"/>
      <c r="B53" s="16"/>
      <c r="C53" s="13">
        <v>16.420000000000002</v>
      </c>
      <c r="D53" s="20" t="s">
        <v>31</v>
      </c>
      <c r="E53" s="13">
        <f t="shared" si="1"/>
        <v>1002.0000000000002</v>
      </c>
      <c r="F53" s="13">
        <v>1</v>
      </c>
      <c r="G53" s="13">
        <f t="shared" si="0"/>
        <v>1.9999999999998863</v>
      </c>
      <c r="H53" s="13">
        <v>3</v>
      </c>
      <c r="I53" s="13">
        <v>23</v>
      </c>
    </row>
    <row r="54" spans="1:9" thickTop="1" thickBot="1">
      <c r="A54" s="15"/>
      <c r="B54" s="16"/>
      <c r="C54" s="13">
        <v>16.440000000000001</v>
      </c>
      <c r="D54" s="20" t="s">
        <v>33</v>
      </c>
      <c r="E54" s="13">
        <f t="shared" si="1"/>
        <v>1004.0000000000001</v>
      </c>
      <c r="F54" s="13">
        <v>1</v>
      </c>
      <c r="G54" s="13">
        <f t="shared" si="0"/>
        <v>2.9999999999997726</v>
      </c>
      <c r="H54" s="13">
        <v>3</v>
      </c>
      <c r="I54" s="13">
        <v>23</v>
      </c>
    </row>
    <row r="55" spans="1:9" thickTop="1" thickBot="1">
      <c r="A55" s="15"/>
      <c r="B55" s="16"/>
      <c r="C55" s="13">
        <v>16.47</v>
      </c>
      <c r="D55" s="20" t="s">
        <v>34</v>
      </c>
      <c r="E55" s="13">
        <f t="shared" si="1"/>
        <v>1006.9999999999999</v>
      </c>
      <c r="F55" s="13">
        <v>1</v>
      </c>
      <c r="G55" s="13">
        <f t="shared" si="0"/>
        <v>6.0000000000002274</v>
      </c>
      <c r="H55" s="13">
        <v>3</v>
      </c>
      <c r="I55" s="13">
        <v>23</v>
      </c>
    </row>
    <row r="56" spans="1:9" thickTop="1" thickBot="1">
      <c r="A56" s="15"/>
      <c r="B56" s="16"/>
      <c r="C56" s="13">
        <v>16.53</v>
      </c>
      <c r="D56" s="20" t="s">
        <v>26</v>
      </c>
      <c r="E56" s="13">
        <f t="shared" si="1"/>
        <v>1013.0000000000001</v>
      </c>
      <c r="F56" s="13">
        <v>1</v>
      </c>
      <c r="G56" s="13">
        <f t="shared" si="0"/>
        <v>4.9999999999996589</v>
      </c>
      <c r="H56" s="13">
        <v>3</v>
      </c>
      <c r="I56" s="13">
        <v>23</v>
      </c>
    </row>
    <row r="57" spans="1:9" thickTop="1" thickBot="1">
      <c r="A57" s="15"/>
      <c r="B57" s="16"/>
      <c r="C57" s="13">
        <v>16.579999999999998</v>
      </c>
      <c r="D57" s="20" t="s">
        <v>32</v>
      </c>
      <c r="E57" s="13">
        <f t="shared" si="1"/>
        <v>1017.9999999999998</v>
      </c>
      <c r="F57" s="13">
        <v>1</v>
      </c>
      <c r="G57" s="13">
        <f t="shared" si="0"/>
        <v>5.0000000000003411</v>
      </c>
      <c r="H57" s="13">
        <v>3</v>
      </c>
      <c r="I57" s="13">
        <v>23</v>
      </c>
    </row>
    <row r="58" spans="1:9" thickTop="1" thickBot="1">
      <c r="A58" s="15"/>
      <c r="B58" s="16"/>
      <c r="C58" s="13">
        <v>17.03</v>
      </c>
      <c r="D58" s="20" t="s">
        <v>31</v>
      </c>
      <c r="E58" s="13">
        <f t="shared" si="1"/>
        <v>1023.0000000000001</v>
      </c>
      <c r="F58" s="13">
        <v>1</v>
      </c>
      <c r="G58" s="13">
        <f t="shared" si="0"/>
        <v>4.9999999999996589</v>
      </c>
      <c r="H58" s="13">
        <v>3</v>
      </c>
      <c r="I58" s="13">
        <v>23</v>
      </c>
    </row>
    <row r="59" spans="1:9" thickTop="1" thickBot="1">
      <c r="A59" s="15"/>
      <c r="B59" s="16"/>
      <c r="C59" s="13">
        <v>17.079999999999998</v>
      </c>
      <c r="D59" s="20" t="s">
        <v>30</v>
      </c>
      <c r="E59" s="13">
        <f t="shared" si="1"/>
        <v>1027.9999999999998</v>
      </c>
      <c r="F59" s="13">
        <v>1</v>
      </c>
      <c r="G59" s="13">
        <f t="shared" si="0"/>
        <v>5.0000000000002274</v>
      </c>
      <c r="H59" s="13">
        <v>3.0000000000001137</v>
      </c>
      <c r="I59" s="13">
        <v>23</v>
      </c>
    </row>
    <row r="60" spans="1:9" thickTop="1" thickBot="1">
      <c r="A60" s="15"/>
      <c r="B60" s="16"/>
      <c r="C60" s="13">
        <v>17.13</v>
      </c>
      <c r="D60" s="20" t="s">
        <v>29</v>
      </c>
      <c r="E60" s="13">
        <f t="shared" si="1"/>
        <v>1033</v>
      </c>
      <c r="F60" s="13">
        <v>1</v>
      </c>
      <c r="G60" s="13">
        <f t="shared" si="0"/>
        <v>1.9999999999997726</v>
      </c>
      <c r="H60" s="13">
        <v>3.0000000000001137</v>
      </c>
      <c r="I60" s="13">
        <v>24</v>
      </c>
    </row>
    <row r="61" spans="1:9" thickTop="1" thickBot="1">
      <c r="A61" s="15"/>
      <c r="B61" s="16"/>
      <c r="C61" s="13">
        <v>17.149999999999999</v>
      </c>
      <c r="D61" s="20" t="s">
        <v>28</v>
      </c>
      <c r="E61" s="13">
        <f t="shared" si="1"/>
        <v>1034.9999999999998</v>
      </c>
      <c r="F61" s="13">
        <v>1</v>
      </c>
      <c r="G61" s="13">
        <f t="shared" si="0"/>
        <v>18</v>
      </c>
      <c r="H61" s="13">
        <v>3.0000000000002274</v>
      </c>
      <c r="I61" s="13">
        <v>24</v>
      </c>
    </row>
    <row r="62" spans="1:9" thickTop="1" thickBot="1">
      <c r="A62" s="15"/>
      <c r="B62" s="16"/>
      <c r="C62" s="13">
        <v>17.329999999999998</v>
      </c>
      <c r="D62" s="20">
        <v>1</v>
      </c>
      <c r="E62" s="13">
        <f t="shared" si="1"/>
        <v>1052.9999999999998</v>
      </c>
      <c r="F62" s="13">
        <v>1</v>
      </c>
      <c r="G62" s="13">
        <f t="shared" si="0"/>
        <v>3.0000000000002274</v>
      </c>
      <c r="H62" s="13">
        <v>3.0000000000002274</v>
      </c>
      <c r="I62" s="13">
        <v>24</v>
      </c>
    </row>
    <row r="63" spans="1:9" thickTop="1" thickBot="1">
      <c r="A63" s="15"/>
      <c r="B63" s="16"/>
      <c r="C63" s="13">
        <v>17.36</v>
      </c>
      <c r="D63" s="20">
        <v>2</v>
      </c>
      <c r="E63" s="13">
        <f t="shared" si="1"/>
        <v>1056</v>
      </c>
      <c r="F63" s="13">
        <v>1</v>
      </c>
      <c r="G63" s="13">
        <f t="shared" si="0"/>
        <v>3</v>
      </c>
      <c r="H63" s="13">
        <v>3.0000000000002274</v>
      </c>
      <c r="I63" s="13">
        <v>25</v>
      </c>
    </row>
    <row r="64" spans="1:9" thickTop="1" thickBot="1">
      <c r="A64" s="15"/>
      <c r="B64" s="16"/>
      <c r="C64" s="13">
        <v>17.39</v>
      </c>
      <c r="D64" s="20">
        <v>8</v>
      </c>
      <c r="E64" s="13">
        <f t="shared" si="1"/>
        <v>1059</v>
      </c>
      <c r="F64" s="13">
        <v>1</v>
      </c>
      <c r="G64" s="13">
        <f t="shared" si="0"/>
        <v>35</v>
      </c>
      <c r="H64" s="13">
        <v>3.0000000000002274</v>
      </c>
      <c r="I64" s="13">
        <v>25</v>
      </c>
    </row>
    <row r="65" spans="1:9" thickTop="1" thickBot="1">
      <c r="A65" s="15"/>
      <c r="B65" s="16"/>
      <c r="C65" s="13">
        <v>18.14</v>
      </c>
      <c r="D65" s="20">
        <v>13</v>
      </c>
      <c r="E65" s="13">
        <f t="shared" si="1"/>
        <v>1094</v>
      </c>
      <c r="F65" s="13">
        <v>1</v>
      </c>
      <c r="G65" s="13">
        <f t="shared" si="0"/>
        <v>1</v>
      </c>
      <c r="H65" s="13">
        <v>3.9999999999997726</v>
      </c>
      <c r="I65" s="13">
        <v>25</v>
      </c>
    </row>
    <row r="66" spans="1:9" thickTop="1" thickBot="1">
      <c r="A66" s="15"/>
      <c r="B66" s="16"/>
      <c r="D66" s="20">
        <v>12</v>
      </c>
      <c r="E66" s="13">
        <v>1095</v>
      </c>
      <c r="F66" s="13">
        <v>1</v>
      </c>
      <c r="G66" s="13">
        <f t="shared" si="0"/>
        <v>2</v>
      </c>
      <c r="H66" s="13">
        <v>3.9999999999998863</v>
      </c>
      <c r="I66" s="18" t="s">
        <v>35</v>
      </c>
    </row>
    <row r="67" spans="1:9" thickTop="1" thickBot="1">
      <c r="A67" s="15"/>
      <c r="B67" s="16"/>
      <c r="D67" s="20">
        <v>19</v>
      </c>
      <c r="E67" s="13">
        <v>1097</v>
      </c>
      <c r="F67" s="13">
        <v>1</v>
      </c>
      <c r="G67" s="13">
        <f t="shared" si="0"/>
        <v>2</v>
      </c>
      <c r="H67" s="13">
        <v>3.9999999999998863</v>
      </c>
      <c r="I67" s="18" t="s">
        <v>35</v>
      </c>
    </row>
    <row r="68" spans="1:9" thickTop="1" thickBot="1">
      <c r="A68" s="15"/>
      <c r="B68" s="16"/>
      <c r="D68" s="20">
        <v>18</v>
      </c>
      <c r="E68" s="13">
        <v>1099</v>
      </c>
      <c r="F68" s="13">
        <v>1</v>
      </c>
      <c r="G68" s="13">
        <f t="shared" si="0"/>
        <v>2</v>
      </c>
      <c r="H68" s="13">
        <v>3.9999999999998863</v>
      </c>
      <c r="I68" s="18" t="s">
        <v>35</v>
      </c>
    </row>
    <row r="69" spans="1:9" thickTop="1" thickBot="1">
      <c r="A69" s="15"/>
      <c r="B69" s="16"/>
      <c r="D69" s="20">
        <v>17</v>
      </c>
      <c r="E69" s="13">
        <v>1101</v>
      </c>
      <c r="F69" s="13">
        <v>1</v>
      </c>
      <c r="G69" s="13">
        <f t="shared" si="0"/>
        <v>1</v>
      </c>
      <c r="H69" s="13">
        <v>3.9999999999998863</v>
      </c>
      <c r="I69" s="18" t="s">
        <v>35</v>
      </c>
    </row>
    <row r="70" spans="1:9" thickTop="1" thickBot="1">
      <c r="A70" s="15"/>
      <c r="B70" s="16"/>
      <c r="C70" s="13">
        <v>18.22</v>
      </c>
      <c r="D70" s="20">
        <v>16</v>
      </c>
      <c r="E70" s="13">
        <f t="shared" si="1"/>
        <v>1102</v>
      </c>
      <c r="F70" s="13">
        <v>1</v>
      </c>
      <c r="G70" s="13">
        <f t="shared" si="0"/>
        <v>5</v>
      </c>
      <c r="H70" s="13">
        <v>4</v>
      </c>
      <c r="I70" s="18" t="s">
        <v>35</v>
      </c>
    </row>
    <row r="71" spans="1:9" thickTop="1" thickBot="1">
      <c r="A71" s="15"/>
      <c r="B71" s="16"/>
      <c r="C71" s="13">
        <v>18.27</v>
      </c>
      <c r="D71" s="20">
        <v>15</v>
      </c>
      <c r="E71" s="13">
        <f t="shared" si="1"/>
        <v>1107</v>
      </c>
      <c r="F71" s="13">
        <v>1</v>
      </c>
      <c r="G71" s="13">
        <f t="shared" si="0"/>
        <v>2</v>
      </c>
      <c r="H71" s="13">
        <v>4</v>
      </c>
      <c r="I71" s="18" t="s">
        <v>35</v>
      </c>
    </row>
    <row r="72" spans="1:9" thickTop="1" thickBot="1">
      <c r="A72" s="15"/>
      <c r="B72" s="16"/>
      <c r="C72" s="13">
        <v>18.29</v>
      </c>
      <c r="D72" s="20">
        <v>6</v>
      </c>
      <c r="E72" s="13">
        <f t="shared" si="1"/>
        <v>1109</v>
      </c>
      <c r="F72" s="13">
        <v>1</v>
      </c>
      <c r="G72" s="13">
        <f t="shared" si="0"/>
        <v>1.9999999999997726</v>
      </c>
      <c r="H72" s="13">
        <v>4</v>
      </c>
      <c r="I72" s="18" t="s">
        <v>35</v>
      </c>
    </row>
    <row r="73" spans="1:9" thickTop="1" thickBot="1">
      <c r="A73" s="15"/>
      <c r="B73" s="16"/>
      <c r="C73" s="13">
        <v>18.309999999999999</v>
      </c>
      <c r="D73" s="20">
        <v>5</v>
      </c>
      <c r="E73" s="13">
        <f t="shared" si="1"/>
        <v>1110.9999999999998</v>
      </c>
      <c r="F73" s="13">
        <v>1</v>
      </c>
      <c r="G73" s="13">
        <f t="shared" ref="G73:G127" si="2">E74-E73</f>
        <v>3.0000000000002274</v>
      </c>
      <c r="H73" s="13">
        <v>4</v>
      </c>
      <c r="I73" s="18" t="s">
        <v>36</v>
      </c>
    </row>
    <row r="74" spans="1:9" thickTop="1" thickBot="1">
      <c r="A74" s="15"/>
      <c r="B74" s="16"/>
      <c r="D74" s="20">
        <v>6</v>
      </c>
      <c r="E74" s="13">
        <v>1114</v>
      </c>
      <c r="F74" s="13">
        <v>1</v>
      </c>
      <c r="G74" s="13">
        <f t="shared" si="2"/>
        <v>2</v>
      </c>
      <c r="H74" s="13">
        <v>4</v>
      </c>
      <c r="I74" s="18" t="s">
        <v>36</v>
      </c>
    </row>
    <row r="75" spans="1:9" thickTop="1" thickBot="1">
      <c r="A75" s="15"/>
      <c r="B75" s="16"/>
      <c r="D75" s="20">
        <v>15</v>
      </c>
      <c r="E75" s="13">
        <v>1116</v>
      </c>
      <c r="F75" s="13">
        <v>1</v>
      </c>
      <c r="G75" s="13">
        <f t="shared" si="2"/>
        <v>2</v>
      </c>
      <c r="H75" s="13">
        <v>4</v>
      </c>
      <c r="I75" s="18" t="s">
        <v>36</v>
      </c>
    </row>
    <row r="76" spans="1:9" thickTop="1" thickBot="1">
      <c r="A76" s="15"/>
      <c r="B76" s="16"/>
      <c r="C76" s="13">
        <v>18.38</v>
      </c>
      <c r="D76" s="20">
        <v>16</v>
      </c>
      <c r="E76" s="13">
        <f t="shared" ref="E76:E131" si="3">INT(C76)*60+MOD(C76,1)*100</f>
        <v>1118</v>
      </c>
      <c r="F76" s="13">
        <v>1</v>
      </c>
      <c r="G76" s="13">
        <f t="shared" si="2"/>
        <v>1</v>
      </c>
      <c r="H76" s="13">
        <v>4.0000000000001137</v>
      </c>
      <c r="I76" s="18" t="s">
        <v>36</v>
      </c>
    </row>
    <row r="77" spans="1:9" thickTop="1" thickBot="1">
      <c r="A77" s="15"/>
      <c r="B77" s="16"/>
      <c r="C77" s="13">
        <v>18.39</v>
      </c>
      <c r="D77" s="20" t="s">
        <v>37</v>
      </c>
      <c r="E77" s="13">
        <f t="shared" si="3"/>
        <v>1119</v>
      </c>
      <c r="F77" s="13">
        <v>1</v>
      </c>
      <c r="G77" s="13">
        <f t="shared" si="2"/>
        <v>7</v>
      </c>
      <c r="H77" s="13">
        <v>4.0000000000002274</v>
      </c>
      <c r="I77" s="18" t="s">
        <v>36</v>
      </c>
    </row>
    <row r="78" spans="1:9" thickTop="1" thickBot="1">
      <c r="A78" s="15"/>
      <c r="B78" s="16"/>
      <c r="C78" s="13">
        <v>18.46</v>
      </c>
      <c r="D78" s="20" t="s">
        <v>38</v>
      </c>
      <c r="E78" s="13">
        <f t="shared" si="3"/>
        <v>1126</v>
      </c>
      <c r="F78" s="13">
        <v>1</v>
      </c>
      <c r="G78" s="13">
        <f t="shared" si="2"/>
        <v>41</v>
      </c>
      <c r="H78" s="13">
        <v>4.9999999999995453</v>
      </c>
      <c r="I78" s="18" t="s">
        <v>36</v>
      </c>
    </row>
    <row r="79" spans="1:9" thickTop="1" thickBot="1">
      <c r="A79" s="15"/>
      <c r="B79" s="16"/>
      <c r="C79" s="13">
        <v>19.27</v>
      </c>
      <c r="D79" s="20" t="s">
        <v>39</v>
      </c>
      <c r="E79" s="13">
        <f t="shared" si="3"/>
        <v>1167</v>
      </c>
      <c r="F79" s="13">
        <v>1</v>
      </c>
      <c r="G79" s="13">
        <f t="shared" si="2"/>
        <v>2</v>
      </c>
      <c r="H79" s="13">
        <v>4.9999999999996589</v>
      </c>
      <c r="I79" s="17" t="s">
        <v>25</v>
      </c>
    </row>
    <row r="80" spans="1:9" thickTop="1" thickBot="1">
      <c r="A80" s="15"/>
      <c r="B80" s="16"/>
      <c r="C80" s="13">
        <v>19.29</v>
      </c>
      <c r="D80" s="20" t="s">
        <v>40</v>
      </c>
      <c r="E80" s="13">
        <f t="shared" si="3"/>
        <v>1169</v>
      </c>
      <c r="F80" s="13">
        <v>1</v>
      </c>
      <c r="G80" s="13">
        <f t="shared" si="2"/>
        <v>3</v>
      </c>
      <c r="H80" s="13">
        <v>4.9999999999996589</v>
      </c>
      <c r="I80" s="13" t="s">
        <v>38</v>
      </c>
    </row>
    <row r="81" spans="1:9" thickTop="1" thickBot="1">
      <c r="A81" s="15"/>
      <c r="B81" s="16"/>
      <c r="C81" s="13">
        <v>19.32</v>
      </c>
      <c r="D81" s="20" t="s">
        <v>41</v>
      </c>
      <c r="E81" s="13">
        <f t="shared" si="3"/>
        <v>1172</v>
      </c>
      <c r="F81" s="13">
        <v>1</v>
      </c>
      <c r="G81" s="13">
        <f t="shared" si="2"/>
        <v>3.0000000000002274</v>
      </c>
      <c r="H81" s="13">
        <v>4.9999999999998863</v>
      </c>
      <c r="I81" s="18" t="s">
        <v>42</v>
      </c>
    </row>
    <row r="82" spans="1:9" thickTop="1" thickBot="1">
      <c r="A82" s="15"/>
      <c r="B82" s="16"/>
      <c r="C82" s="13">
        <v>19.350000000000001</v>
      </c>
      <c r="D82" s="20" t="s">
        <v>43</v>
      </c>
      <c r="E82" s="13">
        <f t="shared" si="3"/>
        <v>1175.0000000000002</v>
      </c>
      <c r="F82" s="13">
        <v>1</v>
      </c>
      <c r="G82" s="13">
        <f t="shared" si="2"/>
        <v>3.9999999999997726</v>
      </c>
      <c r="H82" s="13">
        <v>5</v>
      </c>
      <c r="I82" s="18" t="s">
        <v>42</v>
      </c>
    </row>
    <row r="83" spans="1:9" thickTop="1" thickBot="1">
      <c r="A83" s="15"/>
      <c r="B83" s="16"/>
      <c r="C83" s="13">
        <v>19.39</v>
      </c>
      <c r="D83" s="20" t="s">
        <v>27</v>
      </c>
      <c r="E83" s="13">
        <f t="shared" si="3"/>
        <v>1179</v>
      </c>
      <c r="F83" s="13">
        <v>1</v>
      </c>
      <c r="G83" s="13">
        <f t="shared" si="2"/>
        <v>18</v>
      </c>
      <c r="H83" s="13">
        <v>5</v>
      </c>
      <c r="I83" s="18" t="s">
        <v>42</v>
      </c>
    </row>
    <row r="84" spans="1:9" thickTop="1" thickBot="1">
      <c r="A84" s="15"/>
      <c r="B84" s="16"/>
      <c r="C84" s="13">
        <v>19.57</v>
      </c>
      <c r="D84" s="20" t="s">
        <v>28</v>
      </c>
      <c r="E84" s="13">
        <f t="shared" si="3"/>
        <v>1197</v>
      </c>
      <c r="F84" s="13">
        <v>1</v>
      </c>
      <c r="G84" s="13">
        <f t="shared" si="2"/>
        <v>4.0000000000002274</v>
      </c>
      <c r="H84" s="13">
        <v>5</v>
      </c>
      <c r="I84" s="13" t="s">
        <v>28</v>
      </c>
    </row>
    <row r="85" spans="1:9" thickTop="1" thickBot="1">
      <c r="A85" s="15"/>
      <c r="B85" s="16"/>
      <c r="C85" s="13">
        <v>20.010000000000002</v>
      </c>
      <c r="D85" s="20" t="s">
        <v>29</v>
      </c>
      <c r="E85" s="13">
        <f t="shared" si="3"/>
        <v>1201.0000000000002</v>
      </c>
      <c r="F85" s="13">
        <v>1</v>
      </c>
      <c r="G85" s="13">
        <f t="shared" si="2"/>
        <v>2.9999999999997726</v>
      </c>
      <c r="H85" s="13">
        <v>5</v>
      </c>
      <c r="I85" s="13" t="s">
        <v>28</v>
      </c>
    </row>
    <row r="86" spans="1:9" thickTop="1" thickBot="1">
      <c r="A86" s="15"/>
      <c r="B86" s="16"/>
      <c r="C86" s="13">
        <v>20.04</v>
      </c>
      <c r="D86" s="20" t="s">
        <v>30</v>
      </c>
      <c r="E86" s="13">
        <f t="shared" si="3"/>
        <v>1204</v>
      </c>
      <c r="F86" s="13">
        <v>1</v>
      </c>
      <c r="G86" s="13">
        <f t="shared" si="2"/>
        <v>1</v>
      </c>
      <c r="H86" s="13">
        <v>5.0000000000001137</v>
      </c>
      <c r="I86" s="13" t="s">
        <v>28</v>
      </c>
    </row>
    <row r="87" spans="1:9" thickTop="1" thickBot="1">
      <c r="A87" s="15"/>
      <c r="B87" s="16"/>
      <c r="C87" s="13">
        <v>20.05</v>
      </c>
      <c r="D87" s="20" t="s">
        <v>31</v>
      </c>
      <c r="E87" s="13">
        <f t="shared" si="3"/>
        <v>1205</v>
      </c>
      <c r="F87" s="13">
        <v>1</v>
      </c>
      <c r="G87" s="13">
        <f t="shared" si="2"/>
        <v>4</v>
      </c>
      <c r="H87" s="13">
        <v>5.0000000000001137</v>
      </c>
      <c r="I87" s="13" t="s">
        <v>32</v>
      </c>
    </row>
    <row r="88" spans="1:9" thickTop="1" thickBot="1">
      <c r="A88" s="15"/>
      <c r="B88" s="16"/>
      <c r="C88" s="13">
        <v>20.09</v>
      </c>
      <c r="D88" s="20" t="s">
        <v>33</v>
      </c>
      <c r="E88" s="13">
        <f t="shared" si="3"/>
        <v>1209</v>
      </c>
      <c r="F88" s="13">
        <v>1</v>
      </c>
      <c r="G88" s="13">
        <f t="shared" si="2"/>
        <v>3</v>
      </c>
      <c r="H88" s="13">
        <v>5.0000000000001137</v>
      </c>
      <c r="I88" s="13" t="s">
        <v>32</v>
      </c>
    </row>
    <row r="89" spans="1:9" thickTop="1" thickBot="1">
      <c r="A89" s="15"/>
      <c r="B89" s="16"/>
      <c r="C89" s="13">
        <v>20.12</v>
      </c>
      <c r="D89" s="20" t="s">
        <v>34</v>
      </c>
      <c r="E89" s="13">
        <f t="shared" si="3"/>
        <v>1212</v>
      </c>
      <c r="F89" s="13">
        <v>1</v>
      </c>
      <c r="G89" s="13">
        <f t="shared" si="2"/>
        <v>5.0000000000002274</v>
      </c>
      <c r="H89" s="13">
        <v>5.0000000000002274</v>
      </c>
      <c r="I89" s="13" t="s">
        <v>33</v>
      </c>
    </row>
    <row r="90" spans="1:9" thickTop="1" thickBot="1">
      <c r="A90" s="15"/>
      <c r="B90" s="16"/>
      <c r="C90" s="13">
        <v>20.170000000000002</v>
      </c>
      <c r="D90" s="20" t="s">
        <v>26</v>
      </c>
      <c r="E90" s="13">
        <f t="shared" si="3"/>
        <v>1217.0000000000002</v>
      </c>
      <c r="F90" s="13">
        <v>1</v>
      </c>
      <c r="G90" s="13">
        <f t="shared" si="2"/>
        <v>10.999999999999773</v>
      </c>
      <c r="H90" s="13">
        <v>5.0000000000002274</v>
      </c>
      <c r="I90" s="13" t="s">
        <v>33</v>
      </c>
    </row>
    <row r="91" spans="1:9" thickTop="1" thickBot="1">
      <c r="A91" s="15"/>
      <c r="B91" s="16"/>
      <c r="C91" s="13">
        <v>20.28</v>
      </c>
      <c r="D91" s="20" t="s">
        <v>44</v>
      </c>
      <c r="E91" s="13">
        <f t="shared" si="3"/>
        <v>1228</v>
      </c>
      <c r="F91" s="13">
        <v>1</v>
      </c>
      <c r="G91" s="13">
        <f t="shared" si="2"/>
        <v>1</v>
      </c>
      <c r="H91" s="13">
        <v>5.0000000000003411</v>
      </c>
      <c r="I91" s="13" t="s">
        <v>34</v>
      </c>
    </row>
    <row r="92" spans="1:9" thickTop="1" thickBot="1">
      <c r="A92" s="15"/>
      <c r="B92" s="16"/>
      <c r="C92" s="13">
        <v>20.29</v>
      </c>
      <c r="D92" s="20" t="s">
        <v>45</v>
      </c>
      <c r="E92" s="13">
        <f t="shared" si="3"/>
        <v>1229</v>
      </c>
      <c r="F92" s="13">
        <v>1</v>
      </c>
      <c r="G92" s="13">
        <f t="shared" si="2"/>
        <v>6.0000000000002274</v>
      </c>
      <c r="H92" s="13">
        <v>6</v>
      </c>
      <c r="I92" s="13" t="s">
        <v>34</v>
      </c>
    </row>
    <row r="93" spans="1:9" thickTop="1" thickBot="1">
      <c r="A93" s="15"/>
      <c r="B93" s="16"/>
      <c r="C93" s="13">
        <v>20.350000000000001</v>
      </c>
      <c r="D93" s="22" t="s">
        <v>36</v>
      </c>
      <c r="E93" s="13">
        <f t="shared" si="3"/>
        <v>1235.0000000000002</v>
      </c>
      <c r="F93" s="18"/>
      <c r="G93" s="13">
        <f t="shared" si="2"/>
        <v>1.9999999999997726</v>
      </c>
      <c r="H93" s="13">
        <v>6.0000000000001137</v>
      </c>
      <c r="I93" s="13" t="s">
        <v>27</v>
      </c>
    </row>
    <row r="94" spans="1:9" thickTop="1" thickBot="1">
      <c r="A94" s="15"/>
      <c r="B94" s="16"/>
      <c r="C94" s="13">
        <v>20.37</v>
      </c>
      <c r="D94" s="22" t="s">
        <v>42</v>
      </c>
      <c r="E94" s="13">
        <f t="shared" si="3"/>
        <v>1237</v>
      </c>
      <c r="F94" s="18"/>
      <c r="G94" s="13">
        <f t="shared" si="2"/>
        <v>68</v>
      </c>
      <c r="H94" s="13">
        <v>6.0000000000002274</v>
      </c>
      <c r="I94" s="13" t="s">
        <v>27</v>
      </c>
    </row>
    <row r="95" spans="1:9" thickTop="1" thickBot="1">
      <c r="A95" s="15"/>
      <c r="B95" s="16"/>
      <c r="C95" s="13">
        <v>21.45</v>
      </c>
      <c r="D95" s="22" t="s">
        <v>36</v>
      </c>
      <c r="E95" s="13">
        <f t="shared" si="3"/>
        <v>1305</v>
      </c>
      <c r="F95" s="18"/>
      <c r="G95" s="13">
        <f t="shared" si="2"/>
        <v>42</v>
      </c>
      <c r="H95" s="13">
        <v>6.0000000000002274</v>
      </c>
      <c r="I95" s="13" t="s">
        <v>29</v>
      </c>
    </row>
    <row r="96" spans="1:9" thickTop="1" thickBot="1">
      <c r="A96" s="15"/>
      <c r="B96" s="16"/>
      <c r="C96" s="13">
        <v>22.27</v>
      </c>
      <c r="D96" s="20">
        <v>23</v>
      </c>
      <c r="E96" s="13">
        <f t="shared" si="3"/>
        <v>1347</v>
      </c>
      <c r="F96" s="13">
        <v>1</v>
      </c>
      <c r="G96" s="13">
        <f t="shared" si="2"/>
        <v>1</v>
      </c>
      <c r="H96" s="13">
        <v>7</v>
      </c>
      <c r="I96" s="13" t="s">
        <v>29</v>
      </c>
    </row>
    <row r="97" spans="1:9" thickTop="1" thickBot="1">
      <c r="A97" s="15"/>
      <c r="B97" s="16"/>
      <c r="C97" s="13">
        <v>22.28</v>
      </c>
      <c r="D97" s="22" t="s">
        <v>36</v>
      </c>
      <c r="E97" s="13">
        <f t="shared" si="3"/>
        <v>1348</v>
      </c>
      <c r="F97" s="18"/>
      <c r="G97" s="13">
        <f t="shared" si="2"/>
        <v>2.9999999999997726</v>
      </c>
      <c r="H97" s="13">
        <v>7</v>
      </c>
      <c r="I97" s="13" t="s">
        <v>29</v>
      </c>
    </row>
    <row r="98" spans="1:9" thickTop="1" thickBot="1">
      <c r="A98" s="15"/>
      <c r="B98" s="16"/>
      <c r="C98" s="13">
        <v>22.31</v>
      </c>
      <c r="D98" s="20">
        <v>23</v>
      </c>
      <c r="E98" s="13">
        <f t="shared" si="3"/>
        <v>1350.9999999999998</v>
      </c>
      <c r="F98" s="13">
        <v>1</v>
      </c>
      <c r="G98" s="13">
        <f t="shared" si="2"/>
        <v>20.000000000000455</v>
      </c>
      <c r="H98" s="13">
        <v>7</v>
      </c>
      <c r="I98" s="13" t="s">
        <v>30</v>
      </c>
    </row>
    <row r="99" spans="1:9" thickTop="1" thickBot="1">
      <c r="A99" s="15"/>
      <c r="B99" s="16"/>
      <c r="C99" s="13">
        <v>22.51</v>
      </c>
      <c r="D99" s="22" t="s">
        <v>36</v>
      </c>
      <c r="E99" s="13">
        <f t="shared" si="3"/>
        <v>1371.0000000000002</v>
      </c>
      <c r="F99" s="18"/>
      <c r="G99" s="13">
        <f t="shared" si="2"/>
        <v>4.9999999999995453</v>
      </c>
      <c r="H99" s="13">
        <v>7.9999999999997726</v>
      </c>
      <c r="I99" s="13" t="s">
        <v>30</v>
      </c>
    </row>
    <row r="100" spans="1:9" thickTop="1" thickBot="1">
      <c r="A100" s="15"/>
      <c r="B100" s="16"/>
      <c r="C100" s="13">
        <v>22.56</v>
      </c>
      <c r="D100" s="22" t="s">
        <v>42</v>
      </c>
      <c r="E100" s="13">
        <f t="shared" si="3"/>
        <v>1375.9999999999998</v>
      </c>
      <c r="F100" s="18"/>
      <c r="G100" s="13">
        <f t="shared" si="2"/>
        <v>23.000000000000455</v>
      </c>
      <c r="H100" s="13">
        <v>8</v>
      </c>
      <c r="I100" s="13" t="s">
        <v>30</v>
      </c>
    </row>
    <row r="101" spans="1:9" thickTop="1" thickBot="1">
      <c r="A101" s="15"/>
      <c r="B101" s="16"/>
      <c r="C101" s="13">
        <v>23.19</v>
      </c>
      <c r="D101" s="22" t="s">
        <v>35</v>
      </c>
      <c r="E101" s="13">
        <f t="shared" si="3"/>
        <v>1399.0000000000002</v>
      </c>
      <c r="F101" s="18"/>
      <c r="G101" s="13">
        <f t="shared" si="2"/>
        <v>7</v>
      </c>
      <c r="H101" s="13">
        <v>8.0000000000002274</v>
      </c>
      <c r="I101" s="13" t="s">
        <v>37</v>
      </c>
    </row>
    <row r="102" spans="1:9" thickTop="1" thickBot="1">
      <c r="A102" s="15"/>
      <c r="B102" s="16"/>
      <c r="C102" s="13">
        <v>23.26</v>
      </c>
      <c r="D102" s="22" t="s">
        <v>46</v>
      </c>
      <c r="E102" s="13">
        <f t="shared" si="3"/>
        <v>1406.0000000000002</v>
      </c>
      <c r="F102" s="18"/>
      <c r="G102" s="13">
        <f t="shared" si="2"/>
        <v>12.999999999999773</v>
      </c>
      <c r="H102" s="13">
        <v>9</v>
      </c>
      <c r="I102" s="13" t="s">
        <v>43</v>
      </c>
    </row>
    <row r="103" spans="1:9" thickTop="1" thickBot="1">
      <c r="A103" s="15"/>
      <c r="B103" s="16"/>
      <c r="C103" s="13">
        <v>23.39</v>
      </c>
      <c r="D103" s="22" t="s">
        <v>46</v>
      </c>
      <c r="E103" s="13">
        <f t="shared" si="3"/>
        <v>1419</v>
      </c>
      <c r="F103" s="18"/>
      <c r="G103" s="13">
        <f t="shared" si="2"/>
        <v>99</v>
      </c>
      <c r="H103" s="13">
        <v>9</v>
      </c>
      <c r="I103" s="13" t="s">
        <v>31</v>
      </c>
    </row>
    <row r="104" spans="1:9" thickTop="1" thickBot="1">
      <c r="A104" s="15"/>
      <c r="B104" s="16"/>
      <c r="C104" s="13">
        <v>25.18</v>
      </c>
      <c r="D104" s="22" t="s">
        <v>35</v>
      </c>
      <c r="E104" s="13">
        <f t="shared" si="3"/>
        <v>1518</v>
      </c>
      <c r="F104" s="18"/>
      <c r="G104" s="13">
        <f t="shared" si="2"/>
        <v>21.999999999999773</v>
      </c>
      <c r="H104" s="13">
        <v>9</v>
      </c>
      <c r="I104" s="13" t="s">
        <v>31</v>
      </c>
    </row>
    <row r="105" spans="1:9" thickTop="1" thickBot="1">
      <c r="A105" s="15"/>
      <c r="B105" s="16"/>
      <c r="C105" s="13">
        <v>25.4</v>
      </c>
      <c r="D105" s="22" t="s">
        <v>35</v>
      </c>
      <c r="E105" s="13">
        <f t="shared" si="3"/>
        <v>1539.9999999999998</v>
      </c>
      <c r="F105" s="18"/>
      <c r="G105" s="13">
        <f t="shared" si="2"/>
        <v>10.000000000000227</v>
      </c>
      <c r="H105" s="13">
        <v>9</v>
      </c>
      <c r="I105" s="13" t="s">
        <v>31</v>
      </c>
    </row>
    <row r="106" spans="1:9" thickTop="1" thickBot="1">
      <c r="A106" s="15"/>
      <c r="B106" s="16"/>
      <c r="C106" s="13">
        <v>25.5</v>
      </c>
      <c r="D106" s="22" t="s">
        <v>46</v>
      </c>
      <c r="E106" s="13">
        <f t="shared" si="3"/>
        <v>1550</v>
      </c>
      <c r="F106" s="18"/>
      <c r="G106" s="13">
        <f t="shared" si="2"/>
        <v>7.9999999999997726</v>
      </c>
      <c r="H106" s="13">
        <v>10.000000000000227</v>
      </c>
      <c r="I106" s="13" t="s">
        <v>31</v>
      </c>
    </row>
    <row r="107" spans="1:9" thickTop="1" thickBot="1">
      <c r="A107" s="15"/>
      <c r="B107" s="16"/>
      <c r="C107" s="13">
        <v>25.58</v>
      </c>
      <c r="D107" s="22" t="s">
        <v>35</v>
      </c>
      <c r="E107" s="13">
        <f t="shared" si="3"/>
        <v>1557.9999999999998</v>
      </c>
      <c r="F107" s="18"/>
      <c r="G107" s="13">
        <f t="shared" si="2"/>
        <v>11.000000000000227</v>
      </c>
      <c r="H107" s="13">
        <v>10.999999999999773</v>
      </c>
      <c r="I107" s="13" t="s">
        <v>26</v>
      </c>
    </row>
    <row r="108" spans="1:9" thickTop="1" thickBot="1">
      <c r="A108" s="15"/>
      <c r="B108" s="16"/>
      <c r="C108" s="13">
        <v>26.09</v>
      </c>
      <c r="D108" s="22" t="s">
        <v>35</v>
      </c>
      <c r="E108" s="13">
        <f t="shared" si="3"/>
        <v>1569</v>
      </c>
      <c r="F108" s="18"/>
      <c r="G108" s="13">
        <f t="shared" si="2"/>
        <v>5</v>
      </c>
      <c r="H108" s="13">
        <v>11.000000000000227</v>
      </c>
      <c r="I108" s="13" t="s">
        <v>26</v>
      </c>
    </row>
    <row r="109" spans="1:9" thickTop="1" thickBot="1">
      <c r="A109" s="15"/>
      <c r="B109" s="16"/>
      <c r="C109" s="13">
        <v>26.14</v>
      </c>
      <c r="D109" s="22" t="s">
        <v>35</v>
      </c>
      <c r="E109" s="13">
        <f t="shared" si="3"/>
        <v>1574</v>
      </c>
      <c r="F109" s="18"/>
      <c r="G109" s="13">
        <f t="shared" si="2"/>
        <v>20</v>
      </c>
      <c r="H109" s="13">
        <v>11.000000000000341</v>
      </c>
      <c r="I109" s="13" t="s">
        <v>26</v>
      </c>
    </row>
    <row r="110" spans="1:9" thickTop="1" thickBot="1">
      <c r="A110" s="15"/>
      <c r="B110" s="16"/>
      <c r="C110" s="13">
        <v>26.34</v>
      </c>
      <c r="D110" s="22" t="s">
        <v>46</v>
      </c>
      <c r="E110" s="13">
        <f t="shared" si="3"/>
        <v>1594</v>
      </c>
      <c r="F110" s="18"/>
      <c r="G110" s="13">
        <f t="shared" si="2"/>
        <v>9</v>
      </c>
      <c r="H110" s="13">
        <v>12.000000000000227</v>
      </c>
      <c r="I110" s="13" t="s">
        <v>26</v>
      </c>
    </row>
    <row r="111" spans="1:9" thickTop="1" thickBot="1">
      <c r="A111" s="15"/>
      <c r="B111" s="16"/>
      <c r="C111" s="13">
        <v>26.43</v>
      </c>
      <c r="D111" s="20">
        <v>23</v>
      </c>
      <c r="E111" s="13">
        <f t="shared" si="3"/>
        <v>1603</v>
      </c>
      <c r="F111" s="13">
        <v>1</v>
      </c>
      <c r="G111" s="13">
        <f t="shared" si="2"/>
        <v>8.0000000000002274</v>
      </c>
      <c r="H111" s="13">
        <v>12.999999999999773</v>
      </c>
      <c r="I111" s="13" t="s">
        <v>26</v>
      </c>
    </row>
    <row r="112" spans="1:9" thickTop="1" thickBot="1">
      <c r="A112" s="15"/>
      <c r="B112" s="16"/>
      <c r="C112" s="13">
        <v>26.51</v>
      </c>
      <c r="D112" s="22" t="s">
        <v>36</v>
      </c>
      <c r="E112" s="13">
        <f t="shared" si="3"/>
        <v>1611.0000000000002</v>
      </c>
      <c r="F112" s="18"/>
      <c r="G112" s="13">
        <f t="shared" si="2"/>
        <v>2.9999999999997726</v>
      </c>
      <c r="H112" s="13">
        <v>14</v>
      </c>
      <c r="I112" s="13" t="s">
        <v>44</v>
      </c>
    </row>
    <row r="113" spans="1:9" thickTop="1" thickBot="1">
      <c r="A113" s="15"/>
      <c r="B113" s="16"/>
      <c r="D113" s="20">
        <v>23</v>
      </c>
      <c r="E113" s="13">
        <v>1614</v>
      </c>
      <c r="F113" s="13">
        <v>1</v>
      </c>
      <c r="G113" s="13">
        <f t="shared" si="2"/>
        <v>3</v>
      </c>
      <c r="H113" s="13">
        <v>14.000000000000114</v>
      </c>
      <c r="I113" s="13" t="s">
        <v>44</v>
      </c>
    </row>
    <row r="114" spans="1:9" thickTop="1" thickBot="1">
      <c r="A114" s="15"/>
      <c r="B114" s="16"/>
      <c r="D114" s="20">
        <v>24</v>
      </c>
      <c r="E114" s="13">
        <v>1617</v>
      </c>
      <c r="F114" s="13">
        <v>1</v>
      </c>
      <c r="G114" s="13">
        <f t="shared" si="2"/>
        <v>2</v>
      </c>
      <c r="H114" s="13">
        <v>18</v>
      </c>
      <c r="I114" s="13" t="s">
        <v>44</v>
      </c>
    </row>
    <row r="115" spans="1:9" thickTop="1" thickBot="1">
      <c r="A115" s="15"/>
      <c r="B115" s="16"/>
      <c r="C115" s="13">
        <v>26.59</v>
      </c>
      <c r="D115" s="20">
        <v>25</v>
      </c>
      <c r="E115" s="13">
        <f t="shared" si="3"/>
        <v>1619</v>
      </c>
      <c r="F115" s="13">
        <v>1</v>
      </c>
      <c r="G115" s="13">
        <f t="shared" si="2"/>
        <v>4</v>
      </c>
      <c r="H115" s="13">
        <v>18</v>
      </c>
      <c r="I115" s="13" t="s">
        <v>45</v>
      </c>
    </row>
    <row r="116" spans="1:9" thickTop="1" thickBot="1">
      <c r="A116" s="15"/>
      <c r="B116" s="16"/>
      <c r="D116" s="20" t="s">
        <v>47</v>
      </c>
      <c r="E116" s="13">
        <v>1623</v>
      </c>
      <c r="F116" s="13">
        <v>1</v>
      </c>
      <c r="G116" s="13">
        <f t="shared" si="2"/>
        <v>2</v>
      </c>
      <c r="H116" s="13">
        <v>20</v>
      </c>
      <c r="I116" s="13" t="s">
        <v>45</v>
      </c>
    </row>
    <row r="117" spans="1:9" thickTop="1" thickBot="1">
      <c r="A117" s="15"/>
      <c r="B117" s="16"/>
      <c r="C117" s="13">
        <v>27.05</v>
      </c>
      <c r="D117" s="20" t="s">
        <v>48</v>
      </c>
      <c r="E117" s="13">
        <f t="shared" si="3"/>
        <v>1625</v>
      </c>
      <c r="F117" s="13">
        <v>1</v>
      </c>
      <c r="G117" s="13">
        <f t="shared" si="2"/>
        <v>2.9999999999997726</v>
      </c>
      <c r="H117" s="13">
        <v>20.000000000000455</v>
      </c>
      <c r="I117" s="13" t="s">
        <v>45</v>
      </c>
    </row>
    <row r="118" spans="1:9" thickTop="1" thickBot="1">
      <c r="A118" s="15"/>
      <c r="B118" s="16"/>
      <c r="C118" s="13">
        <v>27.08</v>
      </c>
      <c r="D118" s="20" t="s">
        <v>45</v>
      </c>
      <c r="E118" s="13">
        <f t="shared" si="3"/>
        <v>1627.9999999999998</v>
      </c>
      <c r="F118" s="13">
        <v>1</v>
      </c>
      <c r="G118" s="13">
        <f t="shared" si="2"/>
        <v>3.0000000000002274</v>
      </c>
      <c r="H118" s="13">
        <v>20.999999999999886</v>
      </c>
      <c r="I118" s="13" t="s">
        <v>48</v>
      </c>
    </row>
    <row r="119" spans="1:9" thickTop="1" thickBot="1">
      <c r="A119" s="15"/>
      <c r="B119" s="16"/>
      <c r="C119" s="13">
        <v>27.11</v>
      </c>
      <c r="D119" s="20" t="s">
        <v>44</v>
      </c>
      <c r="E119" s="13">
        <f t="shared" si="3"/>
        <v>1631</v>
      </c>
      <c r="F119" s="13">
        <v>1</v>
      </c>
      <c r="G119" s="13">
        <f t="shared" si="2"/>
        <v>3</v>
      </c>
      <c r="H119" s="13">
        <v>21.999999999999773</v>
      </c>
      <c r="I119" s="13" t="s">
        <v>48</v>
      </c>
    </row>
    <row r="120" spans="1:9" thickTop="1" thickBot="1">
      <c r="A120" s="15"/>
      <c r="B120" s="16"/>
      <c r="C120" s="13">
        <v>27.14</v>
      </c>
      <c r="D120" s="20" t="s">
        <v>26</v>
      </c>
      <c r="E120" s="13">
        <f t="shared" si="3"/>
        <v>1634</v>
      </c>
      <c r="F120" s="13">
        <v>1</v>
      </c>
      <c r="G120" s="13">
        <f t="shared" si="2"/>
        <v>7</v>
      </c>
      <c r="H120" s="13">
        <v>23.000000000000455</v>
      </c>
      <c r="I120" s="13" t="s">
        <v>47</v>
      </c>
    </row>
    <row r="121" spans="1:9" thickTop="1" thickBot="1">
      <c r="A121" s="15"/>
      <c r="B121" s="16"/>
      <c r="C121" s="13">
        <v>27.21</v>
      </c>
      <c r="D121" s="20" t="s">
        <v>44</v>
      </c>
      <c r="E121" s="13">
        <f t="shared" si="3"/>
        <v>1641</v>
      </c>
      <c r="F121" s="13">
        <v>1</v>
      </c>
      <c r="G121" s="13">
        <f t="shared" si="2"/>
        <v>2.9999999999997726</v>
      </c>
      <c r="H121" s="13">
        <v>24</v>
      </c>
      <c r="I121" s="13" t="s">
        <v>41</v>
      </c>
    </row>
    <row r="122" spans="1:9" thickTop="1" thickBot="1">
      <c r="A122" s="15"/>
      <c r="B122" s="16"/>
      <c r="C122" s="13">
        <v>27.24</v>
      </c>
      <c r="D122" s="20" t="s">
        <v>45</v>
      </c>
      <c r="E122" s="13">
        <f t="shared" si="3"/>
        <v>1643.9999999999998</v>
      </c>
      <c r="F122" s="13">
        <v>1</v>
      </c>
      <c r="G122" s="13">
        <f t="shared" si="2"/>
        <v>12.000000000000227</v>
      </c>
      <c r="H122" s="13">
        <v>35</v>
      </c>
      <c r="I122" s="13" t="s">
        <v>40</v>
      </c>
    </row>
    <row r="123" spans="1:9" thickTop="1" thickBot="1">
      <c r="A123" s="15"/>
      <c r="B123" s="16"/>
      <c r="C123" s="13">
        <v>27.36</v>
      </c>
      <c r="D123" s="20" t="s">
        <v>48</v>
      </c>
      <c r="E123" s="13">
        <f t="shared" si="3"/>
        <v>1656</v>
      </c>
      <c r="F123" s="13">
        <v>1</v>
      </c>
      <c r="G123" s="13">
        <f t="shared" si="2"/>
        <v>1</v>
      </c>
      <c r="H123" s="13">
        <v>41</v>
      </c>
      <c r="I123" s="13" t="s">
        <v>39</v>
      </c>
    </row>
    <row r="124" spans="1:9" thickTop="1" thickBot="1">
      <c r="A124" s="15"/>
      <c r="B124" s="16"/>
      <c r="C124" s="13">
        <v>27.37</v>
      </c>
      <c r="D124" s="20">
        <v>23</v>
      </c>
      <c r="E124" s="13">
        <f t="shared" si="3"/>
        <v>1657</v>
      </c>
      <c r="F124" s="13">
        <v>1</v>
      </c>
      <c r="G124" s="13">
        <f t="shared" si="2"/>
        <v>1</v>
      </c>
      <c r="H124" s="13">
        <v>42</v>
      </c>
      <c r="I124" s="18" t="s">
        <v>46</v>
      </c>
    </row>
    <row r="125" spans="1:9" thickTop="1" thickBot="1">
      <c r="A125" s="15"/>
      <c r="B125" s="16"/>
      <c r="C125" s="13">
        <v>27.38</v>
      </c>
      <c r="D125" s="22" t="s">
        <v>36</v>
      </c>
      <c r="E125" s="13">
        <f t="shared" si="3"/>
        <v>1658</v>
      </c>
      <c r="F125" s="18"/>
      <c r="G125" s="13">
        <f t="shared" si="2"/>
        <v>14</v>
      </c>
      <c r="H125" s="13">
        <v>68</v>
      </c>
      <c r="I125" s="18" t="s">
        <v>46</v>
      </c>
    </row>
    <row r="126" spans="1:9" thickTop="1" thickBot="1">
      <c r="A126" s="15"/>
      <c r="B126" s="16"/>
      <c r="C126" s="13">
        <v>27.52</v>
      </c>
      <c r="D126" s="22" t="s">
        <v>42</v>
      </c>
      <c r="E126" s="13">
        <f t="shared" si="3"/>
        <v>1672</v>
      </c>
      <c r="F126" s="18"/>
      <c r="G126" s="13">
        <f t="shared" si="2"/>
        <v>24</v>
      </c>
      <c r="H126" s="13">
        <v>99</v>
      </c>
      <c r="I126" s="18" t="s">
        <v>46</v>
      </c>
    </row>
    <row r="127" spans="1:9" thickTop="1" thickBot="1">
      <c r="A127" s="15"/>
      <c r="B127" s="16"/>
      <c r="C127" s="13">
        <v>28.16</v>
      </c>
      <c r="D127" s="22" t="s">
        <v>35</v>
      </c>
      <c r="E127" s="13">
        <f t="shared" si="3"/>
        <v>1696</v>
      </c>
      <c r="F127" s="18"/>
      <c r="G127" s="13">
        <f t="shared" si="2"/>
        <v>104</v>
      </c>
      <c r="H127" s="13">
        <v>104</v>
      </c>
      <c r="I127" s="18" t="s">
        <v>46</v>
      </c>
    </row>
    <row r="128" spans="1:9" thickTop="1" thickBot="1">
      <c r="A128" s="15"/>
      <c r="B128" s="16"/>
      <c r="C128" s="13">
        <v>30</v>
      </c>
      <c r="D128" s="22"/>
      <c r="E128" s="13">
        <f t="shared" si="3"/>
        <v>1800</v>
      </c>
      <c r="F128" s="18"/>
      <c r="G128" s="18"/>
      <c r="H128" s="18"/>
      <c r="I128" s="18"/>
    </row>
    <row r="133" spans="6:6" thickTop="1" thickBot="1">
      <c r="F133" s="13">
        <f>SUM(F8:F124)</f>
        <v>99</v>
      </c>
    </row>
  </sheetData>
  <mergeCells count="1">
    <mergeCell ref="A2:D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ssosa</dc:creator>
  <cp:lastModifiedBy>ssosa</cp:lastModifiedBy>
  <dcterms:created xsi:type="dcterms:W3CDTF">2010-04-08T08:42:25Z</dcterms:created>
  <dcterms:modified xsi:type="dcterms:W3CDTF">2010-04-08T08:42:57Z</dcterms:modified>
</cp:coreProperties>
</file>