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FOL-PROFILS.folannecy.local\Redirections$\hugo_eb\Documents\collège au cinema 2022-2023\"/>
    </mc:Choice>
  </mc:AlternateContent>
  <bookViews>
    <workbookView xWindow="0" yWindow="0" windowWidth="23040" windowHeight="9876"/>
  </bookViews>
  <sheets>
    <sheet name="Inscription globale" sheetId="3" r:id="rId1"/>
    <sheet name="Cinema" sheetId="4" r:id="rId2"/>
    <sheet name="Séances" sheetId="5" r:id="rId3"/>
  </sheets>
  <externalReferences>
    <externalReference r:id="rId4"/>
  </externalReferences>
  <definedNames>
    <definedName name="_xlnm._FilterDatabase" localSheetId="0" hidden="1">'Inscription globale'!$B$3:$X$224</definedName>
    <definedName name="_xlnm.Print_Titles" localSheetId="0">'Inscription globale'!$3:$3</definedName>
    <definedName name="_xlnm.Print_Area" localSheetId="0">'Inscription globale'!$B$1:$AJ$230</definedName>
  </definedNames>
  <calcPr calcId="162913"/>
</workbook>
</file>

<file path=xl/calcChain.xml><?xml version="1.0" encoding="utf-8"?>
<calcChain xmlns="http://schemas.openxmlformats.org/spreadsheetml/2006/main">
  <c r="O4" i="3" l="1"/>
  <c r="N4" i="3"/>
  <c r="M4" i="3"/>
  <c r="J4" i="3" l="1"/>
  <c r="Q4" i="3"/>
  <c r="AH226" i="3" l="1"/>
  <c r="AD226" i="3"/>
  <c r="Z226" i="3"/>
  <c r="AJ225" i="3"/>
  <c r="AI225" i="3"/>
  <c r="AH225" i="3"/>
  <c r="AF225" i="3"/>
  <c r="AE225" i="3"/>
  <c r="AD225" i="3"/>
  <c r="AB225" i="3"/>
  <c r="AA225" i="3"/>
  <c r="Z225" i="3"/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H2" i="4"/>
  <c r="G2" i="4"/>
  <c r="F2" i="4"/>
  <c r="D2" i="4"/>
  <c r="C2" i="4"/>
  <c r="B2" i="4"/>
  <c r="W225" i="3"/>
  <c r="V225" i="3"/>
  <c r="U225" i="3"/>
  <c r="S225" i="3"/>
  <c r="R225" i="3"/>
  <c r="Q225" i="3"/>
  <c r="X224" i="3"/>
  <c r="T224" i="3"/>
  <c r="X223" i="3"/>
  <c r="T223" i="3"/>
  <c r="X222" i="3"/>
  <c r="T222" i="3"/>
  <c r="X221" i="3"/>
  <c r="T221" i="3"/>
  <c r="X220" i="3"/>
  <c r="T220" i="3"/>
  <c r="X219" i="3"/>
  <c r="T219" i="3"/>
  <c r="X218" i="3"/>
  <c r="T218" i="3"/>
  <c r="X217" i="3"/>
  <c r="T217" i="3"/>
  <c r="X216" i="3"/>
  <c r="T216" i="3"/>
  <c r="X215" i="3"/>
  <c r="T215" i="3"/>
  <c r="X214" i="3"/>
  <c r="T214" i="3"/>
  <c r="X213" i="3"/>
  <c r="T213" i="3"/>
  <c r="X212" i="3"/>
  <c r="T212" i="3"/>
  <c r="X211" i="3"/>
  <c r="T211" i="3"/>
  <c r="X210" i="3"/>
  <c r="T210" i="3"/>
  <c r="X209" i="3"/>
  <c r="T209" i="3"/>
  <c r="X208" i="3"/>
  <c r="T208" i="3"/>
  <c r="X207" i="3"/>
  <c r="T207" i="3"/>
  <c r="X206" i="3"/>
  <c r="T206" i="3"/>
  <c r="X205" i="3"/>
  <c r="T205" i="3"/>
  <c r="X204" i="3"/>
  <c r="T204" i="3"/>
  <c r="X203" i="3"/>
  <c r="T203" i="3"/>
  <c r="X202" i="3"/>
  <c r="T202" i="3"/>
  <c r="X201" i="3"/>
  <c r="T201" i="3"/>
  <c r="X200" i="3"/>
  <c r="T200" i="3"/>
  <c r="X199" i="3"/>
  <c r="T199" i="3"/>
  <c r="X198" i="3"/>
  <c r="T198" i="3"/>
  <c r="X197" i="3"/>
  <c r="T197" i="3"/>
  <c r="X196" i="3"/>
  <c r="T196" i="3"/>
  <c r="X195" i="3"/>
  <c r="T195" i="3"/>
  <c r="X194" i="3"/>
  <c r="T194" i="3"/>
  <c r="X193" i="3"/>
  <c r="T193" i="3"/>
  <c r="X192" i="3"/>
  <c r="T192" i="3"/>
  <c r="X191" i="3"/>
  <c r="T191" i="3"/>
  <c r="X190" i="3"/>
  <c r="T190" i="3"/>
  <c r="X189" i="3"/>
  <c r="T189" i="3"/>
  <c r="X188" i="3"/>
  <c r="T188" i="3"/>
  <c r="X187" i="3"/>
  <c r="T187" i="3"/>
  <c r="X186" i="3"/>
  <c r="T186" i="3"/>
  <c r="X185" i="3"/>
  <c r="T185" i="3"/>
  <c r="X184" i="3"/>
  <c r="T184" i="3"/>
  <c r="X183" i="3"/>
  <c r="T183" i="3"/>
  <c r="X182" i="3"/>
  <c r="T182" i="3"/>
  <c r="X181" i="3"/>
  <c r="T181" i="3"/>
  <c r="X180" i="3"/>
  <c r="T180" i="3"/>
  <c r="X179" i="3"/>
  <c r="T179" i="3"/>
  <c r="X178" i="3"/>
  <c r="T178" i="3"/>
  <c r="X177" i="3"/>
  <c r="T177" i="3"/>
  <c r="X176" i="3"/>
  <c r="T176" i="3"/>
  <c r="X175" i="3"/>
  <c r="T175" i="3"/>
  <c r="X174" i="3"/>
  <c r="T174" i="3"/>
  <c r="X173" i="3"/>
  <c r="T173" i="3"/>
  <c r="X172" i="3"/>
  <c r="T172" i="3"/>
  <c r="X171" i="3"/>
  <c r="T171" i="3"/>
  <c r="X170" i="3"/>
  <c r="T170" i="3"/>
  <c r="X169" i="3"/>
  <c r="T169" i="3"/>
  <c r="X168" i="3"/>
  <c r="T168" i="3"/>
  <c r="X167" i="3"/>
  <c r="T167" i="3"/>
  <c r="X166" i="3"/>
  <c r="T166" i="3"/>
  <c r="X165" i="3"/>
  <c r="T165" i="3"/>
  <c r="X164" i="3"/>
  <c r="T164" i="3"/>
  <c r="X163" i="3"/>
  <c r="T163" i="3"/>
  <c r="X162" i="3"/>
  <c r="T162" i="3"/>
  <c r="X161" i="3"/>
  <c r="T161" i="3"/>
  <c r="X160" i="3"/>
  <c r="T160" i="3"/>
  <c r="X159" i="3"/>
  <c r="T159" i="3"/>
  <c r="X158" i="3"/>
  <c r="T158" i="3"/>
  <c r="X157" i="3"/>
  <c r="T157" i="3"/>
  <c r="X156" i="3"/>
  <c r="T156" i="3"/>
  <c r="X155" i="3"/>
  <c r="T155" i="3"/>
  <c r="X154" i="3"/>
  <c r="T154" i="3"/>
  <c r="X153" i="3"/>
  <c r="T153" i="3"/>
  <c r="X152" i="3"/>
  <c r="T152" i="3"/>
  <c r="X151" i="3"/>
  <c r="T151" i="3"/>
  <c r="X150" i="3"/>
  <c r="T150" i="3"/>
  <c r="X149" i="3"/>
  <c r="T149" i="3"/>
  <c r="X148" i="3"/>
  <c r="T148" i="3"/>
  <c r="X147" i="3"/>
  <c r="T147" i="3"/>
  <c r="X146" i="3"/>
  <c r="T146" i="3"/>
  <c r="X145" i="3"/>
  <c r="T145" i="3"/>
  <c r="X144" i="3"/>
  <c r="T144" i="3"/>
  <c r="X143" i="3"/>
  <c r="T143" i="3"/>
  <c r="X142" i="3"/>
  <c r="T142" i="3"/>
  <c r="X141" i="3"/>
  <c r="T141" i="3"/>
  <c r="X140" i="3"/>
  <c r="T140" i="3"/>
  <c r="X139" i="3"/>
  <c r="T139" i="3"/>
  <c r="X138" i="3"/>
  <c r="T138" i="3"/>
  <c r="X137" i="3"/>
  <c r="T137" i="3"/>
  <c r="X136" i="3"/>
  <c r="T136" i="3"/>
  <c r="X135" i="3"/>
  <c r="T135" i="3"/>
  <c r="X134" i="3"/>
  <c r="T134" i="3"/>
  <c r="X133" i="3"/>
  <c r="T133" i="3"/>
  <c r="X132" i="3"/>
  <c r="T132" i="3"/>
  <c r="X131" i="3"/>
  <c r="T131" i="3"/>
  <c r="X130" i="3"/>
  <c r="T130" i="3"/>
  <c r="X129" i="3"/>
  <c r="T129" i="3"/>
  <c r="X128" i="3"/>
  <c r="T128" i="3"/>
  <c r="X127" i="3"/>
  <c r="T127" i="3"/>
  <c r="X126" i="3"/>
  <c r="T126" i="3"/>
  <c r="X125" i="3"/>
  <c r="T125" i="3"/>
  <c r="X124" i="3"/>
  <c r="T124" i="3"/>
  <c r="X123" i="3"/>
  <c r="T123" i="3"/>
  <c r="X122" i="3"/>
  <c r="T122" i="3"/>
  <c r="X121" i="3"/>
  <c r="T121" i="3"/>
  <c r="X120" i="3"/>
  <c r="T120" i="3"/>
  <c r="X119" i="3"/>
  <c r="T119" i="3"/>
  <c r="X118" i="3"/>
  <c r="T118" i="3"/>
  <c r="X117" i="3"/>
  <c r="T117" i="3"/>
  <c r="X116" i="3"/>
  <c r="T116" i="3"/>
  <c r="X115" i="3"/>
  <c r="T115" i="3"/>
  <c r="X114" i="3"/>
  <c r="T114" i="3"/>
  <c r="X113" i="3"/>
  <c r="T113" i="3"/>
  <c r="X112" i="3"/>
  <c r="T112" i="3"/>
  <c r="X111" i="3"/>
  <c r="T111" i="3"/>
  <c r="X110" i="3"/>
  <c r="T110" i="3"/>
  <c r="X109" i="3"/>
  <c r="T109" i="3"/>
  <c r="X108" i="3"/>
  <c r="T108" i="3"/>
  <c r="X107" i="3"/>
  <c r="T107" i="3"/>
  <c r="X106" i="3"/>
  <c r="T106" i="3"/>
  <c r="X105" i="3"/>
  <c r="T105" i="3"/>
  <c r="X104" i="3"/>
  <c r="T104" i="3"/>
  <c r="X103" i="3"/>
  <c r="T103" i="3"/>
  <c r="X102" i="3"/>
  <c r="T102" i="3"/>
  <c r="X101" i="3"/>
  <c r="T101" i="3"/>
  <c r="X100" i="3"/>
  <c r="T100" i="3"/>
  <c r="X99" i="3"/>
  <c r="T99" i="3"/>
  <c r="X98" i="3"/>
  <c r="T98" i="3"/>
  <c r="X97" i="3"/>
  <c r="T97" i="3"/>
  <c r="X96" i="3"/>
  <c r="T96" i="3"/>
  <c r="X95" i="3"/>
  <c r="T95" i="3"/>
  <c r="X94" i="3"/>
  <c r="T94" i="3"/>
  <c r="X93" i="3"/>
  <c r="T93" i="3"/>
  <c r="X92" i="3"/>
  <c r="T92" i="3"/>
  <c r="X91" i="3"/>
  <c r="T91" i="3"/>
  <c r="X90" i="3"/>
  <c r="T90" i="3"/>
  <c r="X89" i="3"/>
  <c r="T89" i="3"/>
  <c r="X88" i="3"/>
  <c r="T88" i="3"/>
  <c r="X87" i="3"/>
  <c r="T87" i="3"/>
  <c r="X86" i="3"/>
  <c r="T86" i="3"/>
  <c r="X85" i="3"/>
  <c r="T85" i="3"/>
  <c r="X84" i="3"/>
  <c r="T84" i="3"/>
  <c r="X83" i="3"/>
  <c r="T83" i="3"/>
  <c r="X82" i="3"/>
  <c r="T82" i="3"/>
  <c r="X81" i="3"/>
  <c r="T81" i="3"/>
  <c r="X80" i="3"/>
  <c r="T80" i="3"/>
  <c r="X79" i="3"/>
  <c r="T79" i="3"/>
  <c r="X78" i="3"/>
  <c r="T78" i="3"/>
  <c r="X77" i="3"/>
  <c r="T77" i="3"/>
  <c r="X76" i="3"/>
  <c r="T76" i="3"/>
  <c r="X75" i="3"/>
  <c r="T75" i="3"/>
  <c r="X74" i="3"/>
  <c r="T74" i="3"/>
  <c r="X73" i="3"/>
  <c r="T73" i="3"/>
  <c r="X72" i="3"/>
  <c r="T72" i="3"/>
  <c r="X71" i="3"/>
  <c r="T71" i="3"/>
  <c r="X70" i="3"/>
  <c r="T70" i="3"/>
  <c r="X69" i="3"/>
  <c r="T69" i="3"/>
  <c r="X68" i="3"/>
  <c r="T68" i="3"/>
  <c r="X67" i="3"/>
  <c r="T67" i="3"/>
  <c r="X66" i="3"/>
  <c r="T66" i="3"/>
  <c r="X65" i="3"/>
  <c r="T65" i="3"/>
  <c r="X64" i="3"/>
  <c r="T64" i="3"/>
  <c r="X63" i="3"/>
  <c r="T63" i="3"/>
  <c r="X62" i="3"/>
  <c r="T62" i="3"/>
  <c r="X61" i="3"/>
  <c r="T61" i="3"/>
  <c r="X60" i="3"/>
  <c r="T60" i="3"/>
  <c r="X59" i="3"/>
  <c r="T59" i="3"/>
  <c r="X58" i="3"/>
  <c r="T58" i="3"/>
  <c r="X57" i="3"/>
  <c r="T57" i="3"/>
  <c r="X56" i="3"/>
  <c r="T56" i="3"/>
  <c r="X55" i="3"/>
  <c r="T55" i="3"/>
  <c r="X54" i="3"/>
  <c r="T54" i="3"/>
  <c r="X53" i="3"/>
  <c r="T53" i="3"/>
  <c r="X52" i="3"/>
  <c r="T52" i="3"/>
  <c r="X51" i="3"/>
  <c r="T51" i="3"/>
  <c r="X50" i="3"/>
  <c r="T50" i="3"/>
  <c r="X49" i="3"/>
  <c r="T49" i="3"/>
  <c r="X48" i="3"/>
  <c r="T48" i="3"/>
  <c r="X47" i="3"/>
  <c r="T47" i="3"/>
  <c r="X46" i="3"/>
  <c r="T46" i="3"/>
  <c r="X45" i="3"/>
  <c r="T45" i="3"/>
  <c r="X44" i="3"/>
  <c r="T44" i="3"/>
  <c r="X43" i="3"/>
  <c r="T43" i="3"/>
  <c r="X42" i="3"/>
  <c r="T42" i="3"/>
  <c r="X41" i="3"/>
  <c r="T41" i="3"/>
  <c r="X40" i="3"/>
  <c r="T40" i="3"/>
  <c r="X39" i="3"/>
  <c r="T39" i="3"/>
  <c r="X38" i="3"/>
  <c r="T38" i="3"/>
  <c r="X37" i="3"/>
  <c r="T37" i="3"/>
  <c r="X36" i="3"/>
  <c r="T36" i="3"/>
  <c r="X35" i="3"/>
  <c r="T35" i="3"/>
  <c r="X34" i="3"/>
  <c r="T34" i="3"/>
  <c r="X33" i="3"/>
  <c r="T33" i="3"/>
  <c r="X32" i="3"/>
  <c r="T32" i="3"/>
  <c r="X31" i="3"/>
  <c r="T31" i="3"/>
  <c r="X30" i="3"/>
  <c r="T30" i="3"/>
  <c r="X29" i="3"/>
  <c r="T29" i="3"/>
  <c r="X28" i="3"/>
  <c r="T28" i="3"/>
  <c r="X27" i="3"/>
  <c r="T27" i="3"/>
  <c r="X26" i="3"/>
  <c r="T26" i="3"/>
  <c r="X25" i="3"/>
  <c r="T25" i="3"/>
  <c r="X24" i="3"/>
  <c r="T24" i="3"/>
  <c r="X23" i="3"/>
  <c r="T23" i="3"/>
  <c r="X22" i="3"/>
  <c r="T22" i="3"/>
  <c r="X21" i="3"/>
  <c r="T21" i="3"/>
  <c r="X20" i="3"/>
  <c r="T20" i="3"/>
  <c r="X19" i="3"/>
  <c r="T19" i="3"/>
  <c r="X18" i="3"/>
  <c r="T18" i="3"/>
  <c r="X17" i="3"/>
  <c r="T17" i="3"/>
  <c r="X16" i="3"/>
  <c r="T16" i="3"/>
  <c r="X15" i="3"/>
  <c r="T15" i="3"/>
  <c r="X14" i="3"/>
  <c r="T14" i="3"/>
  <c r="X13" i="3"/>
  <c r="T13" i="3"/>
  <c r="X12" i="3"/>
  <c r="T12" i="3"/>
  <c r="X11" i="3"/>
  <c r="T11" i="3"/>
  <c r="X10" i="3"/>
  <c r="T10" i="3"/>
  <c r="X9" i="3"/>
  <c r="T9" i="3"/>
  <c r="X8" i="3"/>
  <c r="T8" i="3"/>
  <c r="X7" i="3"/>
  <c r="T7" i="3"/>
  <c r="X6" i="3"/>
  <c r="T6" i="3"/>
  <c r="X5" i="3"/>
  <c r="T5" i="3"/>
  <c r="X4" i="3"/>
  <c r="T4" i="3"/>
  <c r="I3" i="4" l="1"/>
  <c r="I33" i="4"/>
  <c r="T225" i="3"/>
  <c r="E21" i="4"/>
  <c r="I12" i="4"/>
  <c r="I32" i="4"/>
  <c r="X225" i="3"/>
  <c r="E14" i="4"/>
  <c r="E15" i="4"/>
  <c r="I37" i="4"/>
  <c r="I25" i="4"/>
  <c r="I21" i="4"/>
  <c r="I13" i="4"/>
  <c r="I2" i="4"/>
  <c r="E27" i="4"/>
  <c r="E7" i="4"/>
  <c r="E5" i="4"/>
  <c r="E35" i="4"/>
  <c r="E31" i="4"/>
  <c r="E19" i="4"/>
  <c r="E30" i="4"/>
  <c r="E29" i="4"/>
  <c r="E8" i="4"/>
  <c r="E4" i="4"/>
  <c r="E22" i="4"/>
  <c r="E10" i="4"/>
  <c r="E6" i="4"/>
  <c r="I17" i="4"/>
  <c r="I9" i="4"/>
  <c r="I5" i="4"/>
  <c r="E23" i="4"/>
  <c r="E11" i="4"/>
  <c r="E3" i="4"/>
  <c r="I26" i="4"/>
  <c r="I22" i="4"/>
  <c r="I14" i="4"/>
  <c r="I10" i="4"/>
  <c r="I6" i="4"/>
  <c r="E39" i="4"/>
  <c r="E25" i="4"/>
  <c r="E17" i="4"/>
  <c r="E13" i="4"/>
  <c r="E9" i="4"/>
  <c r="I24" i="4"/>
  <c r="I20" i="4"/>
  <c r="I16" i="4"/>
  <c r="I8" i="4"/>
  <c r="I4" i="4"/>
  <c r="I29" i="4"/>
  <c r="I7" i="4"/>
  <c r="I39" i="4"/>
  <c r="I35" i="4"/>
  <c r="I31" i="4"/>
  <c r="I27" i="4"/>
  <c r="I23" i="4"/>
  <c r="I19" i="4"/>
  <c r="I15" i="4"/>
  <c r="I11" i="4"/>
  <c r="I36" i="4"/>
  <c r="I28" i="4"/>
  <c r="I38" i="4"/>
  <c r="I34" i="4"/>
  <c r="I30" i="4"/>
  <c r="I18" i="4"/>
  <c r="E37" i="4"/>
  <c r="E33" i="4"/>
  <c r="E38" i="4"/>
  <c r="E34" i="4"/>
  <c r="E26" i="4"/>
  <c r="E18" i="4"/>
  <c r="E36" i="4"/>
  <c r="E32" i="4"/>
  <c r="E28" i="4"/>
  <c r="E24" i="4"/>
  <c r="E20" i="4"/>
  <c r="E16" i="4"/>
  <c r="E12" i="4"/>
  <c r="E2" i="4"/>
</calcChain>
</file>

<file path=xl/comments1.xml><?xml version="1.0" encoding="utf-8"?>
<comments xmlns="http://schemas.openxmlformats.org/spreadsheetml/2006/main">
  <authors>
    <author>FOL74</author>
    <author>Valerie THIROUX</author>
  </authors>
  <commentList>
    <comment ref="F15" authorId="0" shapeId="0">
      <text>
        <r>
          <rPr>
            <sz val="8"/>
            <color indexed="81"/>
            <rFont val="Tahoma"/>
            <family val="2"/>
          </rPr>
          <t xml:space="preserve">Valérie: changement adresse suite fusion des ecoles
</t>
        </r>
      </text>
    </comment>
    <comment ref="F149" authorId="1" shapeId="0">
      <text>
        <r>
          <rPr>
            <b/>
            <sz val="9"/>
            <color indexed="81"/>
            <rFont val="Tahoma"/>
            <family val="2"/>
          </rPr>
          <t>Valerie THIROUX:</t>
        </r>
        <r>
          <rPr>
            <sz val="9"/>
            <color indexed="81"/>
            <rFont val="Tahoma"/>
            <family val="2"/>
          </rPr>
          <t xml:space="preserve">
Nouvelle adresse mail le 07 janvier 2021
</t>
        </r>
      </text>
    </comment>
  </commentList>
</comments>
</file>

<file path=xl/sharedStrings.xml><?xml version="1.0" encoding="utf-8"?>
<sst xmlns="http://schemas.openxmlformats.org/spreadsheetml/2006/main" count="1302" uniqueCount="468">
  <si>
    <t>Période 1</t>
  </si>
  <si>
    <t>Période II</t>
  </si>
  <si>
    <t>Période III</t>
  </si>
  <si>
    <t>Villes</t>
  </si>
  <si>
    <t>Circonscription</t>
  </si>
  <si>
    <t>Ecoles</t>
  </si>
  <si>
    <t>Type</t>
  </si>
  <si>
    <t>Salle</t>
  </si>
  <si>
    <t>Mail Ecole</t>
  </si>
  <si>
    <t>Mail Référent</t>
  </si>
  <si>
    <t>Tel Référent</t>
  </si>
  <si>
    <t>Nombre 
de classes
Cycle I</t>
  </si>
  <si>
    <t>Nombre 
de classes
Cycle II</t>
  </si>
  <si>
    <t>Nombre 
de classes
Cycle III</t>
  </si>
  <si>
    <t>Total</t>
  </si>
  <si>
    <t>Nombre 
d'élèves
Cycle 1</t>
  </si>
  <si>
    <t>Nombre 
d'élèves
Cycle 1I</t>
  </si>
  <si>
    <t>Nombre 
d'élèves
Cycle 1II</t>
  </si>
  <si>
    <t>Le petit monde de Léo
Cycle 1</t>
  </si>
  <si>
    <t>Le chant de la mer
Cycle I1</t>
  </si>
  <si>
    <t>La tortue rouge
Cycle III</t>
  </si>
  <si>
    <t>Les contes de la mère poule
Cycle 1</t>
  </si>
  <si>
    <t>Le chien jaune de Mongolie
Cycle II</t>
  </si>
  <si>
    <t>La vallée des Loups
Cycle III</t>
  </si>
  <si>
    <t>L'Odyssée de Choum
Cycle I</t>
  </si>
  <si>
    <t>Mon voisin Totoro
Cycle II</t>
  </si>
  <si>
    <t>E.T. L'extra-terrestre
Cycle III</t>
  </si>
  <si>
    <t>SEYNOD</t>
  </si>
  <si>
    <t>Annecy 1</t>
  </si>
  <si>
    <t>Publique</t>
  </si>
  <si>
    <t>Auditorium</t>
  </si>
  <si>
    <t>Muraillon</t>
  </si>
  <si>
    <t>ANNECY LE VIEUX</t>
  </si>
  <si>
    <t>Annecy 2</t>
  </si>
  <si>
    <t>Annecy l</t>
  </si>
  <si>
    <t>Neigeos</t>
  </si>
  <si>
    <t>Annecy I</t>
  </si>
  <si>
    <t>CRAN GEVRIER</t>
  </si>
  <si>
    <t>ANNEMASSE</t>
  </si>
  <si>
    <t>Annemasse 1</t>
  </si>
  <si>
    <t>Ciné Actuel</t>
  </si>
  <si>
    <t>SAINT JORIOZ</t>
  </si>
  <si>
    <t>Ciné Laudon</t>
  </si>
  <si>
    <t>SAINT-JORIOZ</t>
  </si>
  <si>
    <t>PASSY</t>
  </si>
  <si>
    <t>St Gervais Pays du Mt Blanc</t>
  </si>
  <si>
    <t>Marlioz</t>
  </si>
  <si>
    <t>Ciné Mont Blanc</t>
  </si>
  <si>
    <t>MESIGNY</t>
  </si>
  <si>
    <t>Annecy 3</t>
  </si>
  <si>
    <t>Mésigny</t>
  </si>
  <si>
    <t>Cinébus</t>
  </si>
  <si>
    <t>REIGNIER-ESERY</t>
  </si>
  <si>
    <t>Annemasse 2</t>
  </si>
  <si>
    <t>Esery</t>
  </si>
  <si>
    <t>MESSY</t>
  </si>
  <si>
    <t>Cluses</t>
  </si>
  <si>
    <t>Messy</t>
  </si>
  <si>
    <t>Cinétoiles</t>
  </si>
  <si>
    <t>Plateau d'Assy</t>
  </si>
  <si>
    <t>Ecran Mobile</t>
  </si>
  <si>
    <t>VIUZ EN SALLAZ</t>
  </si>
  <si>
    <t>Bonneville</t>
  </si>
  <si>
    <t>Viuz en Sallaz (maternelle)</t>
  </si>
  <si>
    <t>CERVENS</t>
  </si>
  <si>
    <t>VAL DE CHAISE</t>
  </si>
  <si>
    <t>Cons Ste Colombe</t>
  </si>
  <si>
    <t>SCIEZ</t>
  </si>
  <si>
    <t>Thonon</t>
  </si>
  <si>
    <t>SAINT JEAN D'AULPS</t>
  </si>
  <si>
    <t>Evian</t>
  </si>
  <si>
    <t>SEYTHENEX</t>
  </si>
  <si>
    <t>Seythenex</t>
  </si>
  <si>
    <t>ABONDANCE</t>
  </si>
  <si>
    <t>La Dranse</t>
  </si>
  <si>
    <t>ALBY SUR CHERAN</t>
  </si>
  <si>
    <t>Rumilly</t>
  </si>
  <si>
    <t>Alby sur Chéran</t>
  </si>
  <si>
    <t>CONTAMINES MONTJOIE</t>
  </si>
  <si>
    <t>Alexis Bouvard</t>
  </si>
  <si>
    <t>SAINT FERREOL</t>
  </si>
  <si>
    <t>St Ferréol</t>
  </si>
  <si>
    <t>VILLAZ</t>
  </si>
  <si>
    <t>Groisy</t>
  </si>
  <si>
    <t>Villaz</t>
  </si>
  <si>
    <t>ALEX</t>
  </si>
  <si>
    <t>Alex</t>
  </si>
  <si>
    <t>DINGY ST CLAIR</t>
  </si>
  <si>
    <t>Maurice Anjot</t>
  </si>
  <si>
    <t>ANNECY</t>
  </si>
  <si>
    <t>Les Teppes</t>
  </si>
  <si>
    <t>Mikado</t>
  </si>
  <si>
    <t>Novel (élémentaire)</t>
  </si>
  <si>
    <t>Les Glaisins</t>
  </si>
  <si>
    <t>MENTHON-ST-BERNARD</t>
  </si>
  <si>
    <t>Les Moulins Vieux Port</t>
  </si>
  <si>
    <t>Privée</t>
  </si>
  <si>
    <t>Le Lachat</t>
  </si>
  <si>
    <t>Vallin Fier</t>
  </si>
  <si>
    <t>Les Tilleuls</t>
  </si>
  <si>
    <t>Colovry</t>
  </si>
  <si>
    <t>Carnot</t>
  </si>
  <si>
    <t>Pathé Gaumont</t>
  </si>
  <si>
    <t>CUVAT</t>
  </si>
  <si>
    <t>Saint Julien</t>
  </si>
  <si>
    <t>Cuvat</t>
  </si>
  <si>
    <t>Rabelais</t>
  </si>
  <si>
    <t>MEYTHET</t>
  </si>
  <si>
    <t>POISY</t>
  </si>
  <si>
    <t>LA BALME DE SILLINGY</t>
  </si>
  <si>
    <t>Pringy</t>
  </si>
  <si>
    <t>EPAGNY</t>
  </si>
  <si>
    <t>La Tuilerie metz Tessy Groupe scolaire</t>
  </si>
  <si>
    <t>LOVAGNY</t>
  </si>
  <si>
    <t>Lovagny</t>
  </si>
  <si>
    <t>ST JULIEN EN GENEVOIS</t>
  </si>
  <si>
    <t>Saint-Julien</t>
  </si>
  <si>
    <t>L'étoile filante</t>
  </si>
  <si>
    <t>Rouge et Noir</t>
  </si>
  <si>
    <t>EVIAN</t>
  </si>
  <si>
    <t>Hauts d'Evian</t>
  </si>
  <si>
    <t>Royal</t>
  </si>
  <si>
    <t>SILLINGY</t>
  </si>
  <si>
    <t>Chaumontet</t>
  </si>
  <si>
    <t>Turbine</t>
  </si>
  <si>
    <t>Vernay</t>
  </si>
  <si>
    <t>Les Romains</t>
  </si>
  <si>
    <t>René Cassin</t>
  </si>
  <si>
    <t>Renoir</t>
  </si>
  <si>
    <t>QUINTAL</t>
  </si>
  <si>
    <t>Quintal</t>
  </si>
  <si>
    <t>GRUFFY</t>
  </si>
  <si>
    <t>Les Cordeliers</t>
  </si>
  <si>
    <t>MONTAGNY LES LANCHES</t>
  </si>
  <si>
    <t>Montagny les Lanches</t>
  </si>
  <si>
    <t>VIEUGY</t>
  </si>
  <si>
    <t>Groupe Scolaire de Vieugy</t>
  </si>
  <si>
    <t>Balmont</t>
  </si>
  <si>
    <t xml:space="preserve">SAINT MICHEL </t>
  </si>
  <si>
    <t>ARACHES</t>
  </si>
  <si>
    <t>Serveray</t>
  </si>
  <si>
    <t>Choucas</t>
  </si>
  <si>
    <t>Bois Livron</t>
  </si>
  <si>
    <t>GAILLARD</t>
  </si>
  <si>
    <t>VETRAZ-MONTHOUX</t>
  </si>
  <si>
    <t>Petit Prince</t>
  </si>
  <si>
    <t>Saint François</t>
  </si>
  <si>
    <t>Voirons</t>
  </si>
  <si>
    <t>VILLE LA GRAND</t>
  </si>
  <si>
    <t>Camille Claudel</t>
  </si>
  <si>
    <t>AMBILLY</t>
  </si>
  <si>
    <t>La Paix</t>
  </si>
  <si>
    <t xml:space="preserve">La Fraternité </t>
  </si>
  <si>
    <t>Jean Mermoz</t>
  </si>
  <si>
    <t>BONNE</t>
  </si>
  <si>
    <t>Bonne</t>
  </si>
  <si>
    <t>ST PIERRE EN FAUCIGNY</t>
  </si>
  <si>
    <t>Ciné Château Bonneville</t>
  </si>
  <si>
    <t>BONNEVILLE</t>
  </si>
  <si>
    <t>Bonneville 1</t>
  </si>
  <si>
    <t>Bois Jolivet</t>
  </si>
  <si>
    <t>LESCHAUX</t>
  </si>
  <si>
    <t>DUINGT</t>
  </si>
  <si>
    <t>Duingt</t>
  </si>
  <si>
    <t>SEVRIER</t>
  </si>
  <si>
    <t>SALLANCHES</t>
  </si>
  <si>
    <t>Boccard</t>
  </si>
  <si>
    <t>MAGLAND</t>
  </si>
  <si>
    <t xml:space="preserve">Gravin </t>
  </si>
  <si>
    <t>FILLINGES</t>
  </si>
  <si>
    <t>Adrien Bonnefoy</t>
  </si>
  <si>
    <t>REIGNIER</t>
  </si>
  <si>
    <t>Les Vents Blancs</t>
  </si>
  <si>
    <t>ALLEVES</t>
  </si>
  <si>
    <t>Allèves</t>
  </si>
  <si>
    <t>CUSY</t>
  </si>
  <si>
    <t>CRUSEILLES</t>
  </si>
  <si>
    <t>Cruseilles</t>
  </si>
  <si>
    <t>VIUZ-EN-SALLAZ</t>
  </si>
  <si>
    <t>François Levret</t>
  </si>
  <si>
    <t>VIUZ LA CHIESAZ</t>
  </si>
  <si>
    <t>Viuz-la-Chiesaz</t>
  </si>
  <si>
    <t>FILLIERE</t>
  </si>
  <si>
    <t>Evires</t>
  </si>
  <si>
    <t>SALLENOVES</t>
  </si>
  <si>
    <t>Sallenôves</t>
  </si>
  <si>
    <t>ARBUSIGNY</t>
  </si>
  <si>
    <t>Arbusigny</t>
  </si>
  <si>
    <t>Chef Lieu</t>
  </si>
  <si>
    <t>HERY SUR ALBY</t>
  </si>
  <si>
    <t>Simone Veil</t>
  </si>
  <si>
    <t>VILLE-EN-SALLAZ</t>
  </si>
  <si>
    <t>Ville-en-Sallaz</t>
  </si>
  <si>
    <t>ARTHAZ PONT NOTRE DAME</t>
  </si>
  <si>
    <t>Arthaz Pont Notre Dame</t>
  </si>
  <si>
    <t>CHAINAZ LES FRASSES</t>
  </si>
  <si>
    <t>Chainaz les Frasses</t>
  </si>
  <si>
    <t>CHEVRIER</t>
  </si>
  <si>
    <t>Comme 3 Pommes Chevrier</t>
  </si>
  <si>
    <t>THONON</t>
  </si>
  <si>
    <t xml:space="preserve">Thonon </t>
  </si>
  <si>
    <t>Cinéléman</t>
  </si>
  <si>
    <t>IME Tully</t>
  </si>
  <si>
    <t>IME</t>
  </si>
  <si>
    <t>LA FORCLAZ</t>
  </si>
  <si>
    <t>La Forclaz</t>
  </si>
  <si>
    <t>ALLINGES</t>
  </si>
  <si>
    <t>La Chavanne</t>
  </si>
  <si>
    <t xml:space="preserve">Morillon </t>
  </si>
  <si>
    <t>LULLIN</t>
  </si>
  <si>
    <t>Lullin</t>
  </si>
  <si>
    <t>PUBLIER</t>
  </si>
  <si>
    <t>ST Exupéry</t>
  </si>
  <si>
    <t>LYAUD</t>
  </si>
  <si>
    <t>Armoy le Lyaud</t>
  </si>
  <si>
    <t>Thomas Pesquet</t>
  </si>
  <si>
    <t>THYEZ</t>
  </si>
  <si>
    <t>SCIONZIER</t>
  </si>
  <si>
    <t>Château</t>
  </si>
  <si>
    <t>MARNAZ</t>
  </si>
  <si>
    <t>SEYSSEL</t>
  </si>
  <si>
    <t>Condate</t>
  </si>
  <si>
    <t>DESINGY</t>
  </si>
  <si>
    <t>Desingy</t>
  </si>
  <si>
    <t>VEYRIER DU LAC</t>
  </si>
  <si>
    <t>CPSA</t>
  </si>
  <si>
    <t>MORZINE</t>
  </si>
  <si>
    <t>Avoriaz</t>
  </si>
  <si>
    <t>Morzine</t>
  </si>
  <si>
    <t>THONES</t>
  </si>
  <si>
    <t>Thurin</t>
  </si>
  <si>
    <t>Edelweiss</t>
  </si>
  <si>
    <t>DOUVAINE</t>
  </si>
  <si>
    <t>Espace</t>
  </si>
  <si>
    <t>F. Perillat</t>
  </si>
  <si>
    <t xml:space="preserve">Saint-François </t>
  </si>
  <si>
    <t>LOISIN</t>
  </si>
  <si>
    <t>Loisin</t>
  </si>
  <si>
    <t>MASSONGY</t>
  </si>
  <si>
    <t>Massongy</t>
  </si>
  <si>
    <t>Létroz</t>
  </si>
  <si>
    <t>France</t>
  </si>
  <si>
    <t>ANTHY SUR LEMAN</t>
  </si>
  <si>
    <t>Châtelard</t>
  </si>
  <si>
    <t>Arts</t>
  </si>
  <si>
    <t>CHEVENOZ</t>
  </si>
  <si>
    <t>Chevenoz</t>
  </si>
  <si>
    <t>MARIN</t>
  </si>
  <si>
    <t>Marin</t>
  </si>
  <si>
    <t>Sacré-Cœur de Thonon</t>
  </si>
  <si>
    <t>Vongy</t>
  </si>
  <si>
    <t>HABERE-LULLIN</t>
  </si>
  <si>
    <t>Habère -Lullin</t>
  </si>
  <si>
    <t>La Trace</t>
  </si>
  <si>
    <t>HABERE-POCHE</t>
  </si>
  <si>
    <t>BOEGE</t>
  </si>
  <si>
    <t>Saint André de Boëge</t>
  </si>
  <si>
    <t>VAILLY</t>
  </si>
  <si>
    <t>Val d'Hermone</t>
  </si>
  <si>
    <t>BOGEVE</t>
  </si>
  <si>
    <t>Bogève</t>
  </si>
  <si>
    <t>BELLEVAUX</t>
  </si>
  <si>
    <t>Bellevaux</t>
  </si>
  <si>
    <t>LES GETS</t>
  </si>
  <si>
    <t>Les Gets</t>
  </si>
  <si>
    <t>Le Club</t>
  </si>
  <si>
    <t>SAMOENS</t>
  </si>
  <si>
    <t>Adelin Malgrand</t>
  </si>
  <si>
    <t>Le Criou</t>
  </si>
  <si>
    <t>LA CHAPELLE-RAMBAUD</t>
  </si>
  <si>
    <t>Bonneville 2</t>
  </si>
  <si>
    <t>La Chapelle Rambaud</t>
  </si>
  <si>
    <t>Le Parc</t>
  </si>
  <si>
    <t>SCIENTRIER</t>
  </si>
  <si>
    <t>Scientrier</t>
  </si>
  <si>
    <t>CORNIER</t>
  </si>
  <si>
    <t>Cornier</t>
  </si>
  <si>
    <t>ARENTHON</t>
  </si>
  <si>
    <t>Benoit Chamoux</t>
  </si>
  <si>
    <t>SAINT-PIERRE-EN-FAUCIGNY</t>
  </si>
  <si>
    <t>ETAUX</t>
  </si>
  <si>
    <t>Etaux</t>
  </si>
  <si>
    <t>Des Crues</t>
  </si>
  <si>
    <t>AMANCY</t>
  </si>
  <si>
    <t>Amancy</t>
  </si>
  <si>
    <t>LA ROCHE SUR FORON</t>
  </si>
  <si>
    <t>Champully</t>
  </si>
  <si>
    <t>PERS-JUSSY</t>
  </si>
  <si>
    <t>Les Roguets</t>
  </si>
  <si>
    <t>THOLLON-LES-MEMISES</t>
  </si>
  <si>
    <t>Thollon-les-Mémises</t>
  </si>
  <si>
    <t>Le Roc</t>
  </si>
  <si>
    <t>RUMILLY</t>
  </si>
  <si>
    <t>Les lumières de la ville</t>
  </si>
  <si>
    <t>Albert André/Léon Bailly</t>
  </si>
  <si>
    <t>BLOYE</t>
  </si>
  <si>
    <t>Bloye</t>
  </si>
  <si>
    <t>MARCELLAZ ALBANAIS</t>
  </si>
  <si>
    <t>Marcellaz</t>
  </si>
  <si>
    <t>SALES</t>
  </si>
  <si>
    <t>VAL DE FIER</t>
  </si>
  <si>
    <t>HAUTEVILLE SUR FIER</t>
  </si>
  <si>
    <t>Christine Janin</t>
  </si>
  <si>
    <t>MENTHONNEX SOUS CLERMONT</t>
  </si>
  <si>
    <t>Montloup</t>
  </si>
  <si>
    <t>SAINT-SYLVESTRE</t>
  </si>
  <si>
    <t>Saint-Sylvestre</t>
  </si>
  <si>
    <t>MASSINGY</t>
  </si>
  <si>
    <t>Massingy</t>
  </si>
  <si>
    <t>MOYE</t>
  </si>
  <si>
    <t>Jean Devance</t>
  </si>
  <si>
    <t>MARIGNY SAINT MARCEL</t>
  </si>
  <si>
    <t>Ecole primaire MARIGNY</t>
  </si>
  <si>
    <t>SAINT-EUSEBE</t>
  </si>
  <si>
    <t>Saint-Eusèbe</t>
  </si>
  <si>
    <t>THUSY</t>
  </si>
  <si>
    <t>Thusy</t>
  </si>
  <si>
    <t>VALLIERES SUR FIER</t>
  </si>
  <si>
    <t>Vallières sur Fier</t>
  </si>
  <si>
    <t>VERSONNEX</t>
  </si>
  <si>
    <t>Versonnex</t>
  </si>
  <si>
    <t>ARGONAY</t>
  </si>
  <si>
    <t>LA CHAPELLE D'ABONDANCE</t>
  </si>
  <si>
    <t>Ecole la Chapelle d'Abondance</t>
  </si>
  <si>
    <t>Morclan 2000</t>
  </si>
  <si>
    <t>CHATEL</t>
  </si>
  <si>
    <t>ALLONZIER LA CAILLE</t>
  </si>
  <si>
    <t>Allonzier la Caille</t>
  </si>
  <si>
    <t>Parnal</t>
  </si>
  <si>
    <t>AVIERNOZ</t>
  </si>
  <si>
    <t>Aviernoz</t>
  </si>
  <si>
    <t>St Martin Bellevue</t>
  </si>
  <si>
    <t>Les Ollières</t>
  </si>
  <si>
    <t>Quai Jules Philippe</t>
  </si>
  <si>
    <t>St Joseph</t>
  </si>
  <si>
    <t>GLIERES VAL DE BORNE</t>
  </si>
  <si>
    <t>Tom Morel</t>
  </si>
  <si>
    <t>Rhodos</t>
  </si>
  <si>
    <t>SAINT JEAN DE SIXT</t>
  </si>
  <si>
    <t>saint Jean de Sixt</t>
  </si>
  <si>
    <t>Les Philosophes</t>
  </si>
  <si>
    <t>NEYDENS</t>
  </si>
  <si>
    <t>Neydens (primaire)</t>
  </si>
  <si>
    <t>SAINT JULIEN en GENEVOIS</t>
  </si>
  <si>
    <t>Thairy</t>
  </si>
  <si>
    <t>François Buloz/nelson mandelaz</t>
  </si>
  <si>
    <t>CERNEX</t>
  </si>
  <si>
    <t>Cernex</t>
  </si>
  <si>
    <t>La Présentation de Marie</t>
  </si>
  <si>
    <t>ARCHAMPS</t>
  </si>
  <si>
    <t>Raymond Fontaine Archamps</t>
  </si>
  <si>
    <t>VALLEIRY</t>
  </si>
  <si>
    <t>Les Primevères</t>
  </si>
  <si>
    <t>Simoine Veil</t>
  </si>
  <si>
    <t>LUGRIN</t>
  </si>
  <si>
    <t>Lugrin</t>
  </si>
  <si>
    <t>NEUVECELLE</t>
  </si>
  <si>
    <t>Robert Magnin</t>
  </si>
  <si>
    <t>BERNEX</t>
  </si>
  <si>
    <t>Les Clarines</t>
  </si>
  <si>
    <t>Starting Block</t>
  </si>
  <si>
    <t>CLARAFOND</t>
  </si>
  <si>
    <t>Clarafond Arcine</t>
  </si>
  <si>
    <t>Variétés</t>
  </si>
  <si>
    <t>CHAMONIX</t>
  </si>
  <si>
    <t>Vox</t>
  </si>
  <si>
    <t>du Centre</t>
  </si>
  <si>
    <t>Jean Constantin</t>
  </si>
  <si>
    <t>Nombre d'élèves Cycle III</t>
  </si>
  <si>
    <t>Nombre d'élèves Cycle II</t>
  </si>
  <si>
    <t>Nombre d'élèves Cycle I</t>
  </si>
  <si>
    <t>Nombre de Casse de Cycle III</t>
  </si>
  <si>
    <t>Nombre de Casse de Cycle II</t>
  </si>
  <si>
    <t>Nombre de Casse de Cycle I</t>
  </si>
  <si>
    <t>film 2</t>
  </si>
  <si>
    <t>film 1</t>
  </si>
  <si>
    <t>film 3</t>
  </si>
  <si>
    <t>La Jonchère</t>
  </si>
  <si>
    <t>Les Petits Crêts</t>
  </si>
  <si>
    <t>Les Marmottes</t>
  </si>
  <si>
    <t>La Grangette (primaire)</t>
  </si>
  <si>
    <t>Les Charmilles</t>
  </si>
  <si>
    <t>Jules Ferry</t>
  </si>
  <si>
    <t>Les Prés de la fontaine</t>
  </si>
  <si>
    <t>La Détanche</t>
  </si>
  <si>
    <t>Lundi</t>
  </si>
  <si>
    <t>Mardi</t>
  </si>
  <si>
    <t>Mercredi</t>
  </si>
  <si>
    <t>Jeudi</t>
  </si>
  <si>
    <t>Vendredi</t>
  </si>
  <si>
    <t>Samedi</t>
  </si>
  <si>
    <t>Dimanche</t>
  </si>
  <si>
    <t>Heure début matinée</t>
  </si>
  <si>
    <t>Heure fin matinée</t>
  </si>
  <si>
    <t>Heure début après-midi</t>
  </si>
  <si>
    <t>Heure fin après-midi</t>
  </si>
  <si>
    <t>Vouilloux Elémentaire</t>
  </si>
  <si>
    <t>Vouilloux Maternelle</t>
  </si>
  <si>
    <t>Vaugelas Maternelle</t>
  </si>
  <si>
    <t>Vaugelas Elémentaire</t>
  </si>
  <si>
    <t>Val de Fier Primaire</t>
  </si>
  <si>
    <t>Toisinges Maternelle</t>
  </si>
  <si>
    <t>Toisinges Elémentaire</t>
  </si>
  <si>
    <t>Sous Aléry Elémentaire</t>
  </si>
  <si>
    <t>Source Maternelle</t>
  </si>
  <si>
    <t>Sales Elementaire</t>
  </si>
  <si>
    <t>Salève Gaillard</t>
  </si>
  <si>
    <t>Saint Jorioz Maternelle</t>
  </si>
  <si>
    <t>Saint Jorioz Elémentaire</t>
  </si>
  <si>
    <t>Saint Jean d'Aulps Primaire</t>
  </si>
  <si>
    <t>René Darmet Rumilly</t>
  </si>
  <si>
    <t>Puy Saint Martin Elémentaire</t>
  </si>
  <si>
    <t>Près Riants Maternelle</t>
  </si>
  <si>
    <t>Poisy Elémentaire</t>
  </si>
  <si>
    <t>Parmelan Salomons Elementaires</t>
  </si>
  <si>
    <t>Marnaz Maternelle</t>
  </si>
  <si>
    <t>Marnaz Elémentaire</t>
  </si>
  <si>
    <t>Leschaus Elémentaire</t>
  </si>
  <si>
    <t>Les Pommaries Maternelle</t>
  </si>
  <si>
    <t>Les Pommaries Elementaire</t>
  </si>
  <si>
    <t>Le Vallon Elémentaire</t>
  </si>
  <si>
    <t>Le Marais Maternelle</t>
  </si>
  <si>
    <t>La Salle Ste Marie</t>
  </si>
  <si>
    <t>La Prairie Primaire</t>
  </si>
  <si>
    <t>La Plaine Maternelle</t>
  </si>
  <si>
    <t>La Plaine Elémentaire</t>
  </si>
  <si>
    <t>La Fontaine Elémentaire</t>
  </si>
  <si>
    <t>Jeanne d'Arc Primaire</t>
  </si>
  <si>
    <t>Jacques Balmat Elémentaire</t>
  </si>
  <si>
    <t>Hutins Primaire</t>
  </si>
  <si>
    <t>Hutins Maternelle</t>
  </si>
  <si>
    <t>Henri Gour Primaire</t>
  </si>
  <si>
    <t>Habère-Poche Primaire</t>
  </si>
  <si>
    <t>Gruffy Maternelle</t>
  </si>
  <si>
    <t>Gruffy Elémentaire</t>
  </si>
  <si>
    <t>Grangette Maternelle</t>
  </si>
  <si>
    <t>Cusy Elémentaire</t>
  </si>
  <si>
    <t>Douvaine Elémentaire</t>
  </si>
  <si>
    <t>Cotfa Elémentaire</t>
  </si>
  <si>
    <t>Coissard Jules Primaire</t>
  </si>
  <si>
    <t>Clairjoie Maternelle</t>
  </si>
  <si>
    <t>Chatelet Gaillard</t>
  </si>
  <si>
    <t>Chatel Primaire</t>
  </si>
  <si>
    <t>Centre Maternelle Evian</t>
  </si>
  <si>
    <t>Centre Maternelle Rumilly</t>
  </si>
  <si>
    <t>Centre Elémentaire Evian</t>
  </si>
  <si>
    <t>Centre Elémentaire Meythet</t>
  </si>
  <si>
    <t>Centre Saint Pierre</t>
  </si>
  <si>
    <t>Centre Ville La Grande</t>
  </si>
  <si>
    <t>Buclines</t>
  </si>
  <si>
    <t>Bois Jolivet Maternelle</t>
  </si>
  <si>
    <t>Boccagny Albert</t>
  </si>
  <si>
    <t>Barral Maternelle</t>
  </si>
  <si>
    <t>Arlequin Maternelle</t>
  </si>
  <si>
    <t>Argonay Maternelle</t>
  </si>
  <si>
    <t>Argonay Elémentaire</t>
  </si>
  <si>
    <t>Anthy Maternelle</t>
  </si>
  <si>
    <t>Alice Déléan Maternelle</t>
  </si>
  <si>
    <t>Alice Déléan Elémentaire</t>
  </si>
  <si>
    <t>Ecole et cinéma année 2022-2023 Informations</t>
  </si>
  <si>
    <t>Ecole et cinéma année 2022-2023 Effectif</t>
  </si>
  <si>
    <t>Heure ouverture</t>
  </si>
  <si>
    <t>Heure fermeture</t>
  </si>
  <si>
    <t>ouverture Mercredi</t>
  </si>
  <si>
    <t>Pas projection 1</t>
  </si>
  <si>
    <t>Pas projection 2</t>
  </si>
  <si>
    <t>Pas projection 3</t>
  </si>
  <si>
    <t>Nom référent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</si>
</sst>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&quot; &quot;[$€-40C];[Red]&quot;-&quot;#,##0.00&quot; &quot;[$€-40C]"/>
    <numFmt numFmtId="165" formatCode="0#&quot; &quot;##&quot; &quot;##&quot; &quot;##&quot; &quot;##"/>
    <numFmt numFmtId="166" formatCode="h:mm;@"/>
  </numFmts>
  <fonts count="26"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b/>
      <sz val="16"/>
      <color rgb="FFFF0000"/>
      <name val="Gill Sans MT"/>
      <family val="2"/>
    </font>
    <font>
      <sz val="10"/>
      <name val="Arial"/>
    </font>
    <font>
      <b/>
      <sz val="22"/>
      <name val="Gill Sans MT"/>
      <family val="2"/>
    </font>
    <font>
      <b/>
      <sz val="11"/>
      <name val="Gill Sans MT"/>
      <family val="2"/>
    </font>
    <font>
      <b/>
      <sz val="22"/>
      <color rgb="FFFF0000"/>
      <name val="Gill Sans MT"/>
      <family val="2"/>
    </font>
    <font>
      <sz val="12"/>
      <name val="Gill Sans MT"/>
      <family val="2"/>
    </font>
    <font>
      <b/>
      <sz val="16"/>
      <name val="Gill Sans MT"/>
      <family val="2"/>
    </font>
    <font>
      <b/>
      <sz val="12"/>
      <name val="Gill Sans MT"/>
      <family val="2"/>
    </font>
    <font>
      <b/>
      <sz val="12"/>
      <color rgb="FFFF0000"/>
      <name val="Gill Sans MT"/>
      <family val="2"/>
    </font>
    <font>
      <u/>
      <sz val="10"/>
      <color indexed="12"/>
      <name val="Arial"/>
      <family val="2"/>
    </font>
    <font>
      <sz val="11"/>
      <name val="Gill Sans MT"/>
      <family val="2"/>
    </font>
    <font>
      <sz val="12"/>
      <color rgb="FFFF0000"/>
      <name val="Gill Sans MT"/>
      <family val="2"/>
    </font>
    <font>
      <u/>
      <sz val="11"/>
      <color indexed="12"/>
      <name val="Arial"/>
      <family val="2"/>
    </font>
    <font>
      <u/>
      <sz val="10"/>
      <name val="Arial"/>
      <family val="2"/>
    </font>
    <font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sz val="12"/>
      <name val="Calibri"/>
      <family val="2"/>
      <scheme val="minor"/>
    </font>
    <font>
      <b/>
      <sz val="16"/>
      <name val="Cambria"/>
      <family val="1"/>
      <scheme val="major"/>
    </font>
    <font>
      <b/>
      <sz val="14"/>
      <name val="Cambria"/>
      <family val="1"/>
      <scheme val="major"/>
    </font>
    <font>
      <sz val="10"/>
      <color rgb="FFFF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rgb="FFDDDDDD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medium">
        <color indexed="64"/>
      </top>
      <bottom style="thick">
        <color auto="1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7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4" fontId="2" fillId="0" borderId="0" applyBorder="0" applyProtection="0"/>
    <xf numFmtId="0" fontId="4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204">
    <xf numFmtId="0" fontId="0" fillId="0" borderId="0" xfId="0"/>
    <xf numFmtId="0" fontId="8" fillId="0" borderId="0" xfId="5" applyFont="1" applyFill="1" applyBorder="1"/>
    <xf numFmtId="0" fontId="8" fillId="0" borderId="0" xfId="5" applyFont="1" applyFill="1"/>
    <xf numFmtId="0" fontId="9" fillId="0" borderId="0" xfId="5" applyFont="1" applyFill="1" applyAlignment="1">
      <alignment horizontal="center"/>
    </xf>
    <xf numFmtId="0" fontId="6" fillId="0" borderId="0" xfId="5" applyFont="1" applyFill="1" applyAlignment="1">
      <alignment horizontal="center"/>
    </xf>
    <xf numFmtId="0" fontId="3" fillId="0" borderId="0" xfId="5" applyFont="1" applyFill="1" applyAlignment="1">
      <alignment horizontal="center"/>
    </xf>
    <xf numFmtId="0" fontId="10" fillId="0" borderId="14" xfId="5" applyFont="1" applyFill="1" applyBorder="1" applyAlignment="1">
      <alignment horizontal="center" vertical="center" wrapText="1"/>
    </xf>
    <xf numFmtId="0" fontId="10" fillId="0" borderId="15" xfId="5" applyFont="1" applyFill="1" applyBorder="1" applyAlignment="1">
      <alignment horizontal="center" vertical="center"/>
    </xf>
    <xf numFmtId="0" fontId="10" fillId="0" borderId="16" xfId="5" applyFont="1" applyFill="1" applyBorder="1" applyAlignment="1">
      <alignment horizontal="center" vertical="center"/>
    </xf>
    <xf numFmtId="0" fontId="6" fillId="0" borderId="17" xfId="5" applyFont="1" applyFill="1" applyBorder="1" applyAlignment="1">
      <alignment horizontal="center" vertical="center"/>
    </xf>
    <xf numFmtId="0" fontId="6" fillId="0" borderId="8" xfId="5" applyFont="1" applyFill="1" applyBorder="1" applyAlignment="1">
      <alignment horizontal="center" vertical="center"/>
    </xf>
    <xf numFmtId="0" fontId="10" fillId="0" borderId="18" xfId="5" applyFont="1" applyFill="1" applyBorder="1" applyAlignment="1">
      <alignment horizontal="center" vertical="center" wrapText="1"/>
    </xf>
    <xf numFmtId="0" fontId="11" fillId="0" borderId="18" xfId="5" applyFont="1" applyFill="1" applyBorder="1" applyAlignment="1">
      <alignment horizontal="center" vertical="center" wrapText="1"/>
    </xf>
    <xf numFmtId="0" fontId="10" fillId="0" borderId="19" xfId="5" applyFont="1" applyFill="1" applyBorder="1" applyAlignment="1">
      <alignment horizontal="center" vertical="center" wrapText="1"/>
    </xf>
    <xf numFmtId="0" fontId="10" fillId="0" borderId="20" xfId="5" applyFont="1" applyFill="1" applyBorder="1" applyAlignment="1">
      <alignment horizontal="center" vertical="center" wrapText="1"/>
    </xf>
    <xf numFmtId="0" fontId="10" fillId="0" borderId="21" xfId="5" applyFont="1" applyFill="1" applyBorder="1" applyAlignment="1">
      <alignment horizontal="center" vertical="center" wrapText="1"/>
    </xf>
    <xf numFmtId="0" fontId="10" fillId="0" borderId="3" xfId="5" applyFont="1" applyFill="1" applyBorder="1" applyAlignment="1">
      <alignment horizontal="center" vertical="center" wrapText="1"/>
    </xf>
    <xf numFmtId="0" fontId="10" fillId="0" borderId="0" xfId="5" applyFont="1" applyFill="1" applyBorder="1"/>
    <xf numFmtId="0" fontId="10" fillId="0" borderId="0" xfId="5" applyFont="1" applyFill="1"/>
    <xf numFmtId="0" fontId="8" fillId="0" borderId="22" xfId="5" applyFont="1" applyFill="1" applyBorder="1" applyAlignment="1">
      <alignment horizontal="center" vertical="center"/>
    </xf>
    <xf numFmtId="0" fontId="8" fillId="0" borderId="24" xfId="5" applyFont="1" applyFill="1" applyBorder="1" applyAlignment="1">
      <alignment horizontal="center" vertical="center"/>
    </xf>
    <xf numFmtId="0" fontId="8" fillId="0" borderId="25" xfId="5" applyFont="1" applyFill="1" applyBorder="1" applyAlignment="1">
      <alignment horizontal="center" vertical="center"/>
    </xf>
    <xf numFmtId="0" fontId="12" fillId="0" borderId="24" xfId="6" applyFill="1" applyBorder="1" applyAlignment="1" applyProtection="1">
      <alignment horizontal="center" vertical="center"/>
    </xf>
    <xf numFmtId="0" fontId="13" fillId="0" borderId="24" xfId="5" applyFont="1" applyFill="1" applyBorder="1" applyAlignment="1">
      <alignment horizontal="center" vertical="center"/>
    </xf>
    <xf numFmtId="0" fontId="8" fillId="0" borderId="26" xfId="5" applyFont="1" applyFill="1" applyBorder="1" applyAlignment="1">
      <alignment horizontal="center" vertical="center"/>
    </xf>
    <xf numFmtId="0" fontId="14" fillId="0" borderId="27" xfId="5" applyFont="1" applyFill="1" applyBorder="1" applyAlignment="1">
      <alignment horizontal="center" vertical="center"/>
    </xf>
    <xf numFmtId="0" fontId="8" fillId="0" borderId="27" xfId="5" applyFont="1" applyFill="1" applyBorder="1" applyAlignment="1">
      <alignment horizontal="center" vertical="center"/>
    </xf>
    <xf numFmtId="0" fontId="8" fillId="0" borderId="0" xfId="5" applyFont="1" applyFill="1" applyBorder="1" applyAlignment="1">
      <alignment horizontal="center" vertical="center"/>
    </xf>
    <xf numFmtId="0" fontId="8" fillId="0" borderId="28" xfId="5" applyFont="1" applyFill="1" applyBorder="1" applyAlignment="1">
      <alignment horizontal="center" vertical="center"/>
    </xf>
    <xf numFmtId="0" fontId="8" fillId="0" borderId="1" xfId="5" applyFont="1" applyFill="1" applyBorder="1" applyAlignment="1">
      <alignment horizontal="center" vertical="center"/>
    </xf>
    <xf numFmtId="0" fontId="8" fillId="0" borderId="29" xfId="5" applyFont="1" applyFill="1" applyBorder="1" applyAlignment="1">
      <alignment horizontal="center" vertical="center"/>
    </xf>
    <xf numFmtId="0" fontId="8" fillId="0" borderId="10" xfId="5" applyFont="1" applyFill="1" applyBorder="1" applyAlignment="1">
      <alignment horizontal="center" vertical="center"/>
    </xf>
    <xf numFmtId="0" fontId="8" fillId="0" borderId="30" xfId="5" applyFont="1" applyFill="1" applyBorder="1" applyAlignment="1">
      <alignment horizontal="center" vertical="center"/>
    </xf>
    <xf numFmtId="0" fontId="8" fillId="0" borderId="31" xfId="5" applyFont="1" applyFill="1" applyBorder="1" applyAlignment="1">
      <alignment horizontal="center" vertical="center"/>
    </xf>
    <xf numFmtId="0" fontId="12" fillId="0" borderId="30" xfId="6" applyFill="1" applyBorder="1" applyAlignment="1" applyProtection="1">
      <alignment horizontal="center" vertical="center"/>
    </xf>
    <xf numFmtId="0" fontId="14" fillId="0" borderId="32" xfId="5" applyFont="1" applyFill="1" applyBorder="1" applyAlignment="1">
      <alignment horizontal="center" vertical="center"/>
    </xf>
    <xf numFmtId="0" fontId="8" fillId="0" borderId="32" xfId="5" applyFont="1" applyFill="1" applyBorder="1" applyAlignment="1">
      <alignment horizontal="center" vertical="center"/>
    </xf>
    <xf numFmtId="0" fontId="13" fillId="0" borderId="30" xfId="6" applyFont="1" applyFill="1" applyBorder="1" applyAlignment="1" applyProtection="1">
      <alignment horizontal="center" vertical="center"/>
    </xf>
    <xf numFmtId="0" fontId="15" fillId="0" borderId="30" xfId="6" applyFont="1" applyFill="1" applyBorder="1" applyAlignment="1" applyProtection="1">
      <alignment horizontal="center" vertical="center"/>
    </xf>
    <xf numFmtId="0" fontId="16" fillId="0" borderId="30" xfId="6" applyFont="1" applyFill="1" applyBorder="1" applyAlignment="1" applyProtection="1">
      <alignment horizontal="center" vertical="center"/>
    </xf>
    <xf numFmtId="0" fontId="8" fillId="0" borderId="10" xfId="5" applyFont="1" applyFill="1" applyBorder="1" applyAlignment="1" applyProtection="1">
      <alignment horizontal="center" vertical="center" wrapText="1"/>
      <protection locked="0"/>
    </xf>
    <xf numFmtId="0" fontId="13" fillId="0" borderId="30" xfId="5" applyFont="1" applyFill="1" applyBorder="1" applyAlignment="1">
      <alignment horizontal="center" vertical="center"/>
    </xf>
    <xf numFmtId="0" fontId="12" fillId="0" borderId="33" xfId="6" applyFill="1" applyBorder="1" applyAlignment="1" applyProtection="1">
      <alignment horizontal="center" vertical="center"/>
    </xf>
    <xf numFmtId="0" fontId="13" fillId="0" borderId="33" xfId="5" applyFont="1" applyFill="1" applyBorder="1" applyAlignment="1">
      <alignment horizontal="center" vertical="center"/>
    </xf>
    <xf numFmtId="0" fontId="15" fillId="0" borderId="24" xfId="6" applyFont="1" applyFill="1" applyBorder="1" applyAlignment="1" applyProtection="1">
      <alignment horizontal="center" vertical="center"/>
    </xf>
    <xf numFmtId="0" fontId="13" fillId="0" borderId="0" xfId="5" applyFont="1" applyFill="1" applyBorder="1" applyAlignment="1">
      <alignment horizontal="center" vertical="center"/>
    </xf>
    <xf numFmtId="0" fontId="8" fillId="0" borderId="34" xfId="5" applyFont="1" applyFill="1" applyBorder="1" applyAlignment="1">
      <alignment horizontal="center" vertical="center"/>
    </xf>
    <xf numFmtId="0" fontId="12" fillId="0" borderId="37" xfId="6" applyFill="1" applyBorder="1" applyAlignment="1" applyProtection="1">
      <alignment horizontal="center" vertical="center"/>
    </xf>
    <xf numFmtId="0" fontId="13" fillId="0" borderId="36" xfId="5" applyFont="1" applyFill="1" applyBorder="1" applyAlignment="1">
      <alignment horizontal="center" vertical="center"/>
    </xf>
    <xf numFmtId="0" fontId="12" fillId="0" borderId="35" xfId="6" applyFill="1" applyBorder="1" applyAlignment="1" applyProtection="1">
      <alignment horizontal="center" vertical="center"/>
    </xf>
    <xf numFmtId="0" fontId="12" fillId="0" borderId="38" xfId="6" applyFill="1" applyBorder="1" applyAlignment="1" applyProtection="1">
      <alignment horizontal="center" vertical="center"/>
    </xf>
    <xf numFmtId="0" fontId="12" fillId="0" borderId="30" xfId="6" applyFill="1" applyBorder="1" applyAlignment="1" applyProtection="1">
      <alignment horizontal="center" vertical="center" wrapText="1"/>
    </xf>
    <xf numFmtId="0" fontId="10" fillId="0" borderId="0" xfId="5" applyFont="1" applyFill="1" applyBorder="1" applyAlignment="1">
      <alignment horizontal="center" vertical="center"/>
    </xf>
    <xf numFmtId="0" fontId="8" fillId="0" borderId="40" xfId="5" applyFont="1" applyFill="1" applyBorder="1" applyAlignment="1">
      <alignment horizontal="center" vertical="center"/>
    </xf>
    <xf numFmtId="0" fontId="8" fillId="0" borderId="41" xfId="5" applyFont="1" applyFill="1" applyBorder="1" applyAlignment="1">
      <alignment horizontal="center" vertical="center"/>
    </xf>
    <xf numFmtId="0" fontId="8" fillId="0" borderId="7" xfId="5" applyFont="1" applyFill="1" applyBorder="1" applyAlignment="1">
      <alignment horizontal="center" vertical="center"/>
    </xf>
    <xf numFmtId="0" fontId="8" fillId="0" borderId="42" xfId="5" applyFont="1" applyFill="1" applyBorder="1" applyAlignment="1">
      <alignment horizontal="center" vertical="center"/>
    </xf>
    <xf numFmtId="0" fontId="8" fillId="0" borderId="43" xfId="5" applyFont="1" applyFill="1" applyBorder="1" applyAlignment="1">
      <alignment horizontal="center" vertical="center"/>
    </xf>
    <xf numFmtId="0" fontId="8" fillId="0" borderId="35" xfId="5" applyFont="1" applyFill="1" applyBorder="1" applyAlignment="1">
      <alignment horizontal="center" vertical="center"/>
    </xf>
    <xf numFmtId="0" fontId="8" fillId="0" borderId="44" xfId="5" applyFont="1" applyFill="1" applyBorder="1" applyAlignment="1">
      <alignment horizontal="center" vertical="center"/>
    </xf>
    <xf numFmtId="0" fontId="8" fillId="0" borderId="45" xfId="5" applyFont="1" applyFill="1" applyBorder="1" applyAlignment="1">
      <alignment horizontal="center" vertical="center"/>
    </xf>
    <xf numFmtId="0" fontId="15" fillId="0" borderId="35" xfId="6" applyFont="1" applyFill="1" applyBorder="1" applyAlignment="1" applyProtection="1">
      <alignment horizontal="center" vertical="center"/>
    </xf>
    <xf numFmtId="0" fontId="8" fillId="0" borderId="0" xfId="5" applyFont="1" applyFill="1" applyBorder="1" applyAlignment="1">
      <alignment horizontal="center"/>
    </xf>
    <xf numFmtId="0" fontId="8" fillId="0" borderId="30" xfId="5" applyFont="1" applyFill="1" applyBorder="1" applyAlignment="1" applyProtection="1">
      <alignment horizontal="center" vertical="center" wrapText="1"/>
      <protection locked="0"/>
    </xf>
    <xf numFmtId="0" fontId="8" fillId="0" borderId="49" xfId="5" applyFont="1" applyFill="1" applyBorder="1" applyAlignment="1">
      <alignment horizontal="center" vertical="center"/>
    </xf>
    <xf numFmtId="0" fontId="12" fillId="0" borderId="49" xfId="6" applyFill="1" applyBorder="1" applyAlignment="1" applyProtection="1">
      <alignment horizontal="center" vertical="center"/>
    </xf>
    <xf numFmtId="0" fontId="8" fillId="0" borderId="47" xfId="5" applyFont="1" applyFill="1" applyBorder="1" applyAlignment="1">
      <alignment horizontal="center" vertical="center"/>
    </xf>
    <xf numFmtId="0" fontId="8" fillId="0" borderId="48" xfId="5" applyFont="1" applyFill="1" applyBorder="1" applyAlignment="1">
      <alignment horizontal="center" vertical="center"/>
    </xf>
    <xf numFmtId="0" fontId="14" fillId="0" borderId="21" xfId="5" applyFont="1" applyFill="1" applyBorder="1" applyAlignment="1">
      <alignment horizontal="center" vertical="center"/>
    </xf>
    <xf numFmtId="0" fontId="8" fillId="0" borderId="21" xfId="5" applyFont="1" applyFill="1" applyBorder="1" applyAlignment="1">
      <alignment horizontal="center" vertical="center"/>
    </xf>
    <xf numFmtId="0" fontId="8" fillId="0" borderId="0" xfId="5" applyFont="1" applyFill="1" applyAlignment="1">
      <alignment horizontal="center"/>
    </xf>
    <xf numFmtId="0" fontId="13" fillId="0" borderId="0" xfId="5" applyFont="1" applyFill="1" applyAlignment="1">
      <alignment horizontal="center"/>
    </xf>
    <xf numFmtId="0" fontId="8" fillId="0" borderId="22" xfId="5" applyFont="1" applyFill="1" applyBorder="1" applyAlignment="1">
      <alignment horizontal="center"/>
    </xf>
    <xf numFmtId="0" fontId="14" fillId="0" borderId="0" xfId="5" applyFont="1" applyFill="1" applyAlignment="1">
      <alignment horizontal="center"/>
    </xf>
    <xf numFmtId="0" fontId="6" fillId="0" borderId="0" xfId="5" applyFont="1" applyFill="1" applyBorder="1" applyAlignment="1">
      <alignment horizontal="center"/>
    </xf>
    <xf numFmtId="0" fontId="14" fillId="0" borderId="0" xfId="5" applyFont="1" applyFill="1" applyBorder="1" applyAlignment="1">
      <alignment horizontal="center" vertical="center"/>
    </xf>
    <xf numFmtId="0" fontId="4" fillId="0" borderId="0" xfId="5"/>
    <xf numFmtId="0" fontId="4" fillId="0" borderId="51" xfId="5" applyBorder="1"/>
    <xf numFmtId="0" fontId="4" fillId="0" borderId="0" xfId="5" applyAlignment="1">
      <alignment horizontal="center" vertical="center"/>
    </xf>
    <xf numFmtId="0" fontId="22" fillId="0" borderId="55" xfId="5" applyFont="1" applyBorder="1" applyAlignment="1">
      <alignment horizontal="center" vertical="center"/>
    </xf>
    <xf numFmtId="0" fontId="22" fillId="0" borderId="3" xfId="5" applyFont="1" applyBorder="1" applyAlignment="1">
      <alignment horizontal="center" vertical="center"/>
    </xf>
    <xf numFmtId="0" fontId="9" fillId="0" borderId="56" xfId="5" applyFont="1" applyFill="1" applyBorder="1" applyAlignment="1">
      <alignment horizontal="center" vertical="center"/>
    </xf>
    <xf numFmtId="0" fontId="4" fillId="0" borderId="0" xfId="5" applyBorder="1"/>
    <xf numFmtId="0" fontId="4" fillId="0" borderId="1" xfId="5" applyBorder="1"/>
    <xf numFmtId="0" fontId="10" fillId="0" borderId="22" xfId="5" applyFont="1" applyFill="1" applyBorder="1" applyAlignment="1">
      <alignment horizontal="center" vertical="center" wrapText="1"/>
    </xf>
    <xf numFmtId="0" fontId="10" fillId="0" borderId="58" xfId="5" applyFont="1" applyFill="1" applyBorder="1" applyAlignment="1">
      <alignment horizontal="center" vertical="center"/>
    </xf>
    <xf numFmtId="0" fontId="10" fillId="0" borderId="8" xfId="5" applyFont="1" applyFill="1" applyBorder="1" applyAlignment="1">
      <alignment horizontal="center" vertical="center"/>
    </xf>
    <xf numFmtId="0" fontId="10" fillId="0" borderId="59" xfId="5" applyFont="1" applyFill="1" applyBorder="1" applyAlignment="1">
      <alignment horizontal="center" vertical="center"/>
    </xf>
    <xf numFmtId="0" fontId="10" fillId="0" borderId="56" xfId="5" applyFont="1" applyFill="1" applyBorder="1" applyAlignment="1">
      <alignment horizontal="center" vertical="center"/>
    </xf>
    <xf numFmtId="0" fontId="8" fillId="0" borderId="23" xfId="5" applyFont="1" applyFill="1" applyBorder="1" applyAlignment="1" applyProtection="1">
      <alignment horizontal="center" vertical="center" wrapText="1"/>
      <protection locked="0"/>
    </xf>
    <xf numFmtId="0" fontId="8" fillId="0" borderId="49" xfId="5" applyFont="1" applyFill="1" applyBorder="1" applyAlignment="1" applyProtection="1">
      <alignment horizontal="center" vertical="center" wrapText="1"/>
      <protection locked="0"/>
    </xf>
    <xf numFmtId="0" fontId="8" fillId="0" borderId="46" xfId="5" applyFont="1" applyFill="1" applyBorder="1" applyAlignment="1">
      <alignment horizontal="center" vertical="center"/>
    </xf>
    <xf numFmtId="0" fontId="12" fillId="0" borderId="0" xfId="6" applyFill="1" applyBorder="1" applyAlignment="1" applyProtection="1">
      <alignment horizontal="center" vertical="center"/>
    </xf>
    <xf numFmtId="0" fontId="17" fillId="0" borderId="30" xfId="6" applyFont="1" applyFill="1" applyBorder="1" applyAlignment="1" applyProtection="1">
      <alignment horizontal="center" vertical="center"/>
    </xf>
    <xf numFmtId="0" fontId="12" fillId="0" borderId="29" xfId="6" applyFill="1" applyBorder="1" applyAlignment="1" applyProtection="1">
      <alignment horizontal="center"/>
    </xf>
    <xf numFmtId="0" fontId="15" fillId="0" borderId="38" xfId="6" applyFont="1" applyFill="1" applyBorder="1" applyAlignment="1" applyProtection="1">
      <alignment horizontal="center" vertical="center"/>
    </xf>
    <xf numFmtId="0" fontId="12" fillId="0" borderId="36" xfId="6" applyFill="1" applyBorder="1" applyAlignment="1" applyProtection="1">
      <alignment horizontal="center" vertical="center"/>
    </xf>
    <xf numFmtId="0" fontId="12" fillId="0" borderId="33" xfId="6" applyFill="1" applyBorder="1" applyAlignment="1" applyProtection="1">
      <alignment horizontal="center" vertical="center" wrapText="1"/>
    </xf>
    <xf numFmtId="0" fontId="22" fillId="0" borderId="5" xfId="5" applyFont="1" applyBorder="1" applyAlignment="1">
      <alignment horizontal="center" vertical="center"/>
    </xf>
    <xf numFmtId="0" fontId="21" fillId="0" borderId="56" xfId="5" applyFont="1" applyFill="1" applyBorder="1" applyAlignment="1">
      <alignment horizontal="center" vertical="center"/>
    </xf>
    <xf numFmtId="0" fontId="23" fillId="0" borderId="2" xfId="5" applyFont="1" applyBorder="1" applyAlignment="1">
      <alignment horizontal="center" vertical="center"/>
    </xf>
    <xf numFmtId="0" fontId="23" fillId="0" borderId="3" xfId="5" applyFont="1" applyBorder="1" applyAlignment="1">
      <alignment horizontal="center" vertical="center"/>
    </xf>
    <xf numFmtId="0" fontId="23" fillId="0" borderId="4" xfId="5" applyFon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6" fillId="3" borderId="0" xfId="5" applyFont="1" applyFill="1" applyAlignment="1">
      <alignment horizontal="center"/>
    </xf>
    <xf numFmtId="0" fontId="6" fillId="3" borderId="9" xfId="5" applyFont="1" applyFill="1" applyBorder="1" applyAlignment="1">
      <alignment horizontal="center" vertical="center"/>
    </xf>
    <xf numFmtId="0" fontId="12" fillId="3" borderId="25" xfId="6" applyFill="1" applyBorder="1" applyAlignment="1" applyProtection="1">
      <alignment horizontal="center" vertical="center"/>
    </xf>
    <xf numFmtId="0" fontId="12" fillId="3" borderId="11" xfId="6" applyFill="1" applyBorder="1" applyAlignment="1" applyProtection="1">
      <alignment horizontal="center"/>
    </xf>
    <xf numFmtId="0" fontId="13" fillId="3" borderId="11" xfId="5" applyFont="1" applyFill="1" applyBorder="1" applyAlignment="1">
      <alignment horizontal="center" vertical="center"/>
    </xf>
    <xf numFmtId="0" fontId="12" fillId="3" borderId="11" xfId="6" applyFill="1" applyBorder="1" applyAlignment="1" applyProtection="1">
      <alignment horizontal="center" vertical="center"/>
    </xf>
    <xf numFmtId="0" fontId="12" fillId="3" borderId="0" xfId="6" applyFill="1" applyBorder="1" applyAlignment="1" applyProtection="1">
      <alignment horizontal="center" vertical="center"/>
    </xf>
    <xf numFmtId="0" fontId="12" fillId="3" borderId="11" xfId="6" applyFill="1" applyBorder="1" applyAlignment="1" applyProtection="1">
      <alignment horizontal="center" vertical="center" wrapText="1"/>
    </xf>
    <xf numFmtId="0" fontId="12" fillId="3" borderId="12" xfId="6" applyFill="1" applyBorder="1" applyAlignment="1" applyProtection="1">
      <alignment horizontal="center" vertical="center"/>
    </xf>
    <xf numFmtId="0" fontId="13" fillId="3" borderId="12" xfId="5" applyFont="1" applyFill="1" applyBorder="1" applyAlignment="1">
      <alignment horizontal="center" vertical="center"/>
    </xf>
    <xf numFmtId="0" fontId="12" fillId="3" borderId="39" xfId="6" applyFill="1" applyBorder="1" applyAlignment="1" applyProtection="1">
      <alignment horizontal="center" vertical="center"/>
    </xf>
    <xf numFmtId="0" fontId="15" fillId="3" borderId="39" xfId="6" applyFont="1" applyFill="1" applyBorder="1" applyAlignment="1" applyProtection="1">
      <alignment horizontal="center" vertical="center"/>
    </xf>
    <xf numFmtId="0" fontId="13" fillId="3" borderId="0" xfId="5" applyFont="1" applyFill="1" applyBorder="1" applyAlignment="1">
      <alignment horizontal="center" vertical="center"/>
    </xf>
    <xf numFmtId="0" fontId="12" fillId="3" borderId="50" xfId="6" applyFill="1" applyBorder="1" applyAlignment="1" applyProtection="1">
      <alignment horizontal="center" vertical="center"/>
    </xf>
    <xf numFmtId="0" fontId="9" fillId="3" borderId="0" xfId="5" applyFont="1" applyFill="1" applyAlignment="1">
      <alignment horizontal="center"/>
    </xf>
    <xf numFmtId="0" fontId="10" fillId="3" borderId="0" xfId="5" applyFont="1" applyFill="1" applyBorder="1" applyAlignment="1">
      <alignment horizontal="center" vertical="center" wrapText="1"/>
    </xf>
    <xf numFmtId="0" fontId="8" fillId="3" borderId="0" xfId="5" applyFont="1" applyFill="1" applyBorder="1" applyAlignment="1">
      <alignment horizontal="center" vertical="center"/>
    </xf>
    <xf numFmtId="0" fontId="8" fillId="3" borderId="0" xfId="5" applyFont="1" applyFill="1" applyBorder="1" applyAlignment="1">
      <alignment horizontal="center"/>
    </xf>
    <xf numFmtId="0" fontId="8" fillId="0" borderId="40" xfId="5" applyFont="1" applyFill="1" applyBorder="1" applyAlignment="1">
      <alignment horizontal="center"/>
    </xf>
    <xf numFmtId="0" fontId="8" fillId="0" borderId="45" xfId="5" applyFont="1" applyFill="1" applyBorder="1" applyAlignment="1">
      <alignment horizontal="center"/>
    </xf>
    <xf numFmtId="0" fontId="8" fillId="0" borderId="41" xfId="5" applyFont="1" applyFill="1" applyBorder="1" applyAlignment="1">
      <alignment horizontal="center"/>
    </xf>
    <xf numFmtId="0" fontId="8" fillId="0" borderId="1" xfId="5" applyFont="1" applyFill="1" applyBorder="1" applyAlignment="1">
      <alignment horizontal="center"/>
    </xf>
    <xf numFmtId="0" fontId="8" fillId="0" borderId="64" xfId="5" applyFont="1" applyFill="1" applyBorder="1" applyAlignment="1">
      <alignment horizontal="center"/>
    </xf>
    <xf numFmtId="0" fontId="8" fillId="0" borderId="65" xfId="5" applyFont="1" applyFill="1" applyBorder="1" applyAlignment="1">
      <alignment horizontal="center"/>
    </xf>
    <xf numFmtId="0" fontId="8" fillId="0" borderId="66" xfId="5" applyFont="1" applyFill="1" applyBorder="1" applyAlignment="1">
      <alignment horizontal="center"/>
    </xf>
    <xf numFmtId="0" fontId="8" fillId="0" borderId="56" xfId="5" applyFont="1" applyFill="1" applyBorder="1" applyAlignment="1">
      <alignment horizontal="center"/>
    </xf>
    <xf numFmtId="0" fontId="24" fillId="0" borderId="51" xfId="5" applyFont="1" applyBorder="1" applyAlignment="1">
      <alignment horizontal="center" vertical="center"/>
    </xf>
    <xf numFmtId="0" fontId="24" fillId="0" borderId="53" xfId="5" applyFont="1" applyBorder="1" applyAlignment="1">
      <alignment horizontal="center" vertical="center"/>
    </xf>
    <xf numFmtId="0" fontId="24" fillId="0" borderId="54" xfId="5" applyFont="1" applyBorder="1" applyAlignment="1">
      <alignment horizontal="center" vertical="center"/>
    </xf>
    <xf numFmtId="0" fontId="24" fillId="0" borderId="52" xfId="5" applyFont="1" applyBorder="1" applyAlignment="1">
      <alignment horizontal="center" vertical="center"/>
    </xf>
    <xf numFmtId="0" fontId="4" fillId="3" borderId="0" xfId="5" applyFill="1"/>
    <xf numFmtId="0" fontId="10" fillId="3" borderId="57" xfId="5" applyFont="1" applyFill="1" applyBorder="1" applyAlignment="1">
      <alignment horizontal="center" vertical="center" wrapText="1"/>
    </xf>
    <xf numFmtId="0" fontId="4" fillId="3" borderId="0" xfId="5" applyFill="1" applyBorder="1"/>
    <xf numFmtId="0" fontId="6" fillId="0" borderId="61" xfId="5" applyFont="1" applyFill="1" applyBorder="1" applyAlignment="1">
      <alignment horizontal="center" vertical="center"/>
    </xf>
    <xf numFmtId="0" fontId="6" fillId="0" borderId="62" xfId="5" applyFont="1" applyFill="1" applyBorder="1" applyAlignment="1">
      <alignment horizontal="center" vertical="center"/>
    </xf>
    <xf numFmtId="0" fontId="6" fillId="0" borderId="63" xfId="5" applyFont="1" applyFill="1" applyBorder="1" applyAlignment="1">
      <alignment horizontal="center" vertical="center"/>
    </xf>
    <xf numFmtId="0" fontId="15" fillId="3" borderId="11" xfId="6" applyFont="1" applyFill="1" applyBorder="1" applyAlignment="1" applyProtection="1">
      <alignment horizontal="center" vertical="center"/>
    </xf>
    <xf numFmtId="0" fontId="13" fillId="3" borderId="39" xfId="5" applyFont="1" applyFill="1" applyBorder="1" applyAlignment="1">
      <alignment horizontal="center" vertical="center"/>
    </xf>
    <xf numFmtId="0" fontId="8" fillId="3" borderId="11" xfId="5" applyFont="1" applyFill="1" applyBorder="1" applyAlignment="1">
      <alignment horizontal="center" vertical="center"/>
    </xf>
    <xf numFmtId="0" fontId="13" fillId="3" borderId="11" xfId="6" applyFont="1" applyFill="1" applyBorder="1" applyAlignment="1" applyProtection="1">
      <alignment horizontal="center" vertical="center"/>
    </xf>
    <xf numFmtId="0" fontId="16" fillId="3" borderId="11" xfId="6" applyFont="1" applyFill="1" applyBorder="1" applyAlignment="1" applyProtection="1">
      <alignment horizontal="center" vertical="center"/>
    </xf>
    <xf numFmtId="0" fontId="17" fillId="3" borderId="11" xfId="6" applyFont="1" applyFill="1" applyBorder="1" applyAlignment="1" applyProtection="1">
      <alignment horizontal="center" vertical="center"/>
    </xf>
    <xf numFmtId="0" fontId="15" fillId="3" borderId="12" xfId="6" applyFont="1" applyFill="1" applyBorder="1" applyAlignment="1" applyProtection="1">
      <alignment horizontal="center" vertical="center"/>
    </xf>
    <xf numFmtId="0" fontId="13" fillId="0" borderId="1" xfId="5" applyFont="1" applyFill="1" applyBorder="1" applyAlignment="1">
      <alignment horizontal="center" vertical="center"/>
    </xf>
    <xf numFmtId="0" fontId="13" fillId="0" borderId="1" xfId="6" applyFont="1" applyFill="1" applyBorder="1" applyAlignment="1" applyProtection="1">
      <alignment horizontal="center" vertical="center"/>
    </xf>
    <xf numFmtId="0" fontId="17" fillId="0" borderId="1" xfId="6" applyFont="1" applyFill="1" applyBorder="1" applyAlignment="1" applyProtection="1">
      <alignment horizontal="center" vertical="center"/>
    </xf>
    <xf numFmtId="166" fontId="13" fillId="0" borderId="1" xfId="5" applyNumberFormat="1" applyFont="1" applyFill="1" applyBorder="1" applyAlignment="1">
      <alignment horizontal="center" vertical="center"/>
    </xf>
    <xf numFmtId="166" fontId="8" fillId="0" borderId="1" xfId="5" applyNumberFormat="1" applyFont="1" applyFill="1" applyBorder="1" applyAlignment="1">
      <alignment horizontal="center" vertical="center"/>
    </xf>
    <xf numFmtId="166" fontId="13" fillId="0" borderId="1" xfId="6" applyNumberFormat="1" applyFont="1" applyFill="1" applyBorder="1" applyAlignment="1" applyProtection="1">
      <alignment horizontal="center" vertical="center"/>
    </xf>
    <xf numFmtId="166" fontId="17" fillId="0" borderId="1" xfId="6" applyNumberFormat="1" applyFont="1" applyFill="1" applyBorder="1" applyAlignment="1" applyProtection="1">
      <alignment horizontal="center" vertical="center"/>
    </xf>
    <xf numFmtId="165" fontId="13" fillId="0" borderId="31" xfId="5" applyNumberFormat="1" applyFont="1" applyFill="1" applyBorder="1" applyAlignment="1">
      <alignment horizontal="center" vertical="center"/>
    </xf>
    <xf numFmtId="165" fontId="13" fillId="0" borderId="11" xfId="5" applyNumberFormat="1" applyFont="1" applyFill="1" applyBorder="1" applyAlignment="1">
      <alignment horizontal="center" vertical="center"/>
    </xf>
    <xf numFmtId="165" fontId="13" fillId="0" borderId="25" xfId="5" applyNumberFormat="1" applyFont="1" applyFill="1" applyBorder="1" applyAlignment="1">
      <alignment horizontal="center" vertical="center"/>
    </xf>
    <xf numFmtId="165" fontId="8" fillId="0" borderId="31" xfId="5" applyNumberFormat="1" applyFont="1" applyFill="1" applyBorder="1" applyAlignment="1">
      <alignment horizontal="center" vertical="center"/>
    </xf>
    <xf numFmtId="165" fontId="13" fillId="0" borderId="12" xfId="5" applyNumberFormat="1" applyFont="1" applyFill="1" applyBorder="1" applyAlignment="1">
      <alignment horizontal="center" vertical="center"/>
    </xf>
    <xf numFmtId="165" fontId="13" fillId="0" borderId="31" xfId="6" applyNumberFormat="1" applyFont="1" applyFill="1" applyBorder="1" applyAlignment="1" applyProtection="1">
      <alignment horizontal="center" vertical="center"/>
    </xf>
    <xf numFmtId="165" fontId="13" fillId="0" borderId="0" xfId="5" applyNumberFormat="1" applyFont="1" applyFill="1" applyBorder="1" applyAlignment="1">
      <alignment horizontal="center" vertical="center"/>
    </xf>
    <xf numFmtId="165" fontId="17" fillId="0" borderId="31" xfId="6" applyNumberFormat="1" applyFont="1" applyFill="1" applyBorder="1" applyAlignment="1" applyProtection="1">
      <alignment horizontal="center" vertical="center"/>
    </xf>
    <xf numFmtId="165" fontId="13" fillId="0" borderId="44" xfId="5" applyNumberFormat="1" applyFont="1" applyFill="1" applyBorder="1" applyAlignment="1">
      <alignment horizontal="center" vertical="center"/>
    </xf>
    <xf numFmtId="166" fontId="25" fillId="0" borderId="25" xfId="6" applyNumberFormat="1" applyFont="1" applyFill="1" applyBorder="1" applyAlignment="1" applyProtection="1">
      <alignment horizontal="center" vertical="center"/>
    </xf>
    <xf numFmtId="166" fontId="25" fillId="0" borderId="1" xfId="6" applyNumberFormat="1" applyFont="1" applyFill="1" applyBorder="1" applyAlignment="1" applyProtection="1">
      <alignment horizontal="center" vertical="center"/>
    </xf>
    <xf numFmtId="166" fontId="25" fillId="0" borderId="1" xfId="6" applyNumberFormat="1" applyFont="1" applyFill="1" applyBorder="1" applyAlignment="1" applyProtection="1">
      <alignment horizontal="center"/>
    </xf>
    <xf numFmtId="166" fontId="25" fillId="0" borderId="1" xfId="6" applyNumberFormat="1" applyFont="1" applyFill="1" applyBorder="1" applyAlignment="1" applyProtection="1">
      <alignment horizontal="center" vertical="center" wrapText="1"/>
    </xf>
    <xf numFmtId="166" fontId="25" fillId="0" borderId="50" xfId="6" applyNumberFormat="1" applyFont="1" applyFill="1" applyBorder="1" applyAlignment="1" applyProtection="1">
      <alignment horizontal="center" vertical="center"/>
    </xf>
    <xf numFmtId="165" fontId="25" fillId="0" borderId="31" xfId="6" applyNumberFormat="1" applyFont="1" applyFill="1" applyBorder="1" applyAlignment="1" applyProtection="1">
      <alignment horizontal="center" vertical="center"/>
    </xf>
    <xf numFmtId="165" fontId="25" fillId="0" borderId="25" xfId="6" applyNumberFormat="1" applyFont="1" applyFill="1" applyBorder="1" applyAlignment="1" applyProtection="1">
      <alignment horizontal="center" vertical="center"/>
    </xf>
    <xf numFmtId="165" fontId="25" fillId="0" borderId="11" xfId="6" applyNumberFormat="1" applyFont="1" applyFill="1" applyBorder="1" applyAlignment="1" applyProtection="1">
      <alignment horizontal="center"/>
    </xf>
    <xf numFmtId="165" fontId="25" fillId="0" borderId="11" xfId="6" applyNumberFormat="1" applyFont="1" applyFill="1" applyBorder="1" applyAlignment="1" applyProtection="1">
      <alignment horizontal="center" vertical="center"/>
    </xf>
    <xf numFmtId="165" fontId="17" fillId="0" borderId="25" xfId="6" applyNumberFormat="1" applyFont="1" applyFill="1" applyBorder="1" applyAlignment="1" applyProtection="1">
      <alignment horizontal="center" vertical="center"/>
    </xf>
    <xf numFmtId="165" fontId="25" fillId="0" borderId="0" xfId="6" applyNumberFormat="1" applyFont="1" applyFill="1" applyBorder="1" applyAlignment="1" applyProtection="1">
      <alignment horizontal="center" vertical="center"/>
    </xf>
    <xf numFmtId="165" fontId="25" fillId="0" borderId="31" xfId="6" applyNumberFormat="1" applyFont="1" applyFill="1" applyBorder="1" applyAlignment="1" applyProtection="1">
      <alignment horizontal="center" vertical="center" wrapText="1"/>
    </xf>
    <xf numFmtId="165" fontId="25" fillId="0" borderId="11" xfId="6" applyNumberFormat="1" applyFont="1" applyFill="1" applyBorder="1" applyAlignment="1" applyProtection="1">
      <alignment horizontal="center" vertical="center" wrapText="1"/>
    </xf>
    <xf numFmtId="165" fontId="25" fillId="0" borderId="12" xfId="6" applyNumberFormat="1" applyFont="1" applyFill="1" applyBorder="1" applyAlignment="1" applyProtection="1">
      <alignment horizontal="center" vertical="center"/>
    </xf>
    <xf numFmtId="165" fontId="25" fillId="0" borderId="39" xfId="6" applyNumberFormat="1" applyFont="1" applyFill="1" applyBorder="1" applyAlignment="1" applyProtection="1">
      <alignment horizontal="center" vertical="center"/>
    </xf>
    <xf numFmtId="165" fontId="17" fillId="0" borderId="39" xfId="6" applyNumberFormat="1" applyFont="1" applyFill="1" applyBorder="1" applyAlignment="1" applyProtection="1">
      <alignment horizontal="center" vertical="center"/>
    </xf>
    <xf numFmtId="165" fontId="25" fillId="0" borderId="44" xfId="6" applyNumberFormat="1" applyFont="1" applyFill="1" applyBorder="1" applyAlignment="1" applyProtection="1">
      <alignment horizontal="center" vertical="center"/>
    </xf>
    <xf numFmtId="165" fontId="17" fillId="0" borderId="44" xfId="6" applyNumberFormat="1" applyFont="1" applyFill="1" applyBorder="1" applyAlignment="1" applyProtection="1">
      <alignment horizontal="center" vertical="center"/>
    </xf>
    <xf numFmtId="165" fontId="25" fillId="0" borderId="50" xfId="6" applyNumberFormat="1" applyFont="1" applyFill="1" applyBorder="1" applyAlignment="1" applyProtection="1">
      <alignment horizontal="center" vertical="center"/>
    </xf>
    <xf numFmtId="0" fontId="25" fillId="0" borderId="1" xfId="6" applyFont="1" applyFill="1" applyBorder="1" applyAlignment="1" applyProtection="1">
      <alignment horizontal="center" vertical="center"/>
    </xf>
    <xf numFmtId="0" fontId="25" fillId="0" borderId="25" xfId="6" applyFont="1" applyFill="1" applyBorder="1" applyAlignment="1" applyProtection="1">
      <alignment horizontal="center" vertical="center"/>
    </xf>
    <xf numFmtId="0" fontId="25" fillId="0" borderId="1" xfId="6" applyFont="1" applyFill="1" applyBorder="1" applyAlignment="1" applyProtection="1">
      <alignment horizontal="center"/>
    </xf>
    <xf numFmtId="0" fontId="25" fillId="0" borderId="1" xfId="6" applyFont="1" applyFill="1" applyBorder="1" applyAlignment="1" applyProtection="1">
      <alignment horizontal="center" vertical="center" wrapText="1"/>
    </xf>
    <xf numFmtId="0" fontId="25" fillId="0" borderId="50" xfId="6" applyFont="1" applyFill="1" applyBorder="1" applyAlignment="1" applyProtection="1">
      <alignment horizontal="center" vertical="center"/>
    </xf>
    <xf numFmtId="0" fontId="5" fillId="2" borderId="10" xfId="5" applyFont="1" applyFill="1" applyBorder="1" applyAlignment="1">
      <alignment horizontal="center" vertical="center"/>
    </xf>
    <xf numFmtId="0" fontId="5" fillId="2" borderId="11" xfId="5" applyFont="1" applyFill="1" applyBorder="1" applyAlignment="1">
      <alignment horizontal="center" vertical="center"/>
    </xf>
    <xf numFmtId="0" fontId="6" fillId="2" borderId="11" xfId="5" applyFont="1" applyFill="1" applyBorder="1" applyAlignment="1">
      <alignment horizontal="center" vertical="center"/>
    </xf>
    <xf numFmtId="0" fontId="7" fillId="0" borderId="11" xfId="5" applyFont="1" applyFill="1" applyBorder="1" applyAlignment="1">
      <alignment horizontal="center" vertical="center"/>
    </xf>
    <xf numFmtId="0" fontId="5" fillId="2" borderId="0" xfId="5" applyFont="1" applyFill="1" applyBorder="1" applyAlignment="1">
      <alignment horizontal="center" vertical="center"/>
    </xf>
    <xf numFmtId="0" fontId="5" fillId="2" borderId="60" xfId="5" applyFont="1" applyFill="1" applyBorder="1" applyAlignment="1">
      <alignment horizontal="center" vertical="center"/>
    </xf>
    <xf numFmtId="3" fontId="11" fillId="0" borderId="61" xfId="5" applyNumberFormat="1" applyFont="1" applyFill="1" applyBorder="1" applyAlignment="1">
      <alignment horizontal="center" vertical="center"/>
    </xf>
    <xf numFmtId="3" fontId="11" fillId="0" borderId="62" xfId="5" applyNumberFormat="1" applyFont="1" applyFill="1" applyBorder="1" applyAlignment="1">
      <alignment horizontal="center" vertical="center"/>
    </xf>
    <xf numFmtId="3" fontId="11" fillId="0" borderId="63" xfId="5" applyNumberFormat="1" applyFont="1" applyFill="1" applyBorder="1" applyAlignment="1">
      <alignment horizontal="center" vertical="center"/>
    </xf>
    <xf numFmtId="0" fontId="10" fillId="0" borderId="0" xfId="5" applyFont="1" applyFill="1" applyBorder="1" applyAlignment="1">
      <alignment horizontal="center" vertical="center"/>
    </xf>
    <xf numFmtId="0" fontId="5" fillId="2" borderId="12" xfId="5" applyFont="1" applyFill="1" applyBorder="1" applyAlignment="1">
      <alignment horizontal="center" vertical="center"/>
    </xf>
    <xf numFmtId="0" fontId="5" fillId="2" borderId="13" xfId="5" applyFont="1" applyFill="1" applyBorder="1" applyAlignment="1">
      <alignment horizontal="center" vertical="center"/>
    </xf>
    <xf numFmtId="0" fontId="9" fillId="0" borderId="3" xfId="5" applyFont="1" applyFill="1" applyBorder="1" applyAlignment="1">
      <alignment horizontal="center" vertical="center"/>
    </xf>
    <xf numFmtId="0" fontId="9" fillId="0" borderId="6" xfId="5" applyFont="1" applyFill="1" applyBorder="1" applyAlignment="1">
      <alignment horizontal="center" vertical="center"/>
    </xf>
    <xf numFmtId="0" fontId="9" fillId="0" borderId="4" xfId="5" applyFont="1" applyFill="1" applyBorder="1" applyAlignment="1">
      <alignment horizontal="center" vertical="center"/>
    </xf>
    <xf numFmtId="0" fontId="10" fillId="0" borderId="0" xfId="5" applyFont="1" applyFill="1" applyBorder="1" applyAlignment="1">
      <alignment horizontal="center" vertical="center" wrapText="1"/>
    </xf>
  </cellXfs>
  <cellStyles count="7">
    <cellStyle name="Heading" xfId="1"/>
    <cellStyle name="Heading1" xfId="2"/>
    <cellStyle name="Lien hypertexte 2" xfId="6"/>
    <cellStyle name="Normal" xfId="0" builtinId="0" customBuiltin="1"/>
    <cellStyle name="Normal 2" xfId="5"/>
    <cellStyle name="Result" xfId="3"/>
    <cellStyle name="Result2" xfId="4"/>
  </cellStyles>
  <dxfs count="2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s%20&#233;coles/Adelin%20Malgran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inscription"/>
    </sheetNames>
    <sheetDataSet>
      <sheetData sheetId="0">
        <row r="4">
          <cell r="H4">
            <v>0.33333333333333331</v>
          </cell>
        </row>
        <row r="9">
          <cell r="G9" t="str">
            <v>Lundi</v>
          </cell>
          <cell r="I9" t="str">
            <v>Matin</v>
          </cell>
        </row>
        <row r="10">
          <cell r="G10" t="str">
            <v>Mardi</v>
          </cell>
          <cell r="I10" t="str">
            <v>Après-midi</v>
          </cell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CE961"/>
  <sheetViews>
    <sheetView tabSelected="1" zoomScale="60" zoomScaleNormal="60" zoomScaleSheetLayoutView="80" workbookViewId="0">
      <pane ySplit="3" topLeftCell="A208" activePane="bottomLeft" state="frozen"/>
      <selection activeCell="E1" sqref="E1"/>
      <selection pane="bottomLeft" activeCell="G10" sqref="G10"/>
    </sheetView>
  </sheetViews>
  <sheetFormatPr baseColWidth="10" defaultColWidth="17.5" defaultRowHeight="19.2"/>
  <cols>
    <col min="1" max="1" width="35.8984375" style="2" bestFit="1" customWidth="1"/>
    <col min="2" max="2" width="33.8984375" style="2" bestFit="1" customWidth="1"/>
    <col min="3" max="3" width="25.09765625" style="2" customWidth="1"/>
    <col min="4" max="4" width="17.5" style="2" customWidth="1"/>
    <col min="5" max="5" width="28.69921875" style="70" bestFit="1" customWidth="1"/>
    <col min="6" max="6" width="25.09765625" style="71" bestFit="1" customWidth="1"/>
    <col min="7" max="7" width="25.09765625" style="71" customWidth="1"/>
    <col min="8" max="8" width="43.796875" style="71" bestFit="1" customWidth="1"/>
    <col min="9" max="11" width="17.5" style="71" customWidth="1"/>
    <col min="12" max="12" width="20.8984375" style="71" bestFit="1" customWidth="1"/>
    <col min="13" max="16" width="17.5" style="71" customWidth="1"/>
    <col min="17" max="19" width="17.5" style="70" customWidth="1"/>
    <col min="20" max="20" width="17.5" style="73" customWidth="1"/>
    <col min="21" max="36" width="17.5" style="70" customWidth="1"/>
    <col min="37" max="83" width="17.5" style="1" customWidth="1"/>
    <col min="84" max="264" width="17.5" style="2"/>
    <col min="265" max="265" width="33.8984375" style="2" bestFit="1" customWidth="1"/>
    <col min="266" max="266" width="25.09765625" style="2" customWidth="1"/>
    <col min="267" max="267" width="35.8984375" style="2" bestFit="1" customWidth="1"/>
    <col min="268" max="268" width="17.5" style="2" customWidth="1"/>
    <col min="269" max="269" width="28.69921875" style="2" bestFit="1" customWidth="1"/>
    <col min="270" max="270" width="25.09765625" style="2" bestFit="1" customWidth="1"/>
    <col min="271" max="271" width="43.796875" style="2" bestFit="1" customWidth="1"/>
    <col min="272" max="339" width="17.5" style="2" customWidth="1"/>
    <col min="340" max="520" width="17.5" style="2"/>
    <col min="521" max="521" width="33.8984375" style="2" bestFit="1" customWidth="1"/>
    <col min="522" max="522" width="25.09765625" style="2" customWidth="1"/>
    <col min="523" max="523" width="35.8984375" style="2" bestFit="1" customWidth="1"/>
    <col min="524" max="524" width="17.5" style="2" customWidth="1"/>
    <col min="525" max="525" width="28.69921875" style="2" bestFit="1" customWidth="1"/>
    <col min="526" max="526" width="25.09765625" style="2" bestFit="1" customWidth="1"/>
    <col min="527" max="527" width="43.796875" style="2" bestFit="1" customWidth="1"/>
    <col min="528" max="595" width="17.5" style="2" customWidth="1"/>
    <col min="596" max="776" width="17.5" style="2"/>
    <col min="777" max="777" width="33.8984375" style="2" bestFit="1" customWidth="1"/>
    <col min="778" max="778" width="25.09765625" style="2" customWidth="1"/>
    <col min="779" max="779" width="35.8984375" style="2" bestFit="1" customWidth="1"/>
    <col min="780" max="780" width="17.5" style="2" customWidth="1"/>
    <col min="781" max="781" width="28.69921875" style="2" bestFit="1" customWidth="1"/>
    <col min="782" max="782" width="25.09765625" style="2" bestFit="1" customWidth="1"/>
    <col min="783" max="783" width="43.796875" style="2" bestFit="1" customWidth="1"/>
    <col min="784" max="851" width="17.5" style="2" customWidth="1"/>
    <col min="852" max="1032" width="17.5" style="2"/>
    <col min="1033" max="1033" width="33.8984375" style="2" bestFit="1" customWidth="1"/>
    <col min="1034" max="1034" width="25.09765625" style="2" customWidth="1"/>
    <col min="1035" max="1035" width="35.8984375" style="2" bestFit="1" customWidth="1"/>
    <col min="1036" max="1036" width="17.5" style="2" customWidth="1"/>
    <col min="1037" max="1037" width="28.69921875" style="2" bestFit="1" customWidth="1"/>
    <col min="1038" max="1038" width="25.09765625" style="2" bestFit="1" customWidth="1"/>
    <col min="1039" max="1039" width="43.796875" style="2" bestFit="1" customWidth="1"/>
    <col min="1040" max="1107" width="17.5" style="2" customWidth="1"/>
    <col min="1108" max="1288" width="17.5" style="2"/>
    <col min="1289" max="1289" width="33.8984375" style="2" bestFit="1" customWidth="1"/>
    <col min="1290" max="1290" width="25.09765625" style="2" customWidth="1"/>
    <col min="1291" max="1291" width="35.8984375" style="2" bestFit="1" customWidth="1"/>
    <col min="1292" max="1292" width="17.5" style="2" customWidth="1"/>
    <col min="1293" max="1293" width="28.69921875" style="2" bestFit="1" customWidth="1"/>
    <col min="1294" max="1294" width="25.09765625" style="2" bestFit="1" customWidth="1"/>
    <col min="1295" max="1295" width="43.796875" style="2" bestFit="1" customWidth="1"/>
    <col min="1296" max="1363" width="17.5" style="2" customWidth="1"/>
    <col min="1364" max="1544" width="17.5" style="2"/>
    <col min="1545" max="1545" width="33.8984375" style="2" bestFit="1" customWidth="1"/>
    <col min="1546" max="1546" width="25.09765625" style="2" customWidth="1"/>
    <col min="1547" max="1547" width="35.8984375" style="2" bestFit="1" customWidth="1"/>
    <col min="1548" max="1548" width="17.5" style="2" customWidth="1"/>
    <col min="1549" max="1549" width="28.69921875" style="2" bestFit="1" customWidth="1"/>
    <col min="1550" max="1550" width="25.09765625" style="2" bestFit="1" customWidth="1"/>
    <col min="1551" max="1551" width="43.796875" style="2" bestFit="1" customWidth="1"/>
    <col min="1552" max="1619" width="17.5" style="2" customWidth="1"/>
    <col min="1620" max="1800" width="17.5" style="2"/>
    <col min="1801" max="1801" width="33.8984375" style="2" bestFit="1" customWidth="1"/>
    <col min="1802" max="1802" width="25.09765625" style="2" customWidth="1"/>
    <col min="1803" max="1803" width="35.8984375" style="2" bestFit="1" customWidth="1"/>
    <col min="1804" max="1804" width="17.5" style="2" customWidth="1"/>
    <col min="1805" max="1805" width="28.69921875" style="2" bestFit="1" customWidth="1"/>
    <col min="1806" max="1806" width="25.09765625" style="2" bestFit="1" customWidth="1"/>
    <col min="1807" max="1807" width="43.796875" style="2" bestFit="1" customWidth="1"/>
    <col min="1808" max="1875" width="17.5" style="2" customWidth="1"/>
    <col min="1876" max="2056" width="17.5" style="2"/>
    <col min="2057" max="2057" width="33.8984375" style="2" bestFit="1" customWidth="1"/>
    <col min="2058" max="2058" width="25.09765625" style="2" customWidth="1"/>
    <col min="2059" max="2059" width="35.8984375" style="2" bestFit="1" customWidth="1"/>
    <col min="2060" max="2060" width="17.5" style="2" customWidth="1"/>
    <col min="2061" max="2061" width="28.69921875" style="2" bestFit="1" customWidth="1"/>
    <col min="2062" max="2062" width="25.09765625" style="2" bestFit="1" customWidth="1"/>
    <col min="2063" max="2063" width="43.796875" style="2" bestFit="1" customWidth="1"/>
    <col min="2064" max="2131" width="17.5" style="2" customWidth="1"/>
    <col min="2132" max="2312" width="17.5" style="2"/>
    <col min="2313" max="2313" width="33.8984375" style="2" bestFit="1" customWidth="1"/>
    <col min="2314" max="2314" width="25.09765625" style="2" customWidth="1"/>
    <col min="2315" max="2315" width="35.8984375" style="2" bestFit="1" customWidth="1"/>
    <col min="2316" max="2316" width="17.5" style="2" customWidth="1"/>
    <col min="2317" max="2317" width="28.69921875" style="2" bestFit="1" customWidth="1"/>
    <col min="2318" max="2318" width="25.09765625" style="2" bestFit="1" customWidth="1"/>
    <col min="2319" max="2319" width="43.796875" style="2" bestFit="1" customWidth="1"/>
    <col min="2320" max="2387" width="17.5" style="2" customWidth="1"/>
    <col min="2388" max="2568" width="17.5" style="2"/>
    <col min="2569" max="2569" width="33.8984375" style="2" bestFit="1" customWidth="1"/>
    <col min="2570" max="2570" width="25.09765625" style="2" customWidth="1"/>
    <col min="2571" max="2571" width="35.8984375" style="2" bestFit="1" customWidth="1"/>
    <col min="2572" max="2572" width="17.5" style="2" customWidth="1"/>
    <col min="2573" max="2573" width="28.69921875" style="2" bestFit="1" customWidth="1"/>
    <col min="2574" max="2574" width="25.09765625" style="2" bestFit="1" customWidth="1"/>
    <col min="2575" max="2575" width="43.796875" style="2" bestFit="1" customWidth="1"/>
    <col min="2576" max="2643" width="17.5" style="2" customWidth="1"/>
    <col min="2644" max="2824" width="17.5" style="2"/>
    <col min="2825" max="2825" width="33.8984375" style="2" bestFit="1" customWidth="1"/>
    <col min="2826" max="2826" width="25.09765625" style="2" customWidth="1"/>
    <col min="2827" max="2827" width="35.8984375" style="2" bestFit="1" customWidth="1"/>
    <col min="2828" max="2828" width="17.5" style="2" customWidth="1"/>
    <col min="2829" max="2829" width="28.69921875" style="2" bestFit="1" customWidth="1"/>
    <col min="2830" max="2830" width="25.09765625" style="2" bestFit="1" customWidth="1"/>
    <col min="2831" max="2831" width="43.796875" style="2" bestFit="1" customWidth="1"/>
    <col min="2832" max="2899" width="17.5" style="2" customWidth="1"/>
    <col min="2900" max="3080" width="17.5" style="2"/>
    <col min="3081" max="3081" width="33.8984375" style="2" bestFit="1" customWidth="1"/>
    <col min="3082" max="3082" width="25.09765625" style="2" customWidth="1"/>
    <col min="3083" max="3083" width="35.8984375" style="2" bestFit="1" customWidth="1"/>
    <col min="3084" max="3084" width="17.5" style="2" customWidth="1"/>
    <col min="3085" max="3085" width="28.69921875" style="2" bestFit="1" customWidth="1"/>
    <col min="3086" max="3086" width="25.09765625" style="2" bestFit="1" customWidth="1"/>
    <col min="3087" max="3087" width="43.796875" style="2" bestFit="1" customWidth="1"/>
    <col min="3088" max="3155" width="17.5" style="2" customWidth="1"/>
    <col min="3156" max="3336" width="17.5" style="2"/>
    <col min="3337" max="3337" width="33.8984375" style="2" bestFit="1" customWidth="1"/>
    <col min="3338" max="3338" width="25.09765625" style="2" customWidth="1"/>
    <col min="3339" max="3339" width="35.8984375" style="2" bestFit="1" customWidth="1"/>
    <col min="3340" max="3340" width="17.5" style="2" customWidth="1"/>
    <col min="3341" max="3341" width="28.69921875" style="2" bestFit="1" customWidth="1"/>
    <col min="3342" max="3342" width="25.09765625" style="2" bestFit="1" customWidth="1"/>
    <col min="3343" max="3343" width="43.796875" style="2" bestFit="1" customWidth="1"/>
    <col min="3344" max="3411" width="17.5" style="2" customWidth="1"/>
    <col min="3412" max="3592" width="17.5" style="2"/>
    <col min="3593" max="3593" width="33.8984375" style="2" bestFit="1" customWidth="1"/>
    <col min="3594" max="3594" width="25.09765625" style="2" customWidth="1"/>
    <col min="3595" max="3595" width="35.8984375" style="2" bestFit="1" customWidth="1"/>
    <col min="3596" max="3596" width="17.5" style="2" customWidth="1"/>
    <col min="3597" max="3597" width="28.69921875" style="2" bestFit="1" customWidth="1"/>
    <col min="3598" max="3598" width="25.09765625" style="2" bestFit="1" customWidth="1"/>
    <col min="3599" max="3599" width="43.796875" style="2" bestFit="1" customWidth="1"/>
    <col min="3600" max="3667" width="17.5" style="2" customWidth="1"/>
    <col min="3668" max="3848" width="17.5" style="2"/>
    <col min="3849" max="3849" width="33.8984375" style="2" bestFit="1" customWidth="1"/>
    <col min="3850" max="3850" width="25.09765625" style="2" customWidth="1"/>
    <col min="3851" max="3851" width="35.8984375" style="2" bestFit="1" customWidth="1"/>
    <col min="3852" max="3852" width="17.5" style="2" customWidth="1"/>
    <col min="3853" max="3853" width="28.69921875" style="2" bestFit="1" customWidth="1"/>
    <col min="3854" max="3854" width="25.09765625" style="2" bestFit="1" customWidth="1"/>
    <col min="3855" max="3855" width="43.796875" style="2" bestFit="1" customWidth="1"/>
    <col min="3856" max="3923" width="17.5" style="2" customWidth="1"/>
    <col min="3924" max="4104" width="17.5" style="2"/>
    <col min="4105" max="4105" width="33.8984375" style="2" bestFit="1" customWidth="1"/>
    <col min="4106" max="4106" width="25.09765625" style="2" customWidth="1"/>
    <col min="4107" max="4107" width="35.8984375" style="2" bestFit="1" customWidth="1"/>
    <col min="4108" max="4108" width="17.5" style="2" customWidth="1"/>
    <col min="4109" max="4109" width="28.69921875" style="2" bestFit="1" customWidth="1"/>
    <col min="4110" max="4110" width="25.09765625" style="2" bestFit="1" customWidth="1"/>
    <col min="4111" max="4111" width="43.796875" style="2" bestFit="1" customWidth="1"/>
    <col min="4112" max="4179" width="17.5" style="2" customWidth="1"/>
    <col min="4180" max="4360" width="17.5" style="2"/>
    <col min="4361" max="4361" width="33.8984375" style="2" bestFit="1" customWidth="1"/>
    <col min="4362" max="4362" width="25.09765625" style="2" customWidth="1"/>
    <col min="4363" max="4363" width="35.8984375" style="2" bestFit="1" customWidth="1"/>
    <col min="4364" max="4364" width="17.5" style="2" customWidth="1"/>
    <col min="4365" max="4365" width="28.69921875" style="2" bestFit="1" customWidth="1"/>
    <col min="4366" max="4366" width="25.09765625" style="2" bestFit="1" customWidth="1"/>
    <col min="4367" max="4367" width="43.796875" style="2" bestFit="1" customWidth="1"/>
    <col min="4368" max="4435" width="17.5" style="2" customWidth="1"/>
    <col min="4436" max="4616" width="17.5" style="2"/>
    <col min="4617" max="4617" width="33.8984375" style="2" bestFit="1" customWidth="1"/>
    <col min="4618" max="4618" width="25.09765625" style="2" customWidth="1"/>
    <col min="4619" max="4619" width="35.8984375" style="2" bestFit="1" customWidth="1"/>
    <col min="4620" max="4620" width="17.5" style="2" customWidth="1"/>
    <col min="4621" max="4621" width="28.69921875" style="2" bestFit="1" customWidth="1"/>
    <col min="4622" max="4622" width="25.09765625" style="2" bestFit="1" customWidth="1"/>
    <col min="4623" max="4623" width="43.796875" style="2" bestFit="1" customWidth="1"/>
    <col min="4624" max="4691" width="17.5" style="2" customWidth="1"/>
    <col min="4692" max="4872" width="17.5" style="2"/>
    <col min="4873" max="4873" width="33.8984375" style="2" bestFit="1" customWidth="1"/>
    <col min="4874" max="4874" width="25.09765625" style="2" customWidth="1"/>
    <col min="4875" max="4875" width="35.8984375" style="2" bestFit="1" customWidth="1"/>
    <col min="4876" max="4876" width="17.5" style="2" customWidth="1"/>
    <col min="4877" max="4877" width="28.69921875" style="2" bestFit="1" customWidth="1"/>
    <col min="4878" max="4878" width="25.09765625" style="2" bestFit="1" customWidth="1"/>
    <col min="4879" max="4879" width="43.796875" style="2" bestFit="1" customWidth="1"/>
    <col min="4880" max="4947" width="17.5" style="2" customWidth="1"/>
    <col min="4948" max="5128" width="17.5" style="2"/>
    <col min="5129" max="5129" width="33.8984375" style="2" bestFit="1" customWidth="1"/>
    <col min="5130" max="5130" width="25.09765625" style="2" customWidth="1"/>
    <col min="5131" max="5131" width="35.8984375" style="2" bestFit="1" customWidth="1"/>
    <col min="5132" max="5132" width="17.5" style="2" customWidth="1"/>
    <col min="5133" max="5133" width="28.69921875" style="2" bestFit="1" customWidth="1"/>
    <col min="5134" max="5134" width="25.09765625" style="2" bestFit="1" customWidth="1"/>
    <col min="5135" max="5135" width="43.796875" style="2" bestFit="1" customWidth="1"/>
    <col min="5136" max="5203" width="17.5" style="2" customWidth="1"/>
    <col min="5204" max="5384" width="17.5" style="2"/>
    <col min="5385" max="5385" width="33.8984375" style="2" bestFit="1" customWidth="1"/>
    <col min="5386" max="5386" width="25.09765625" style="2" customWidth="1"/>
    <col min="5387" max="5387" width="35.8984375" style="2" bestFit="1" customWidth="1"/>
    <col min="5388" max="5388" width="17.5" style="2" customWidth="1"/>
    <col min="5389" max="5389" width="28.69921875" style="2" bestFit="1" customWidth="1"/>
    <col min="5390" max="5390" width="25.09765625" style="2" bestFit="1" customWidth="1"/>
    <col min="5391" max="5391" width="43.796875" style="2" bestFit="1" customWidth="1"/>
    <col min="5392" max="5459" width="17.5" style="2" customWidth="1"/>
    <col min="5460" max="5640" width="17.5" style="2"/>
    <col min="5641" max="5641" width="33.8984375" style="2" bestFit="1" customWidth="1"/>
    <col min="5642" max="5642" width="25.09765625" style="2" customWidth="1"/>
    <col min="5643" max="5643" width="35.8984375" style="2" bestFit="1" customWidth="1"/>
    <col min="5644" max="5644" width="17.5" style="2" customWidth="1"/>
    <col min="5645" max="5645" width="28.69921875" style="2" bestFit="1" customWidth="1"/>
    <col min="5646" max="5646" width="25.09765625" style="2" bestFit="1" customWidth="1"/>
    <col min="5647" max="5647" width="43.796875" style="2" bestFit="1" customWidth="1"/>
    <col min="5648" max="5715" width="17.5" style="2" customWidth="1"/>
    <col min="5716" max="5896" width="17.5" style="2"/>
    <col min="5897" max="5897" width="33.8984375" style="2" bestFit="1" customWidth="1"/>
    <col min="5898" max="5898" width="25.09765625" style="2" customWidth="1"/>
    <col min="5899" max="5899" width="35.8984375" style="2" bestFit="1" customWidth="1"/>
    <col min="5900" max="5900" width="17.5" style="2" customWidth="1"/>
    <col min="5901" max="5901" width="28.69921875" style="2" bestFit="1" customWidth="1"/>
    <col min="5902" max="5902" width="25.09765625" style="2" bestFit="1" customWidth="1"/>
    <col min="5903" max="5903" width="43.796875" style="2" bestFit="1" customWidth="1"/>
    <col min="5904" max="5971" width="17.5" style="2" customWidth="1"/>
    <col min="5972" max="6152" width="17.5" style="2"/>
    <col min="6153" max="6153" width="33.8984375" style="2" bestFit="1" customWidth="1"/>
    <col min="6154" max="6154" width="25.09765625" style="2" customWidth="1"/>
    <col min="6155" max="6155" width="35.8984375" style="2" bestFit="1" customWidth="1"/>
    <col min="6156" max="6156" width="17.5" style="2" customWidth="1"/>
    <col min="6157" max="6157" width="28.69921875" style="2" bestFit="1" customWidth="1"/>
    <col min="6158" max="6158" width="25.09765625" style="2" bestFit="1" customWidth="1"/>
    <col min="6159" max="6159" width="43.796875" style="2" bestFit="1" customWidth="1"/>
    <col min="6160" max="6227" width="17.5" style="2" customWidth="1"/>
    <col min="6228" max="6408" width="17.5" style="2"/>
    <col min="6409" max="6409" width="33.8984375" style="2" bestFit="1" customWidth="1"/>
    <col min="6410" max="6410" width="25.09765625" style="2" customWidth="1"/>
    <col min="6411" max="6411" width="35.8984375" style="2" bestFit="1" customWidth="1"/>
    <col min="6412" max="6412" width="17.5" style="2" customWidth="1"/>
    <col min="6413" max="6413" width="28.69921875" style="2" bestFit="1" customWidth="1"/>
    <col min="6414" max="6414" width="25.09765625" style="2" bestFit="1" customWidth="1"/>
    <col min="6415" max="6415" width="43.796875" style="2" bestFit="1" customWidth="1"/>
    <col min="6416" max="6483" width="17.5" style="2" customWidth="1"/>
    <col min="6484" max="6664" width="17.5" style="2"/>
    <col min="6665" max="6665" width="33.8984375" style="2" bestFit="1" customWidth="1"/>
    <col min="6666" max="6666" width="25.09765625" style="2" customWidth="1"/>
    <col min="6667" max="6667" width="35.8984375" style="2" bestFit="1" customWidth="1"/>
    <col min="6668" max="6668" width="17.5" style="2" customWidth="1"/>
    <col min="6669" max="6669" width="28.69921875" style="2" bestFit="1" customWidth="1"/>
    <col min="6670" max="6670" width="25.09765625" style="2" bestFit="1" customWidth="1"/>
    <col min="6671" max="6671" width="43.796875" style="2" bestFit="1" customWidth="1"/>
    <col min="6672" max="6739" width="17.5" style="2" customWidth="1"/>
    <col min="6740" max="6920" width="17.5" style="2"/>
    <col min="6921" max="6921" width="33.8984375" style="2" bestFit="1" customWidth="1"/>
    <col min="6922" max="6922" width="25.09765625" style="2" customWidth="1"/>
    <col min="6923" max="6923" width="35.8984375" style="2" bestFit="1" customWidth="1"/>
    <col min="6924" max="6924" width="17.5" style="2" customWidth="1"/>
    <col min="6925" max="6925" width="28.69921875" style="2" bestFit="1" customWidth="1"/>
    <col min="6926" max="6926" width="25.09765625" style="2" bestFit="1" customWidth="1"/>
    <col min="6927" max="6927" width="43.796875" style="2" bestFit="1" customWidth="1"/>
    <col min="6928" max="6995" width="17.5" style="2" customWidth="1"/>
    <col min="6996" max="7176" width="17.5" style="2"/>
    <col min="7177" max="7177" width="33.8984375" style="2" bestFit="1" customWidth="1"/>
    <col min="7178" max="7178" width="25.09765625" style="2" customWidth="1"/>
    <col min="7179" max="7179" width="35.8984375" style="2" bestFit="1" customWidth="1"/>
    <col min="7180" max="7180" width="17.5" style="2" customWidth="1"/>
    <col min="7181" max="7181" width="28.69921875" style="2" bestFit="1" customWidth="1"/>
    <col min="7182" max="7182" width="25.09765625" style="2" bestFit="1" customWidth="1"/>
    <col min="7183" max="7183" width="43.796875" style="2" bestFit="1" customWidth="1"/>
    <col min="7184" max="7251" width="17.5" style="2" customWidth="1"/>
    <col min="7252" max="7432" width="17.5" style="2"/>
    <col min="7433" max="7433" width="33.8984375" style="2" bestFit="1" customWidth="1"/>
    <col min="7434" max="7434" width="25.09765625" style="2" customWidth="1"/>
    <col min="7435" max="7435" width="35.8984375" style="2" bestFit="1" customWidth="1"/>
    <col min="7436" max="7436" width="17.5" style="2" customWidth="1"/>
    <col min="7437" max="7437" width="28.69921875" style="2" bestFit="1" customWidth="1"/>
    <col min="7438" max="7438" width="25.09765625" style="2" bestFit="1" customWidth="1"/>
    <col min="7439" max="7439" width="43.796875" style="2" bestFit="1" customWidth="1"/>
    <col min="7440" max="7507" width="17.5" style="2" customWidth="1"/>
    <col min="7508" max="7688" width="17.5" style="2"/>
    <col min="7689" max="7689" width="33.8984375" style="2" bestFit="1" customWidth="1"/>
    <col min="7690" max="7690" width="25.09765625" style="2" customWidth="1"/>
    <col min="7691" max="7691" width="35.8984375" style="2" bestFit="1" customWidth="1"/>
    <col min="7692" max="7692" width="17.5" style="2" customWidth="1"/>
    <col min="7693" max="7693" width="28.69921875" style="2" bestFit="1" customWidth="1"/>
    <col min="7694" max="7694" width="25.09765625" style="2" bestFit="1" customWidth="1"/>
    <col min="7695" max="7695" width="43.796875" style="2" bestFit="1" customWidth="1"/>
    <col min="7696" max="7763" width="17.5" style="2" customWidth="1"/>
    <col min="7764" max="7944" width="17.5" style="2"/>
    <col min="7945" max="7945" width="33.8984375" style="2" bestFit="1" customWidth="1"/>
    <col min="7946" max="7946" width="25.09765625" style="2" customWidth="1"/>
    <col min="7947" max="7947" width="35.8984375" style="2" bestFit="1" customWidth="1"/>
    <col min="7948" max="7948" width="17.5" style="2" customWidth="1"/>
    <col min="7949" max="7949" width="28.69921875" style="2" bestFit="1" customWidth="1"/>
    <col min="7950" max="7950" width="25.09765625" style="2" bestFit="1" customWidth="1"/>
    <col min="7951" max="7951" width="43.796875" style="2" bestFit="1" customWidth="1"/>
    <col min="7952" max="8019" width="17.5" style="2" customWidth="1"/>
    <col min="8020" max="8200" width="17.5" style="2"/>
    <col min="8201" max="8201" width="33.8984375" style="2" bestFit="1" customWidth="1"/>
    <col min="8202" max="8202" width="25.09765625" style="2" customWidth="1"/>
    <col min="8203" max="8203" width="35.8984375" style="2" bestFit="1" customWidth="1"/>
    <col min="8204" max="8204" width="17.5" style="2" customWidth="1"/>
    <col min="8205" max="8205" width="28.69921875" style="2" bestFit="1" customWidth="1"/>
    <col min="8206" max="8206" width="25.09765625" style="2" bestFit="1" customWidth="1"/>
    <col min="8207" max="8207" width="43.796875" style="2" bestFit="1" customWidth="1"/>
    <col min="8208" max="8275" width="17.5" style="2" customWidth="1"/>
    <col min="8276" max="8456" width="17.5" style="2"/>
    <col min="8457" max="8457" width="33.8984375" style="2" bestFit="1" customWidth="1"/>
    <col min="8458" max="8458" width="25.09765625" style="2" customWidth="1"/>
    <col min="8459" max="8459" width="35.8984375" style="2" bestFit="1" customWidth="1"/>
    <col min="8460" max="8460" width="17.5" style="2" customWidth="1"/>
    <col min="8461" max="8461" width="28.69921875" style="2" bestFit="1" customWidth="1"/>
    <col min="8462" max="8462" width="25.09765625" style="2" bestFit="1" customWidth="1"/>
    <col min="8463" max="8463" width="43.796875" style="2" bestFit="1" customWidth="1"/>
    <col min="8464" max="8531" width="17.5" style="2" customWidth="1"/>
    <col min="8532" max="8712" width="17.5" style="2"/>
    <col min="8713" max="8713" width="33.8984375" style="2" bestFit="1" customWidth="1"/>
    <col min="8714" max="8714" width="25.09765625" style="2" customWidth="1"/>
    <col min="8715" max="8715" width="35.8984375" style="2" bestFit="1" customWidth="1"/>
    <col min="8716" max="8716" width="17.5" style="2" customWidth="1"/>
    <col min="8717" max="8717" width="28.69921875" style="2" bestFit="1" customWidth="1"/>
    <col min="8718" max="8718" width="25.09765625" style="2" bestFit="1" customWidth="1"/>
    <col min="8719" max="8719" width="43.796875" style="2" bestFit="1" customWidth="1"/>
    <col min="8720" max="8787" width="17.5" style="2" customWidth="1"/>
    <col min="8788" max="8968" width="17.5" style="2"/>
    <col min="8969" max="8969" width="33.8984375" style="2" bestFit="1" customWidth="1"/>
    <col min="8970" max="8970" width="25.09765625" style="2" customWidth="1"/>
    <col min="8971" max="8971" width="35.8984375" style="2" bestFit="1" customWidth="1"/>
    <col min="8972" max="8972" width="17.5" style="2" customWidth="1"/>
    <col min="8973" max="8973" width="28.69921875" style="2" bestFit="1" customWidth="1"/>
    <col min="8974" max="8974" width="25.09765625" style="2" bestFit="1" customWidth="1"/>
    <col min="8975" max="8975" width="43.796875" style="2" bestFit="1" customWidth="1"/>
    <col min="8976" max="9043" width="17.5" style="2" customWidth="1"/>
    <col min="9044" max="9224" width="17.5" style="2"/>
    <col min="9225" max="9225" width="33.8984375" style="2" bestFit="1" customWidth="1"/>
    <col min="9226" max="9226" width="25.09765625" style="2" customWidth="1"/>
    <col min="9227" max="9227" width="35.8984375" style="2" bestFit="1" customWidth="1"/>
    <col min="9228" max="9228" width="17.5" style="2" customWidth="1"/>
    <col min="9229" max="9229" width="28.69921875" style="2" bestFit="1" customWidth="1"/>
    <col min="9230" max="9230" width="25.09765625" style="2" bestFit="1" customWidth="1"/>
    <col min="9231" max="9231" width="43.796875" style="2" bestFit="1" customWidth="1"/>
    <col min="9232" max="9299" width="17.5" style="2" customWidth="1"/>
    <col min="9300" max="9480" width="17.5" style="2"/>
    <col min="9481" max="9481" width="33.8984375" style="2" bestFit="1" customWidth="1"/>
    <col min="9482" max="9482" width="25.09765625" style="2" customWidth="1"/>
    <col min="9483" max="9483" width="35.8984375" style="2" bestFit="1" customWidth="1"/>
    <col min="9484" max="9484" width="17.5" style="2" customWidth="1"/>
    <col min="9485" max="9485" width="28.69921875" style="2" bestFit="1" customWidth="1"/>
    <col min="9486" max="9486" width="25.09765625" style="2" bestFit="1" customWidth="1"/>
    <col min="9487" max="9487" width="43.796875" style="2" bestFit="1" customWidth="1"/>
    <col min="9488" max="9555" width="17.5" style="2" customWidth="1"/>
    <col min="9556" max="9736" width="17.5" style="2"/>
    <col min="9737" max="9737" width="33.8984375" style="2" bestFit="1" customWidth="1"/>
    <col min="9738" max="9738" width="25.09765625" style="2" customWidth="1"/>
    <col min="9739" max="9739" width="35.8984375" style="2" bestFit="1" customWidth="1"/>
    <col min="9740" max="9740" width="17.5" style="2" customWidth="1"/>
    <col min="9741" max="9741" width="28.69921875" style="2" bestFit="1" customWidth="1"/>
    <col min="9742" max="9742" width="25.09765625" style="2" bestFit="1" customWidth="1"/>
    <col min="9743" max="9743" width="43.796875" style="2" bestFit="1" customWidth="1"/>
    <col min="9744" max="9811" width="17.5" style="2" customWidth="1"/>
    <col min="9812" max="9992" width="17.5" style="2"/>
    <col min="9993" max="9993" width="33.8984375" style="2" bestFit="1" customWidth="1"/>
    <col min="9994" max="9994" width="25.09765625" style="2" customWidth="1"/>
    <col min="9995" max="9995" width="35.8984375" style="2" bestFit="1" customWidth="1"/>
    <col min="9996" max="9996" width="17.5" style="2" customWidth="1"/>
    <col min="9997" max="9997" width="28.69921875" style="2" bestFit="1" customWidth="1"/>
    <col min="9998" max="9998" width="25.09765625" style="2" bestFit="1" customWidth="1"/>
    <col min="9999" max="9999" width="43.796875" style="2" bestFit="1" customWidth="1"/>
    <col min="10000" max="10067" width="17.5" style="2" customWidth="1"/>
    <col min="10068" max="10248" width="17.5" style="2"/>
    <col min="10249" max="10249" width="33.8984375" style="2" bestFit="1" customWidth="1"/>
    <col min="10250" max="10250" width="25.09765625" style="2" customWidth="1"/>
    <col min="10251" max="10251" width="35.8984375" style="2" bestFit="1" customWidth="1"/>
    <col min="10252" max="10252" width="17.5" style="2" customWidth="1"/>
    <col min="10253" max="10253" width="28.69921875" style="2" bestFit="1" customWidth="1"/>
    <col min="10254" max="10254" width="25.09765625" style="2" bestFit="1" customWidth="1"/>
    <col min="10255" max="10255" width="43.796875" style="2" bestFit="1" customWidth="1"/>
    <col min="10256" max="10323" width="17.5" style="2" customWidth="1"/>
    <col min="10324" max="10504" width="17.5" style="2"/>
    <col min="10505" max="10505" width="33.8984375" style="2" bestFit="1" customWidth="1"/>
    <col min="10506" max="10506" width="25.09765625" style="2" customWidth="1"/>
    <col min="10507" max="10507" width="35.8984375" style="2" bestFit="1" customWidth="1"/>
    <col min="10508" max="10508" width="17.5" style="2" customWidth="1"/>
    <col min="10509" max="10509" width="28.69921875" style="2" bestFit="1" customWidth="1"/>
    <col min="10510" max="10510" width="25.09765625" style="2" bestFit="1" customWidth="1"/>
    <col min="10511" max="10511" width="43.796875" style="2" bestFit="1" customWidth="1"/>
    <col min="10512" max="10579" width="17.5" style="2" customWidth="1"/>
    <col min="10580" max="10760" width="17.5" style="2"/>
    <col min="10761" max="10761" width="33.8984375" style="2" bestFit="1" customWidth="1"/>
    <col min="10762" max="10762" width="25.09765625" style="2" customWidth="1"/>
    <col min="10763" max="10763" width="35.8984375" style="2" bestFit="1" customWidth="1"/>
    <col min="10764" max="10764" width="17.5" style="2" customWidth="1"/>
    <col min="10765" max="10765" width="28.69921875" style="2" bestFit="1" customWidth="1"/>
    <col min="10766" max="10766" width="25.09765625" style="2" bestFit="1" customWidth="1"/>
    <col min="10767" max="10767" width="43.796875" style="2" bestFit="1" customWidth="1"/>
    <col min="10768" max="10835" width="17.5" style="2" customWidth="1"/>
    <col min="10836" max="11016" width="17.5" style="2"/>
    <col min="11017" max="11017" width="33.8984375" style="2" bestFit="1" customWidth="1"/>
    <col min="11018" max="11018" width="25.09765625" style="2" customWidth="1"/>
    <col min="11019" max="11019" width="35.8984375" style="2" bestFit="1" customWidth="1"/>
    <col min="11020" max="11020" width="17.5" style="2" customWidth="1"/>
    <col min="11021" max="11021" width="28.69921875" style="2" bestFit="1" customWidth="1"/>
    <col min="11022" max="11022" width="25.09765625" style="2" bestFit="1" customWidth="1"/>
    <col min="11023" max="11023" width="43.796875" style="2" bestFit="1" customWidth="1"/>
    <col min="11024" max="11091" width="17.5" style="2" customWidth="1"/>
    <col min="11092" max="11272" width="17.5" style="2"/>
    <col min="11273" max="11273" width="33.8984375" style="2" bestFit="1" customWidth="1"/>
    <col min="11274" max="11274" width="25.09765625" style="2" customWidth="1"/>
    <col min="11275" max="11275" width="35.8984375" style="2" bestFit="1" customWidth="1"/>
    <col min="11276" max="11276" width="17.5" style="2" customWidth="1"/>
    <col min="11277" max="11277" width="28.69921875" style="2" bestFit="1" customWidth="1"/>
    <col min="11278" max="11278" width="25.09765625" style="2" bestFit="1" customWidth="1"/>
    <col min="11279" max="11279" width="43.796875" style="2" bestFit="1" customWidth="1"/>
    <col min="11280" max="11347" width="17.5" style="2" customWidth="1"/>
    <col min="11348" max="11528" width="17.5" style="2"/>
    <col min="11529" max="11529" width="33.8984375" style="2" bestFit="1" customWidth="1"/>
    <col min="11530" max="11530" width="25.09765625" style="2" customWidth="1"/>
    <col min="11531" max="11531" width="35.8984375" style="2" bestFit="1" customWidth="1"/>
    <col min="11532" max="11532" width="17.5" style="2" customWidth="1"/>
    <col min="11533" max="11533" width="28.69921875" style="2" bestFit="1" customWidth="1"/>
    <col min="11534" max="11534" width="25.09765625" style="2" bestFit="1" customWidth="1"/>
    <col min="11535" max="11535" width="43.796875" style="2" bestFit="1" customWidth="1"/>
    <col min="11536" max="11603" width="17.5" style="2" customWidth="1"/>
    <col min="11604" max="11784" width="17.5" style="2"/>
    <col min="11785" max="11785" width="33.8984375" style="2" bestFit="1" customWidth="1"/>
    <col min="11786" max="11786" width="25.09765625" style="2" customWidth="1"/>
    <col min="11787" max="11787" width="35.8984375" style="2" bestFit="1" customWidth="1"/>
    <col min="11788" max="11788" width="17.5" style="2" customWidth="1"/>
    <col min="11789" max="11789" width="28.69921875" style="2" bestFit="1" customWidth="1"/>
    <col min="11790" max="11790" width="25.09765625" style="2" bestFit="1" customWidth="1"/>
    <col min="11791" max="11791" width="43.796875" style="2" bestFit="1" customWidth="1"/>
    <col min="11792" max="11859" width="17.5" style="2" customWidth="1"/>
    <col min="11860" max="12040" width="17.5" style="2"/>
    <col min="12041" max="12041" width="33.8984375" style="2" bestFit="1" customWidth="1"/>
    <col min="12042" max="12042" width="25.09765625" style="2" customWidth="1"/>
    <col min="12043" max="12043" width="35.8984375" style="2" bestFit="1" customWidth="1"/>
    <col min="12044" max="12044" width="17.5" style="2" customWidth="1"/>
    <col min="12045" max="12045" width="28.69921875" style="2" bestFit="1" customWidth="1"/>
    <col min="12046" max="12046" width="25.09765625" style="2" bestFit="1" customWidth="1"/>
    <col min="12047" max="12047" width="43.796875" style="2" bestFit="1" customWidth="1"/>
    <col min="12048" max="12115" width="17.5" style="2" customWidth="1"/>
    <col min="12116" max="12296" width="17.5" style="2"/>
    <col min="12297" max="12297" width="33.8984375" style="2" bestFit="1" customWidth="1"/>
    <col min="12298" max="12298" width="25.09765625" style="2" customWidth="1"/>
    <col min="12299" max="12299" width="35.8984375" style="2" bestFit="1" customWidth="1"/>
    <col min="12300" max="12300" width="17.5" style="2" customWidth="1"/>
    <col min="12301" max="12301" width="28.69921875" style="2" bestFit="1" customWidth="1"/>
    <col min="12302" max="12302" width="25.09765625" style="2" bestFit="1" customWidth="1"/>
    <col min="12303" max="12303" width="43.796875" style="2" bestFit="1" customWidth="1"/>
    <col min="12304" max="12371" width="17.5" style="2" customWidth="1"/>
    <col min="12372" max="12552" width="17.5" style="2"/>
    <col min="12553" max="12553" width="33.8984375" style="2" bestFit="1" customWidth="1"/>
    <col min="12554" max="12554" width="25.09765625" style="2" customWidth="1"/>
    <col min="12555" max="12555" width="35.8984375" style="2" bestFit="1" customWidth="1"/>
    <col min="12556" max="12556" width="17.5" style="2" customWidth="1"/>
    <col min="12557" max="12557" width="28.69921875" style="2" bestFit="1" customWidth="1"/>
    <col min="12558" max="12558" width="25.09765625" style="2" bestFit="1" customWidth="1"/>
    <col min="12559" max="12559" width="43.796875" style="2" bestFit="1" customWidth="1"/>
    <col min="12560" max="12627" width="17.5" style="2" customWidth="1"/>
    <col min="12628" max="12808" width="17.5" style="2"/>
    <col min="12809" max="12809" width="33.8984375" style="2" bestFit="1" customWidth="1"/>
    <col min="12810" max="12810" width="25.09765625" style="2" customWidth="1"/>
    <col min="12811" max="12811" width="35.8984375" style="2" bestFit="1" customWidth="1"/>
    <col min="12812" max="12812" width="17.5" style="2" customWidth="1"/>
    <col min="12813" max="12813" width="28.69921875" style="2" bestFit="1" customWidth="1"/>
    <col min="12814" max="12814" width="25.09765625" style="2" bestFit="1" customWidth="1"/>
    <col min="12815" max="12815" width="43.796875" style="2" bestFit="1" customWidth="1"/>
    <col min="12816" max="12883" width="17.5" style="2" customWidth="1"/>
    <col min="12884" max="13064" width="17.5" style="2"/>
    <col min="13065" max="13065" width="33.8984375" style="2" bestFit="1" customWidth="1"/>
    <col min="13066" max="13066" width="25.09765625" style="2" customWidth="1"/>
    <col min="13067" max="13067" width="35.8984375" style="2" bestFit="1" customWidth="1"/>
    <col min="13068" max="13068" width="17.5" style="2" customWidth="1"/>
    <col min="13069" max="13069" width="28.69921875" style="2" bestFit="1" customWidth="1"/>
    <col min="13070" max="13070" width="25.09765625" style="2" bestFit="1" customWidth="1"/>
    <col min="13071" max="13071" width="43.796875" style="2" bestFit="1" customWidth="1"/>
    <col min="13072" max="13139" width="17.5" style="2" customWidth="1"/>
    <col min="13140" max="13320" width="17.5" style="2"/>
    <col min="13321" max="13321" width="33.8984375" style="2" bestFit="1" customWidth="1"/>
    <col min="13322" max="13322" width="25.09765625" style="2" customWidth="1"/>
    <col min="13323" max="13323" width="35.8984375" style="2" bestFit="1" customWidth="1"/>
    <col min="13324" max="13324" width="17.5" style="2" customWidth="1"/>
    <col min="13325" max="13325" width="28.69921875" style="2" bestFit="1" customWidth="1"/>
    <col min="13326" max="13326" width="25.09765625" style="2" bestFit="1" customWidth="1"/>
    <col min="13327" max="13327" width="43.796875" style="2" bestFit="1" customWidth="1"/>
    <col min="13328" max="13395" width="17.5" style="2" customWidth="1"/>
    <col min="13396" max="13576" width="17.5" style="2"/>
    <col min="13577" max="13577" width="33.8984375" style="2" bestFit="1" customWidth="1"/>
    <col min="13578" max="13578" width="25.09765625" style="2" customWidth="1"/>
    <col min="13579" max="13579" width="35.8984375" style="2" bestFit="1" customWidth="1"/>
    <col min="13580" max="13580" width="17.5" style="2" customWidth="1"/>
    <col min="13581" max="13581" width="28.69921875" style="2" bestFit="1" customWidth="1"/>
    <col min="13582" max="13582" width="25.09765625" style="2" bestFit="1" customWidth="1"/>
    <col min="13583" max="13583" width="43.796875" style="2" bestFit="1" customWidth="1"/>
    <col min="13584" max="13651" width="17.5" style="2" customWidth="1"/>
    <col min="13652" max="13832" width="17.5" style="2"/>
    <col min="13833" max="13833" width="33.8984375" style="2" bestFit="1" customWidth="1"/>
    <col min="13834" max="13834" width="25.09765625" style="2" customWidth="1"/>
    <col min="13835" max="13835" width="35.8984375" style="2" bestFit="1" customWidth="1"/>
    <col min="13836" max="13836" width="17.5" style="2" customWidth="1"/>
    <col min="13837" max="13837" width="28.69921875" style="2" bestFit="1" customWidth="1"/>
    <col min="13838" max="13838" width="25.09765625" style="2" bestFit="1" customWidth="1"/>
    <col min="13839" max="13839" width="43.796875" style="2" bestFit="1" customWidth="1"/>
    <col min="13840" max="13907" width="17.5" style="2" customWidth="1"/>
    <col min="13908" max="14088" width="17.5" style="2"/>
    <col min="14089" max="14089" width="33.8984375" style="2" bestFit="1" customWidth="1"/>
    <col min="14090" max="14090" width="25.09765625" style="2" customWidth="1"/>
    <col min="14091" max="14091" width="35.8984375" style="2" bestFit="1" customWidth="1"/>
    <col min="14092" max="14092" width="17.5" style="2" customWidth="1"/>
    <col min="14093" max="14093" width="28.69921875" style="2" bestFit="1" customWidth="1"/>
    <col min="14094" max="14094" width="25.09765625" style="2" bestFit="1" customWidth="1"/>
    <col min="14095" max="14095" width="43.796875" style="2" bestFit="1" customWidth="1"/>
    <col min="14096" max="14163" width="17.5" style="2" customWidth="1"/>
    <col min="14164" max="14344" width="17.5" style="2"/>
    <col min="14345" max="14345" width="33.8984375" style="2" bestFit="1" customWidth="1"/>
    <col min="14346" max="14346" width="25.09765625" style="2" customWidth="1"/>
    <col min="14347" max="14347" width="35.8984375" style="2" bestFit="1" customWidth="1"/>
    <col min="14348" max="14348" width="17.5" style="2" customWidth="1"/>
    <col min="14349" max="14349" width="28.69921875" style="2" bestFit="1" customWidth="1"/>
    <col min="14350" max="14350" width="25.09765625" style="2" bestFit="1" customWidth="1"/>
    <col min="14351" max="14351" width="43.796875" style="2" bestFit="1" customWidth="1"/>
    <col min="14352" max="14419" width="17.5" style="2" customWidth="1"/>
    <col min="14420" max="14600" width="17.5" style="2"/>
    <col min="14601" max="14601" width="33.8984375" style="2" bestFit="1" customWidth="1"/>
    <col min="14602" max="14602" width="25.09765625" style="2" customWidth="1"/>
    <col min="14603" max="14603" width="35.8984375" style="2" bestFit="1" customWidth="1"/>
    <col min="14604" max="14604" width="17.5" style="2" customWidth="1"/>
    <col min="14605" max="14605" width="28.69921875" style="2" bestFit="1" customWidth="1"/>
    <col min="14606" max="14606" width="25.09765625" style="2" bestFit="1" customWidth="1"/>
    <col min="14607" max="14607" width="43.796875" style="2" bestFit="1" customWidth="1"/>
    <col min="14608" max="14675" width="17.5" style="2" customWidth="1"/>
    <col min="14676" max="14856" width="17.5" style="2"/>
    <col min="14857" max="14857" width="33.8984375" style="2" bestFit="1" customWidth="1"/>
    <col min="14858" max="14858" width="25.09765625" style="2" customWidth="1"/>
    <col min="14859" max="14859" width="35.8984375" style="2" bestFit="1" customWidth="1"/>
    <col min="14860" max="14860" width="17.5" style="2" customWidth="1"/>
    <col min="14861" max="14861" width="28.69921875" style="2" bestFit="1" customWidth="1"/>
    <col min="14862" max="14862" width="25.09765625" style="2" bestFit="1" customWidth="1"/>
    <col min="14863" max="14863" width="43.796875" style="2" bestFit="1" customWidth="1"/>
    <col min="14864" max="14931" width="17.5" style="2" customWidth="1"/>
    <col min="14932" max="15112" width="17.5" style="2"/>
    <col min="15113" max="15113" width="33.8984375" style="2" bestFit="1" customWidth="1"/>
    <col min="15114" max="15114" width="25.09765625" style="2" customWidth="1"/>
    <col min="15115" max="15115" width="35.8984375" style="2" bestFit="1" customWidth="1"/>
    <col min="15116" max="15116" width="17.5" style="2" customWidth="1"/>
    <col min="15117" max="15117" width="28.69921875" style="2" bestFit="1" customWidth="1"/>
    <col min="15118" max="15118" width="25.09765625" style="2" bestFit="1" customWidth="1"/>
    <col min="15119" max="15119" width="43.796875" style="2" bestFit="1" customWidth="1"/>
    <col min="15120" max="15187" width="17.5" style="2" customWidth="1"/>
    <col min="15188" max="15368" width="17.5" style="2"/>
    <col min="15369" max="15369" width="33.8984375" style="2" bestFit="1" customWidth="1"/>
    <col min="15370" max="15370" width="25.09765625" style="2" customWidth="1"/>
    <col min="15371" max="15371" width="35.8984375" style="2" bestFit="1" customWidth="1"/>
    <col min="15372" max="15372" width="17.5" style="2" customWidth="1"/>
    <col min="15373" max="15373" width="28.69921875" style="2" bestFit="1" customWidth="1"/>
    <col min="15374" max="15374" width="25.09765625" style="2" bestFit="1" customWidth="1"/>
    <col min="15375" max="15375" width="43.796875" style="2" bestFit="1" customWidth="1"/>
    <col min="15376" max="15443" width="17.5" style="2" customWidth="1"/>
    <col min="15444" max="15624" width="17.5" style="2"/>
    <col min="15625" max="15625" width="33.8984375" style="2" bestFit="1" customWidth="1"/>
    <col min="15626" max="15626" width="25.09765625" style="2" customWidth="1"/>
    <col min="15627" max="15627" width="35.8984375" style="2" bestFit="1" customWidth="1"/>
    <col min="15628" max="15628" width="17.5" style="2" customWidth="1"/>
    <col min="15629" max="15629" width="28.69921875" style="2" bestFit="1" customWidth="1"/>
    <col min="15630" max="15630" width="25.09765625" style="2" bestFit="1" customWidth="1"/>
    <col min="15631" max="15631" width="43.796875" style="2" bestFit="1" customWidth="1"/>
    <col min="15632" max="15699" width="17.5" style="2" customWidth="1"/>
    <col min="15700" max="15880" width="17.5" style="2"/>
    <col min="15881" max="15881" width="33.8984375" style="2" bestFit="1" customWidth="1"/>
    <col min="15882" max="15882" width="25.09765625" style="2" customWidth="1"/>
    <col min="15883" max="15883" width="35.8984375" style="2" bestFit="1" customWidth="1"/>
    <col min="15884" max="15884" width="17.5" style="2" customWidth="1"/>
    <col min="15885" max="15885" width="28.69921875" style="2" bestFit="1" customWidth="1"/>
    <col min="15886" max="15886" width="25.09765625" style="2" bestFit="1" customWidth="1"/>
    <col min="15887" max="15887" width="43.796875" style="2" bestFit="1" customWidth="1"/>
    <col min="15888" max="15955" width="17.5" style="2" customWidth="1"/>
    <col min="15956" max="16136" width="17.5" style="2"/>
    <col min="16137" max="16137" width="33.8984375" style="2" bestFit="1" customWidth="1"/>
    <col min="16138" max="16138" width="25.09765625" style="2" customWidth="1"/>
    <col min="16139" max="16139" width="35.8984375" style="2" bestFit="1" customWidth="1"/>
    <col min="16140" max="16140" width="17.5" style="2" customWidth="1"/>
    <col min="16141" max="16141" width="28.69921875" style="2" bestFit="1" customWidth="1"/>
    <col min="16142" max="16142" width="25.09765625" style="2" bestFit="1" customWidth="1"/>
    <col min="16143" max="16143" width="43.796875" style="2" bestFit="1" customWidth="1"/>
    <col min="16144" max="16211" width="17.5" style="2" customWidth="1"/>
    <col min="16212" max="16384" width="17.5" style="2"/>
  </cols>
  <sheetData>
    <row r="1" spans="1:83" ht="84" customHeight="1" thickBot="1">
      <c r="B1" s="188" t="s">
        <v>459</v>
      </c>
      <c r="C1" s="189"/>
      <c r="D1" s="189"/>
      <c r="E1" s="189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89"/>
      <c r="R1" s="189"/>
      <c r="S1" s="189"/>
      <c r="T1" s="191"/>
      <c r="U1" s="189"/>
      <c r="V1" s="189"/>
      <c r="W1" s="189"/>
      <c r="X1" s="189"/>
      <c r="Y1" s="189"/>
      <c r="Z1" s="198"/>
      <c r="AA1" s="198"/>
      <c r="AB1" s="198"/>
      <c r="AC1" s="189"/>
      <c r="AD1" s="198"/>
      <c r="AE1" s="198"/>
      <c r="AF1" s="198"/>
      <c r="AG1" s="189"/>
      <c r="AH1" s="198"/>
      <c r="AI1" s="198"/>
      <c r="AJ1" s="199"/>
    </row>
    <row r="2" spans="1:83" ht="52.5" customHeight="1" thickBot="1">
      <c r="A2" s="3"/>
      <c r="B2" s="3"/>
      <c r="C2" s="3"/>
      <c r="D2" s="3"/>
      <c r="E2" s="3"/>
      <c r="F2" s="4"/>
      <c r="G2" s="4"/>
      <c r="H2" s="4"/>
      <c r="I2" s="4"/>
      <c r="J2" s="4"/>
      <c r="K2" s="4"/>
      <c r="L2" s="4"/>
      <c r="M2" s="4"/>
      <c r="N2" s="4"/>
      <c r="O2" s="4"/>
      <c r="P2" s="105"/>
      <c r="Q2" s="3"/>
      <c r="R2" s="3"/>
      <c r="S2" s="3"/>
      <c r="T2" s="5"/>
      <c r="U2" s="3"/>
      <c r="V2" s="3"/>
      <c r="W2" s="3"/>
      <c r="X2" s="3"/>
      <c r="Y2" s="119"/>
      <c r="Z2" s="200" t="s">
        <v>0</v>
      </c>
      <c r="AA2" s="201"/>
      <c r="AB2" s="202"/>
      <c r="AC2" s="119"/>
      <c r="AD2" s="200" t="s">
        <v>1</v>
      </c>
      <c r="AE2" s="201"/>
      <c r="AF2" s="202"/>
      <c r="AG2" s="119"/>
      <c r="AH2" s="200" t="s">
        <v>2</v>
      </c>
      <c r="AI2" s="201"/>
      <c r="AJ2" s="202"/>
    </row>
    <row r="3" spans="1:83" s="18" customFormat="1" ht="58.2" customHeight="1" thickTop="1" thickBot="1">
      <c r="A3" s="88" t="s">
        <v>5</v>
      </c>
      <c r="B3" s="87" t="s">
        <v>3</v>
      </c>
      <c r="C3" s="6" t="s">
        <v>4</v>
      </c>
      <c r="D3" s="7" t="s">
        <v>6</v>
      </c>
      <c r="E3" s="8" t="s">
        <v>7</v>
      </c>
      <c r="F3" s="9" t="s">
        <v>8</v>
      </c>
      <c r="G3" s="10" t="s">
        <v>467</v>
      </c>
      <c r="H3" s="10" t="s">
        <v>9</v>
      </c>
      <c r="I3" s="10" t="s">
        <v>10</v>
      </c>
      <c r="J3" s="138" t="s">
        <v>461</v>
      </c>
      <c r="K3" s="139" t="s">
        <v>462</v>
      </c>
      <c r="L3" s="139" t="s">
        <v>463</v>
      </c>
      <c r="M3" s="139" t="s">
        <v>464</v>
      </c>
      <c r="N3" s="139" t="s">
        <v>465</v>
      </c>
      <c r="O3" s="140" t="s">
        <v>466</v>
      </c>
      <c r="P3" s="106"/>
      <c r="Q3" s="11" t="s">
        <v>11</v>
      </c>
      <c r="R3" s="11" t="s">
        <v>12</v>
      </c>
      <c r="S3" s="11" t="s">
        <v>13</v>
      </c>
      <c r="T3" s="12" t="s">
        <v>14</v>
      </c>
      <c r="U3" s="11" t="s">
        <v>15</v>
      </c>
      <c r="V3" s="11" t="s">
        <v>16</v>
      </c>
      <c r="W3" s="11" t="s">
        <v>17</v>
      </c>
      <c r="X3" s="11" t="s">
        <v>14</v>
      </c>
      <c r="Y3" s="120"/>
      <c r="Z3" s="13" t="s">
        <v>18</v>
      </c>
      <c r="AA3" s="14" t="s">
        <v>19</v>
      </c>
      <c r="AB3" s="15" t="s">
        <v>20</v>
      </c>
      <c r="AC3" s="120"/>
      <c r="AD3" s="16" t="s">
        <v>21</v>
      </c>
      <c r="AE3" s="14" t="s">
        <v>22</v>
      </c>
      <c r="AF3" s="15" t="s">
        <v>23</v>
      </c>
      <c r="AG3" s="120"/>
      <c r="AH3" s="16" t="s">
        <v>24</v>
      </c>
      <c r="AI3" s="14" t="s">
        <v>25</v>
      </c>
      <c r="AJ3" s="15" t="s">
        <v>26</v>
      </c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</row>
    <row r="4" spans="1:83" ht="18" customHeight="1" thickTop="1" thickBot="1">
      <c r="A4" s="20" t="s">
        <v>267</v>
      </c>
      <c r="B4" s="19" t="s">
        <v>266</v>
      </c>
      <c r="C4" s="89" t="s">
        <v>56</v>
      </c>
      <c r="D4" s="20" t="s">
        <v>29</v>
      </c>
      <c r="E4" s="21" t="s">
        <v>268</v>
      </c>
      <c r="F4" s="22"/>
      <c r="G4" s="22"/>
      <c r="H4" s="22"/>
      <c r="I4" s="170"/>
      <c r="J4" s="164">
        <f>'[1]Fiche inscription'!$H$4</f>
        <v>0.33333333333333331</v>
      </c>
      <c r="K4" s="164"/>
      <c r="L4" s="164"/>
      <c r="M4" s="184" t="str">
        <f>'[1]Fiche inscription'!$G$9 &amp; " " &amp; '[1]Fiche inscription'!$I$9</f>
        <v>Lundi Matin</v>
      </c>
      <c r="N4" s="184" t="str">
        <f>'[1]Fiche inscription'!$G$10 &amp; " " &amp; '[1]Fiche inscription'!$I$10</f>
        <v>Mardi Après-midi</v>
      </c>
      <c r="O4" s="184" t="str">
        <f>'[1]Fiche inscription'!$G$11 &amp; " " &amp; '[1]Fiche inscription'!$I$11</f>
        <v xml:space="preserve"> </v>
      </c>
      <c r="P4" s="107"/>
      <c r="Q4" s="24">
        <f>COUNTA('[1]Fiche inscription'!$B$18:$B$24)</f>
        <v>0</v>
      </c>
      <c r="R4" s="19"/>
      <c r="S4" s="19"/>
      <c r="T4" s="25">
        <f t="shared" ref="T4:T65" si="0">Q4+R4+S4</f>
        <v>0</v>
      </c>
      <c r="U4" s="24"/>
      <c r="V4" s="19"/>
      <c r="W4" s="19"/>
      <c r="X4" s="26">
        <f t="shared" ref="X4:X44" si="1">U4+V4+W4</f>
        <v>0</v>
      </c>
      <c r="Y4" s="121"/>
      <c r="Z4" s="28"/>
      <c r="AA4" s="29"/>
      <c r="AB4" s="30"/>
      <c r="AC4" s="121"/>
      <c r="AD4" s="28"/>
      <c r="AE4" s="29"/>
      <c r="AF4" s="30"/>
      <c r="AG4" s="121"/>
      <c r="AH4" s="28"/>
      <c r="AI4" s="29"/>
      <c r="AJ4" s="30"/>
    </row>
    <row r="5" spans="1:83" ht="18" customHeight="1" thickBot="1">
      <c r="A5" s="32" t="s">
        <v>170</v>
      </c>
      <c r="B5" s="29" t="s">
        <v>169</v>
      </c>
      <c r="C5" s="31" t="s">
        <v>53</v>
      </c>
      <c r="D5" s="32" t="s">
        <v>29</v>
      </c>
      <c r="E5" s="33" t="s">
        <v>51</v>
      </c>
      <c r="F5" s="34"/>
      <c r="G5" s="34"/>
      <c r="H5" s="34"/>
      <c r="I5" s="169"/>
      <c r="J5" s="165"/>
      <c r="K5" s="165"/>
      <c r="L5" s="165"/>
      <c r="M5" s="183"/>
      <c r="N5" s="183"/>
      <c r="O5" s="183"/>
      <c r="P5" s="110"/>
      <c r="Q5" s="28">
        <v>4</v>
      </c>
      <c r="R5" s="29">
        <v>5</v>
      </c>
      <c r="S5" s="29">
        <v>4</v>
      </c>
      <c r="T5" s="35">
        <f t="shared" si="0"/>
        <v>13</v>
      </c>
      <c r="U5" s="28"/>
      <c r="V5" s="29"/>
      <c r="W5" s="29"/>
      <c r="X5" s="36">
        <f t="shared" si="1"/>
        <v>0</v>
      </c>
      <c r="Y5" s="121"/>
      <c r="Z5" s="28"/>
      <c r="AA5" s="29"/>
      <c r="AB5" s="30"/>
      <c r="AC5" s="121"/>
      <c r="AD5" s="28"/>
      <c r="AE5" s="29"/>
      <c r="AF5" s="30"/>
      <c r="AG5" s="121"/>
      <c r="AH5" s="28"/>
      <c r="AI5" s="29"/>
      <c r="AJ5" s="30"/>
    </row>
    <row r="6" spans="1:83" ht="18" customHeight="1" thickBot="1">
      <c r="A6" s="32" t="s">
        <v>294</v>
      </c>
      <c r="B6" s="29" t="s">
        <v>292</v>
      </c>
      <c r="C6" s="31" t="s">
        <v>76</v>
      </c>
      <c r="D6" s="32" t="s">
        <v>29</v>
      </c>
      <c r="E6" s="33" t="s">
        <v>293</v>
      </c>
      <c r="F6" s="34"/>
      <c r="G6" s="34"/>
      <c r="H6" s="41"/>
      <c r="I6" s="155"/>
      <c r="J6" s="151"/>
      <c r="K6" s="151"/>
      <c r="L6" s="151"/>
      <c r="M6" s="148"/>
      <c r="N6" s="148"/>
      <c r="O6" s="148"/>
      <c r="P6" s="109"/>
      <c r="Q6" s="28">
        <v>0</v>
      </c>
      <c r="R6" s="29">
        <v>8</v>
      </c>
      <c r="S6" s="29">
        <v>5</v>
      </c>
      <c r="T6" s="35">
        <f t="shared" si="0"/>
        <v>13</v>
      </c>
      <c r="U6" s="28"/>
      <c r="V6" s="29"/>
      <c r="W6" s="29"/>
      <c r="X6" s="36">
        <f t="shared" si="1"/>
        <v>0</v>
      </c>
      <c r="Y6" s="121"/>
      <c r="Z6" s="28"/>
      <c r="AA6" s="29"/>
      <c r="AB6" s="30"/>
      <c r="AC6" s="121"/>
      <c r="AD6" s="28"/>
      <c r="AE6" s="29"/>
      <c r="AF6" s="30"/>
      <c r="AG6" s="121"/>
      <c r="AH6" s="28"/>
      <c r="AI6" s="29"/>
      <c r="AJ6" s="30"/>
    </row>
    <row r="7" spans="1:83" ht="18" customHeight="1" thickBot="1">
      <c r="A7" s="32" t="s">
        <v>77</v>
      </c>
      <c r="B7" s="29" t="s">
        <v>75</v>
      </c>
      <c r="C7" s="31" t="s">
        <v>76</v>
      </c>
      <c r="D7" s="32" t="s">
        <v>29</v>
      </c>
      <c r="E7" s="33" t="s">
        <v>60</v>
      </c>
      <c r="F7" s="34"/>
      <c r="G7" s="34"/>
      <c r="H7" s="34"/>
      <c r="I7" s="169"/>
      <c r="J7" s="165"/>
      <c r="K7" s="165"/>
      <c r="L7" s="165"/>
      <c r="M7" s="183"/>
      <c r="N7" s="183"/>
      <c r="O7" s="183"/>
      <c r="P7" s="110"/>
      <c r="Q7" s="28">
        <v>0</v>
      </c>
      <c r="R7" s="29">
        <v>5</v>
      </c>
      <c r="S7" s="29">
        <v>3</v>
      </c>
      <c r="T7" s="35">
        <f t="shared" si="0"/>
        <v>8</v>
      </c>
      <c r="U7" s="28"/>
      <c r="V7" s="29"/>
      <c r="W7" s="29"/>
      <c r="X7" s="36">
        <f t="shared" si="1"/>
        <v>0</v>
      </c>
      <c r="Y7" s="121"/>
      <c r="Z7" s="28"/>
      <c r="AA7" s="29"/>
      <c r="AB7" s="30"/>
      <c r="AC7" s="121"/>
      <c r="AD7" s="28"/>
      <c r="AE7" s="29"/>
      <c r="AF7" s="30"/>
      <c r="AG7" s="121"/>
      <c r="AH7" s="28"/>
      <c r="AI7" s="29"/>
      <c r="AJ7" s="30"/>
    </row>
    <row r="8" spans="1:83" ht="18" customHeight="1" thickBot="1">
      <c r="A8" s="32" t="s">
        <v>86</v>
      </c>
      <c r="B8" s="29" t="s">
        <v>85</v>
      </c>
      <c r="C8" s="31" t="s">
        <v>33</v>
      </c>
      <c r="D8" s="32" t="s">
        <v>29</v>
      </c>
      <c r="E8" s="33" t="s">
        <v>60</v>
      </c>
      <c r="F8" s="34"/>
      <c r="G8" s="34"/>
      <c r="H8" s="41"/>
      <c r="I8" s="155"/>
      <c r="J8" s="151"/>
      <c r="K8" s="151"/>
      <c r="L8" s="151"/>
      <c r="M8" s="148"/>
      <c r="N8" s="148"/>
      <c r="O8" s="148"/>
      <c r="P8" s="109"/>
      <c r="Q8" s="28">
        <v>1</v>
      </c>
      <c r="R8" s="29">
        <v>3</v>
      </c>
      <c r="S8" s="29">
        <v>1</v>
      </c>
      <c r="T8" s="35">
        <f t="shared" si="0"/>
        <v>5</v>
      </c>
      <c r="U8" s="28"/>
      <c r="V8" s="29"/>
      <c r="W8" s="29"/>
      <c r="X8" s="36">
        <f t="shared" si="1"/>
        <v>0</v>
      </c>
      <c r="Y8" s="121"/>
      <c r="Z8" s="28"/>
      <c r="AA8" s="29"/>
      <c r="AB8" s="30"/>
      <c r="AC8" s="121"/>
      <c r="AD8" s="28"/>
      <c r="AE8" s="29"/>
      <c r="AF8" s="30"/>
      <c r="AG8" s="121"/>
      <c r="AH8" s="28"/>
      <c r="AI8" s="29"/>
      <c r="AJ8" s="30"/>
    </row>
    <row r="9" spans="1:83" ht="18" customHeight="1" thickBot="1">
      <c r="A9" s="32" t="s">
        <v>79</v>
      </c>
      <c r="B9" s="29" t="s">
        <v>78</v>
      </c>
      <c r="C9" s="40" t="s">
        <v>45</v>
      </c>
      <c r="D9" s="32" t="s">
        <v>29</v>
      </c>
      <c r="E9" s="33" t="s">
        <v>60</v>
      </c>
      <c r="F9" s="34"/>
      <c r="G9" s="34"/>
      <c r="H9" s="41"/>
      <c r="I9" s="155"/>
      <c r="J9" s="151"/>
      <c r="K9" s="151"/>
      <c r="L9" s="151"/>
      <c r="M9" s="148"/>
      <c r="N9" s="148"/>
      <c r="O9" s="148"/>
      <c r="P9" s="109"/>
      <c r="Q9" s="28">
        <v>2</v>
      </c>
      <c r="R9" s="29">
        <v>1</v>
      </c>
      <c r="S9" s="29">
        <v>1</v>
      </c>
      <c r="T9" s="35">
        <f t="shared" si="0"/>
        <v>4</v>
      </c>
      <c r="U9" s="28"/>
      <c r="V9" s="29"/>
      <c r="W9" s="29"/>
      <c r="X9" s="36">
        <f t="shared" si="1"/>
        <v>0</v>
      </c>
      <c r="Y9" s="121"/>
      <c r="Z9" s="28"/>
      <c r="AA9" s="29"/>
      <c r="AB9" s="30"/>
      <c r="AC9" s="121"/>
      <c r="AD9" s="28"/>
      <c r="AE9" s="29"/>
      <c r="AF9" s="30"/>
      <c r="AG9" s="121"/>
      <c r="AH9" s="28"/>
      <c r="AI9" s="29"/>
      <c r="AJ9" s="30"/>
    </row>
    <row r="10" spans="1:83" ht="18" customHeight="1" thickBot="1">
      <c r="A10" s="32" t="s">
        <v>458</v>
      </c>
      <c r="B10" s="29" t="s">
        <v>224</v>
      </c>
      <c r="C10" s="31" t="s">
        <v>33</v>
      </c>
      <c r="D10" s="32" t="s">
        <v>29</v>
      </c>
      <c r="E10" s="33" t="s">
        <v>225</v>
      </c>
      <c r="F10" s="34"/>
      <c r="G10" s="34"/>
      <c r="H10" s="34"/>
      <c r="I10" s="169"/>
      <c r="J10" s="165"/>
      <c r="K10" s="165"/>
      <c r="L10" s="165"/>
      <c r="M10" s="183"/>
      <c r="N10" s="183"/>
      <c r="O10" s="183"/>
      <c r="P10" s="110"/>
      <c r="Q10" s="28">
        <v>0</v>
      </c>
      <c r="R10" s="29">
        <v>2</v>
      </c>
      <c r="S10" s="29">
        <v>2</v>
      </c>
      <c r="T10" s="35">
        <f t="shared" si="0"/>
        <v>4</v>
      </c>
      <c r="U10" s="28"/>
      <c r="V10" s="29"/>
      <c r="W10" s="29"/>
      <c r="X10" s="36">
        <f t="shared" si="1"/>
        <v>0</v>
      </c>
      <c r="Y10" s="121"/>
      <c r="Z10" s="28"/>
      <c r="AA10" s="29"/>
      <c r="AB10" s="30"/>
      <c r="AC10" s="121"/>
      <c r="AD10" s="28"/>
      <c r="AE10" s="29"/>
      <c r="AF10" s="30"/>
      <c r="AG10" s="121"/>
      <c r="AH10" s="28"/>
      <c r="AI10" s="29"/>
      <c r="AJ10" s="30"/>
    </row>
    <row r="11" spans="1:83" ht="18" customHeight="1" thickBot="1">
      <c r="A11" s="32" t="s">
        <v>457</v>
      </c>
      <c r="B11" s="29" t="s">
        <v>224</v>
      </c>
      <c r="C11" s="31" t="s">
        <v>33</v>
      </c>
      <c r="D11" s="32" t="s">
        <v>29</v>
      </c>
      <c r="E11" s="33" t="s">
        <v>225</v>
      </c>
      <c r="F11" s="34"/>
      <c r="G11" s="34"/>
      <c r="H11" s="34"/>
      <c r="I11" s="169"/>
      <c r="J11" s="165"/>
      <c r="K11" s="165"/>
      <c r="L11" s="165"/>
      <c r="M11" s="183"/>
      <c r="N11" s="183"/>
      <c r="O11" s="183"/>
      <c r="P11" s="110"/>
      <c r="Q11" s="28">
        <v>2</v>
      </c>
      <c r="R11" s="29">
        <v>0</v>
      </c>
      <c r="S11" s="29">
        <v>0</v>
      </c>
      <c r="T11" s="35">
        <f t="shared" si="0"/>
        <v>2</v>
      </c>
      <c r="U11" s="28"/>
      <c r="V11" s="29"/>
      <c r="W11" s="29"/>
      <c r="X11" s="36">
        <f t="shared" si="1"/>
        <v>0</v>
      </c>
      <c r="Y11" s="121"/>
      <c r="Z11" s="28"/>
      <c r="AA11" s="29"/>
      <c r="AB11" s="30"/>
      <c r="AC11" s="121"/>
      <c r="AD11" s="28"/>
      <c r="AE11" s="29"/>
      <c r="AF11" s="30"/>
      <c r="AG11" s="121"/>
      <c r="AH11" s="28"/>
      <c r="AI11" s="29"/>
      <c r="AJ11" s="30"/>
    </row>
    <row r="12" spans="1:83" ht="18" customHeight="1" thickBot="1">
      <c r="A12" s="32" t="s">
        <v>174</v>
      </c>
      <c r="B12" s="29" t="s">
        <v>173</v>
      </c>
      <c r="C12" s="31" t="s">
        <v>76</v>
      </c>
      <c r="D12" s="32" t="s">
        <v>29</v>
      </c>
      <c r="E12" s="33" t="s">
        <v>51</v>
      </c>
      <c r="F12" s="34"/>
      <c r="G12" s="34"/>
      <c r="H12" s="34"/>
      <c r="I12" s="169"/>
      <c r="J12" s="165"/>
      <c r="K12" s="165"/>
      <c r="L12" s="165"/>
      <c r="M12" s="183"/>
      <c r="N12" s="183"/>
      <c r="O12" s="183"/>
      <c r="P12" s="110"/>
      <c r="Q12" s="28">
        <v>0</v>
      </c>
      <c r="R12" s="29">
        <v>1</v>
      </c>
      <c r="S12" s="29">
        <v>1</v>
      </c>
      <c r="T12" s="35">
        <f t="shared" si="0"/>
        <v>2</v>
      </c>
      <c r="U12" s="28"/>
      <c r="V12" s="29"/>
      <c r="W12" s="29"/>
      <c r="X12" s="36">
        <f t="shared" si="1"/>
        <v>0</v>
      </c>
      <c r="Y12" s="121"/>
      <c r="Z12" s="28"/>
      <c r="AA12" s="29"/>
      <c r="AB12" s="30"/>
      <c r="AC12" s="121"/>
      <c r="AD12" s="28"/>
      <c r="AE12" s="29"/>
      <c r="AF12" s="30"/>
      <c r="AG12" s="121"/>
      <c r="AH12" s="28"/>
      <c r="AI12" s="29"/>
      <c r="AJ12" s="30"/>
    </row>
    <row r="13" spans="1:83" ht="18" customHeight="1" thickBot="1">
      <c r="A13" s="32" t="s">
        <v>327</v>
      </c>
      <c r="B13" s="29" t="s">
        <v>326</v>
      </c>
      <c r="C13" s="31" t="s">
        <v>104</v>
      </c>
      <c r="D13" s="32" t="s">
        <v>29</v>
      </c>
      <c r="E13" s="33" t="s">
        <v>328</v>
      </c>
      <c r="F13" s="34"/>
      <c r="G13" s="34"/>
      <c r="H13" s="34"/>
      <c r="I13" s="169"/>
      <c r="J13" s="165"/>
      <c r="K13" s="165"/>
      <c r="L13" s="165"/>
      <c r="M13" s="183"/>
      <c r="N13" s="183"/>
      <c r="O13" s="183"/>
      <c r="P13" s="110"/>
      <c r="Q13" s="28">
        <v>0</v>
      </c>
      <c r="R13" s="29">
        <v>4</v>
      </c>
      <c r="S13" s="29">
        <v>2</v>
      </c>
      <c r="T13" s="35">
        <f t="shared" si="0"/>
        <v>6</v>
      </c>
      <c r="U13" s="28"/>
      <c r="V13" s="29"/>
      <c r="W13" s="29"/>
      <c r="X13" s="36">
        <f t="shared" si="1"/>
        <v>0</v>
      </c>
      <c r="Y13" s="121"/>
      <c r="Z13" s="28"/>
      <c r="AA13" s="29"/>
      <c r="AB13" s="30"/>
      <c r="AC13" s="121"/>
      <c r="AD13" s="28"/>
      <c r="AE13" s="29"/>
      <c r="AF13" s="30"/>
      <c r="AG13" s="121"/>
      <c r="AH13" s="28"/>
      <c r="AI13" s="29"/>
      <c r="AJ13" s="30"/>
    </row>
    <row r="14" spans="1:83" ht="18" customHeight="1" thickBot="1">
      <c r="A14" s="32" t="s">
        <v>284</v>
      </c>
      <c r="B14" s="29" t="s">
        <v>283</v>
      </c>
      <c r="C14" s="31" t="s">
        <v>270</v>
      </c>
      <c r="D14" s="32" t="s">
        <v>29</v>
      </c>
      <c r="E14" s="33" t="s">
        <v>272</v>
      </c>
      <c r="F14" s="34"/>
      <c r="G14" s="34"/>
      <c r="H14" s="34"/>
      <c r="I14" s="169"/>
      <c r="J14" s="165"/>
      <c r="K14" s="165"/>
      <c r="L14" s="165"/>
      <c r="M14" s="183"/>
      <c r="N14" s="183"/>
      <c r="O14" s="183"/>
      <c r="P14" s="110"/>
      <c r="Q14" s="28">
        <v>0</v>
      </c>
      <c r="R14" s="29">
        <v>0</v>
      </c>
      <c r="S14" s="29">
        <v>1</v>
      </c>
      <c r="T14" s="35">
        <f t="shared" si="0"/>
        <v>1</v>
      </c>
      <c r="U14" s="28"/>
      <c r="V14" s="29"/>
      <c r="W14" s="29"/>
      <c r="X14" s="36">
        <f t="shared" si="1"/>
        <v>0</v>
      </c>
      <c r="Y14" s="121"/>
      <c r="Z14" s="28"/>
      <c r="AA14" s="29"/>
      <c r="AB14" s="30"/>
      <c r="AC14" s="121"/>
      <c r="AD14" s="28"/>
      <c r="AE14" s="29"/>
      <c r="AF14" s="30"/>
      <c r="AG14" s="121"/>
      <c r="AH14" s="28"/>
      <c r="AI14" s="29"/>
      <c r="AJ14" s="30"/>
    </row>
    <row r="15" spans="1:83" ht="18" customHeight="1" thickBot="1">
      <c r="A15" s="32" t="s">
        <v>456</v>
      </c>
      <c r="B15" s="29" t="s">
        <v>242</v>
      </c>
      <c r="C15" s="31" t="s">
        <v>68</v>
      </c>
      <c r="D15" s="32" t="s">
        <v>29</v>
      </c>
      <c r="E15" s="31" t="s">
        <v>241</v>
      </c>
      <c r="F15" s="34"/>
      <c r="G15" s="42"/>
      <c r="H15" s="94"/>
      <c r="I15" s="171"/>
      <c r="J15" s="166"/>
      <c r="K15" s="166"/>
      <c r="L15" s="166"/>
      <c r="M15" s="185"/>
      <c r="N15" s="185"/>
      <c r="O15" s="185"/>
      <c r="P15" s="108"/>
      <c r="Q15" s="28">
        <v>3</v>
      </c>
      <c r="R15" s="29">
        <v>0</v>
      </c>
      <c r="S15" s="29">
        <v>0</v>
      </c>
      <c r="T15" s="35">
        <f t="shared" si="0"/>
        <v>3</v>
      </c>
      <c r="U15" s="28"/>
      <c r="V15" s="29"/>
      <c r="W15" s="29"/>
      <c r="X15" s="36">
        <f t="shared" si="1"/>
        <v>0</v>
      </c>
      <c r="Y15" s="121"/>
      <c r="Z15" s="28"/>
      <c r="AA15" s="29"/>
      <c r="AB15" s="30"/>
      <c r="AC15" s="121"/>
      <c r="AD15" s="28"/>
      <c r="AE15" s="29"/>
      <c r="AF15" s="30"/>
      <c r="AG15" s="121"/>
      <c r="AH15" s="28"/>
      <c r="AI15" s="29"/>
      <c r="AJ15" s="30"/>
    </row>
    <row r="16" spans="1:83" ht="18" customHeight="1" thickBot="1">
      <c r="A16" s="32" t="s">
        <v>187</v>
      </c>
      <c r="B16" s="29" t="s">
        <v>186</v>
      </c>
      <c r="C16" s="31" t="s">
        <v>53</v>
      </c>
      <c r="D16" s="32" t="s">
        <v>29</v>
      </c>
      <c r="E16" s="33" t="s">
        <v>51</v>
      </c>
      <c r="F16" s="34"/>
      <c r="G16" s="34"/>
      <c r="H16" s="34"/>
      <c r="I16" s="169"/>
      <c r="J16" s="165"/>
      <c r="K16" s="165"/>
      <c r="L16" s="165"/>
      <c r="M16" s="183"/>
      <c r="N16" s="183"/>
      <c r="O16" s="183"/>
      <c r="P16" s="110"/>
      <c r="Q16" s="28">
        <v>2</v>
      </c>
      <c r="R16" s="29">
        <v>2</v>
      </c>
      <c r="S16" s="29">
        <v>1</v>
      </c>
      <c r="T16" s="35">
        <f t="shared" si="0"/>
        <v>5</v>
      </c>
      <c r="U16" s="28"/>
      <c r="V16" s="29"/>
      <c r="W16" s="29"/>
      <c r="X16" s="36">
        <f t="shared" si="1"/>
        <v>0</v>
      </c>
      <c r="Y16" s="121"/>
      <c r="Z16" s="28"/>
      <c r="AA16" s="29"/>
      <c r="AB16" s="30"/>
      <c r="AC16" s="121"/>
      <c r="AD16" s="28"/>
      <c r="AE16" s="29"/>
      <c r="AF16" s="30"/>
      <c r="AG16" s="121"/>
      <c r="AH16" s="28"/>
      <c r="AI16" s="29"/>
      <c r="AJ16" s="30"/>
    </row>
    <row r="17" spans="1:36" ht="18" customHeight="1" thickBot="1">
      <c r="A17" s="32" t="s">
        <v>455</v>
      </c>
      <c r="B17" s="29" t="s">
        <v>321</v>
      </c>
      <c r="C17" s="31" t="s">
        <v>33</v>
      </c>
      <c r="D17" s="32" t="s">
        <v>29</v>
      </c>
      <c r="E17" s="33" t="s">
        <v>91</v>
      </c>
      <c r="F17" s="34"/>
      <c r="G17" s="34"/>
      <c r="H17" s="34"/>
      <c r="I17" s="169"/>
      <c r="J17" s="165"/>
      <c r="K17" s="165"/>
      <c r="L17" s="165"/>
      <c r="M17" s="183"/>
      <c r="N17" s="183"/>
      <c r="O17" s="183"/>
      <c r="P17" s="110"/>
      <c r="Q17" s="28">
        <v>0</v>
      </c>
      <c r="R17" s="29">
        <v>5</v>
      </c>
      <c r="S17" s="29">
        <v>3</v>
      </c>
      <c r="T17" s="35">
        <f t="shared" si="0"/>
        <v>8</v>
      </c>
      <c r="U17" s="28"/>
      <c r="V17" s="29"/>
      <c r="W17" s="29"/>
      <c r="X17" s="36">
        <f t="shared" si="1"/>
        <v>0</v>
      </c>
      <c r="Y17" s="121"/>
      <c r="Z17" s="28"/>
      <c r="AA17" s="29"/>
      <c r="AB17" s="30"/>
      <c r="AC17" s="121"/>
      <c r="AD17" s="28"/>
      <c r="AE17" s="29"/>
      <c r="AF17" s="30"/>
      <c r="AG17" s="121"/>
      <c r="AH17" s="28"/>
      <c r="AI17" s="29"/>
      <c r="AJ17" s="30"/>
    </row>
    <row r="18" spans="1:36" ht="18" customHeight="1" thickBot="1">
      <c r="A18" s="32" t="s">
        <v>454</v>
      </c>
      <c r="B18" s="29" t="s">
        <v>321</v>
      </c>
      <c r="C18" s="31" t="s">
        <v>33</v>
      </c>
      <c r="D18" s="32" t="s">
        <v>29</v>
      </c>
      <c r="E18" s="33" t="s">
        <v>91</v>
      </c>
      <c r="F18" s="34"/>
      <c r="G18" s="34"/>
      <c r="H18" s="34"/>
      <c r="I18" s="169"/>
      <c r="J18" s="165"/>
      <c r="K18" s="165"/>
      <c r="L18" s="165"/>
      <c r="M18" s="183"/>
      <c r="N18" s="183"/>
      <c r="O18" s="183"/>
      <c r="P18" s="110"/>
      <c r="Q18" s="28">
        <v>5</v>
      </c>
      <c r="R18" s="29">
        <v>0</v>
      </c>
      <c r="S18" s="29">
        <v>0</v>
      </c>
      <c r="T18" s="35">
        <f t="shared" si="0"/>
        <v>5</v>
      </c>
      <c r="U18" s="28"/>
      <c r="V18" s="29"/>
      <c r="W18" s="29"/>
      <c r="X18" s="36">
        <f t="shared" si="1"/>
        <v>0</v>
      </c>
      <c r="Y18" s="121"/>
      <c r="Z18" s="28"/>
      <c r="AA18" s="29"/>
      <c r="AB18" s="30"/>
      <c r="AC18" s="121"/>
      <c r="AD18" s="28"/>
      <c r="AE18" s="29"/>
      <c r="AF18" s="30"/>
      <c r="AG18" s="121"/>
      <c r="AH18" s="28"/>
      <c r="AI18" s="29"/>
      <c r="AJ18" s="30"/>
    </row>
    <row r="19" spans="1:36" ht="18" customHeight="1" thickBot="1">
      <c r="A19" s="32" t="s">
        <v>453</v>
      </c>
      <c r="B19" s="29" t="s">
        <v>37</v>
      </c>
      <c r="C19" s="31" t="s">
        <v>28</v>
      </c>
      <c r="D19" s="32" t="s">
        <v>29</v>
      </c>
      <c r="E19" s="33" t="s">
        <v>124</v>
      </c>
      <c r="F19" s="34"/>
      <c r="G19" s="34"/>
      <c r="H19" s="41"/>
      <c r="I19" s="155"/>
      <c r="J19" s="151"/>
      <c r="K19" s="151"/>
      <c r="L19" s="151"/>
      <c r="M19" s="148"/>
      <c r="N19" s="148"/>
      <c r="O19" s="148"/>
      <c r="P19" s="109"/>
      <c r="Q19" s="28">
        <v>4</v>
      </c>
      <c r="R19" s="29">
        <v>0</v>
      </c>
      <c r="S19" s="29">
        <v>0</v>
      </c>
      <c r="T19" s="35">
        <f t="shared" si="0"/>
        <v>4</v>
      </c>
      <c r="U19" s="28"/>
      <c r="V19" s="29"/>
      <c r="W19" s="29"/>
      <c r="X19" s="36">
        <f t="shared" si="1"/>
        <v>0</v>
      </c>
      <c r="Y19" s="121"/>
      <c r="Z19" s="28"/>
      <c r="AA19" s="29"/>
      <c r="AB19" s="30"/>
      <c r="AC19" s="121"/>
      <c r="AD19" s="28"/>
      <c r="AE19" s="29"/>
      <c r="AF19" s="30"/>
      <c r="AG19" s="121"/>
      <c r="AH19" s="28"/>
      <c r="AI19" s="29"/>
      <c r="AJ19" s="30"/>
    </row>
    <row r="20" spans="1:36" ht="18" customHeight="1" thickBot="1">
      <c r="A20" s="32" t="s">
        <v>214</v>
      </c>
      <c r="B20" s="29" t="s">
        <v>213</v>
      </c>
      <c r="C20" s="31" t="s">
        <v>70</v>
      </c>
      <c r="D20" s="32" t="s">
        <v>29</v>
      </c>
      <c r="E20" s="33" t="s">
        <v>201</v>
      </c>
      <c r="F20" s="34"/>
      <c r="G20" s="34"/>
      <c r="H20" s="41"/>
      <c r="I20" s="155"/>
      <c r="J20" s="151"/>
      <c r="K20" s="151"/>
      <c r="L20" s="151"/>
      <c r="M20" s="148"/>
      <c r="N20" s="148"/>
      <c r="O20" s="148"/>
      <c r="P20" s="109"/>
      <c r="Q20" s="28">
        <v>0</v>
      </c>
      <c r="R20" s="29">
        <v>4</v>
      </c>
      <c r="S20" s="29">
        <v>4</v>
      </c>
      <c r="T20" s="35">
        <f t="shared" si="0"/>
        <v>8</v>
      </c>
      <c r="U20" s="28"/>
      <c r="V20" s="29"/>
      <c r="W20" s="29"/>
      <c r="X20" s="36">
        <f t="shared" si="1"/>
        <v>0</v>
      </c>
      <c r="Y20" s="121"/>
      <c r="Z20" s="28"/>
      <c r="AA20" s="29"/>
      <c r="AB20" s="30"/>
      <c r="AC20" s="121"/>
      <c r="AD20" s="28"/>
      <c r="AE20" s="29"/>
      <c r="AF20" s="30"/>
      <c r="AG20" s="121"/>
      <c r="AH20" s="28"/>
      <c r="AI20" s="29"/>
      <c r="AJ20" s="30"/>
    </row>
    <row r="21" spans="1:36" ht="18" customHeight="1" thickBot="1">
      <c r="A21" s="32" t="s">
        <v>194</v>
      </c>
      <c r="B21" s="29" t="s">
        <v>193</v>
      </c>
      <c r="C21" s="31" t="s">
        <v>53</v>
      </c>
      <c r="D21" s="32" t="s">
        <v>29</v>
      </c>
      <c r="E21" s="33" t="s">
        <v>51</v>
      </c>
      <c r="F21" s="34"/>
      <c r="G21" s="34"/>
      <c r="H21" s="34"/>
      <c r="I21" s="169"/>
      <c r="J21" s="165"/>
      <c r="K21" s="165"/>
      <c r="L21" s="165"/>
      <c r="M21" s="183"/>
      <c r="N21" s="183"/>
      <c r="O21" s="183"/>
      <c r="P21" s="110"/>
      <c r="Q21" s="28">
        <v>2</v>
      </c>
      <c r="R21" s="29">
        <v>0</v>
      </c>
      <c r="S21" s="29">
        <v>0</v>
      </c>
      <c r="T21" s="35">
        <f t="shared" si="0"/>
        <v>2</v>
      </c>
      <c r="U21" s="28"/>
      <c r="V21" s="29"/>
      <c r="W21" s="29"/>
      <c r="X21" s="36">
        <f t="shared" si="1"/>
        <v>0</v>
      </c>
      <c r="Y21" s="121"/>
      <c r="Z21" s="28"/>
      <c r="AA21" s="29"/>
      <c r="AB21" s="30"/>
      <c r="AC21" s="121"/>
      <c r="AD21" s="28"/>
      <c r="AE21" s="29"/>
      <c r="AF21" s="30"/>
      <c r="AG21" s="121"/>
      <c r="AH21" s="28"/>
      <c r="AI21" s="29"/>
      <c r="AJ21" s="30"/>
    </row>
    <row r="22" spans="1:36" ht="18" customHeight="1" thickBot="1">
      <c r="A22" s="32" t="s">
        <v>244</v>
      </c>
      <c r="B22" s="29" t="s">
        <v>199</v>
      </c>
      <c r="C22" s="31" t="s">
        <v>68</v>
      </c>
      <c r="D22" s="32" t="s">
        <v>29</v>
      </c>
      <c r="E22" s="33" t="s">
        <v>241</v>
      </c>
      <c r="F22" s="34"/>
      <c r="G22" s="34"/>
      <c r="H22" s="38"/>
      <c r="I22" s="162"/>
      <c r="J22" s="154"/>
      <c r="K22" s="154"/>
      <c r="L22" s="154"/>
      <c r="M22" s="150"/>
      <c r="N22" s="150"/>
      <c r="O22" s="150"/>
      <c r="P22" s="141"/>
      <c r="Q22" s="28">
        <v>3</v>
      </c>
      <c r="R22" s="29">
        <v>6</v>
      </c>
      <c r="S22" s="29">
        <v>6</v>
      </c>
      <c r="T22" s="35">
        <f t="shared" si="0"/>
        <v>15</v>
      </c>
      <c r="U22" s="28"/>
      <c r="V22" s="29"/>
      <c r="W22" s="29"/>
      <c r="X22" s="36">
        <f t="shared" si="1"/>
        <v>0</v>
      </c>
      <c r="Y22" s="121"/>
      <c r="Z22" s="28"/>
      <c r="AA22" s="29"/>
      <c r="AB22" s="30"/>
      <c r="AC22" s="121"/>
      <c r="AD22" s="28"/>
      <c r="AE22" s="29"/>
      <c r="AF22" s="30"/>
      <c r="AG22" s="121"/>
      <c r="AH22" s="28"/>
      <c r="AI22" s="29"/>
      <c r="AJ22" s="30"/>
    </row>
    <row r="23" spans="1:36" ht="18" customHeight="1" thickBot="1">
      <c r="A23" s="32" t="s">
        <v>330</v>
      </c>
      <c r="B23" s="29" t="s">
        <v>329</v>
      </c>
      <c r="C23" s="31" t="s">
        <v>83</v>
      </c>
      <c r="D23" s="32" t="s">
        <v>29</v>
      </c>
      <c r="E23" s="33" t="s">
        <v>328</v>
      </c>
      <c r="F23" s="34"/>
      <c r="G23" s="34"/>
      <c r="H23" s="41"/>
      <c r="I23" s="155"/>
      <c r="J23" s="151"/>
      <c r="K23" s="151"/>
      <c r="L23" s="151"/>
      <c r="M23" s="148"/>
      <c r="N23" s="148"/>
      <c r="O23" s="148"/>
      <c r="P23" s="109"/>
      <c r="Q23" s="28">
        <v>1</v>
      </c>
      <c r="R23" s="29">
        <v>2</v>
      </c>
      <c r="S23" s="29">
        <v>1</v>
      </c>
      <c r="T23" s="35">
        <f t="shared" si="0"/>
        <v>4</v>
      </c>
      <c r="U23" s="28"/>
      <c r="V23" s="29"/>
      <c r="W23" s="29"/>
      <c r="X23" s="36">
        <f t="shared" si="1"/>
        <v>0</v>
      </c>
      <c r="Y23" s="121"/>
      <c r="Z23" s="28"/>
      <c r="AA23" s="29"/>
      <c r="AB23" s="30"/>
      <c r="AC23" s="121"/>
      <c r="AD23" s="28"/>
      <c r="AE23" s="29"/>
      <c r="AF23" s="30"/>
      <c r="AG23" s="121"/>
      <c r="AH23" s="28"/>
      <c r="AI23" s="29"/>
      <c r="AJ23" s="30"/>
    </row>
    <row r="24" spans="1:36" ht="18" customHeight="1" thickBot="1">
      <c r="A24" s="32" t="s">
        <v>227</v>
      </c>
      <c r="B24" s="29" t="s">
        <v>226</v>
      </c>
      <c r="C24" s="31" t="s">
        <v>70</v>
      </c>
      <c r="D24" s="32" t="s">
        <v>29</v>
      </c>
      <c r="E24" s="33" t="s">
        <v>228</v>
      </c>
      <c r="F24" s="34"/>
      <c r="G24" s="34"/>
      <c r="H24" s="41"/>
      <c r="I24" s="155"/>
      <c r="J24" s="151"/>
      <c r="K24" s="151"/>
      <c r="L24" s="151"/>
      <c r="M24" s="148"/>
      <c r="N24" s="148"/>
      <c r="O24" s="148"/>
      <c r="P24" s="109"/>
      <c r="Q24" s="28">
        <v>0</v>
      </c>
      <c r="R24" s="29">
        <v>0</v>
      </c>
      <c r="S24" s="29">
        <v>1</v>
      </c>
      <c r="T24" s="35">
        <f t="shared" si="0"/>
        <v>1</v>
      </c>
      <c r="U24" s="28"/>
      <c r="V24" s="29"/>
      <c r="W24" s="29"/>
      <c r="X24" s="36">
        <f t="shared" si="1"/>
        <v>0</v>
      </c>
      <c r="Y24" s="121"/>
      <c r="Z24" s="28"/>
      <c r="AA24" s="29"/>
      <c r="AB24" s="30"/>
      <c r="AC24" s="121"/>
      <c r="AD24" s="28"/>
      <c r="AE24" s="29"/>
      <c r="AF24" s="30"/>
      <c r="AG24" s="121"/>
      <c r="AH24" s="28"/>
      <c r="AI24" s="29"/>
      <c r="AJ24" s="30"/>
    </row>
    <row r="25" spans="1:36" ht="18" customHeight="1" thickBot="1">
      <c r="A25" s="32" t="s">
        <v>137</v>
      </c>
      <c r="B25" s="29" t="s">
        <v>27</v>
      </c>
      <c r="C25" s="31" t="s">
        <v>28</v>
      </c>
      <c r="D25" s="32" t="s">
        <v>29</v>
      </c>
      <c r="E25" s="33" t="s">
        <v>30</v>
      </c>
      <c r="F25" s="34"/>
      <c r="G25" s="34"/>
      <c r="H25" s="38"/>
      <c r="I25" s="162"/>
      <c r="J25" s="154"/>
      <c r="K25" s="154"/>
      <c r="L25" s="154"/>
      <c r="M25" s="150"/>
      <c r="N25" s="150"/>
      <c r="O25" s="150"/>
      <c r="P25" s="141"/>
      <c r="Q25" s="28">
        <v>2</v>
      </c>
      <c r="R25" s="29">
        <v>2</v>
      </c>
      <c r="S25" s="29">
        <v>2</v>
      </c>
      <c r="T25" s="35">
        <f t="shared" si="0"/>
        <v>6</v>
      </c>
      <c r="U25" s="28"/>
      <c r="V25" s="29"/>
      <c r="W25" s="29"/>
      <c r="X25" s="36">
        <f t="shared" si="1"/>
        <v>0</v>
      </c>
      <c r="Y25" s="121"/>
      <c r="Z25" s="28"/>
      <c r="AA25" s="29"/>
      <c r="AB25" s="30"/>
      <c r="AC25" s="121"/>
      <c r="AD25" s="28"/>
      <c r="AE25" s="29"/>
      <c r="AF25" s="30"/>
      <c r="AG25" s="121"/>
      <c r="AH25" s="28"/>
      <c r="AI25" s="29"/>
      <c r="AJ25" s="30"/>
    </row>
    <row r="26" spans="1:36" ht="18" customHeight="1" thickBot="1">
      <c r="A26" s="32" t="s">
        <v>452</v>
      </c>
      <c r="B26" s="29" t="s">
        <v>27</v>
      </c>
      <c r="C26" s="31" t="s">
        <v>36</v>
      </c>
      <c r="D26" s="32" t="s">
        <v>29</v>
      </c>
      <c r="E26" s="33" t="s">
        <v>30</v>
      </c>
      <c r="F26" s="34"/>
      <c r="G26" s="34"/>
      <c r="H26" s="38"/>
      <c r="I26" s="162"/>
      <c r="J26" s="154"/>
      <c r="K26" s="154"/>
      <c r="L26" s="154"/>
      <c r="M26" s="150"/>
      <c r="N26" s="150"/>
      <c r="O26" s="150"/>
      <c r="P26" s="141"/>
      <c r="Q26" s="28">
        <v>5</v>
      </c>
      <c r="R26" s="29">
        <v>0</v>
      </c>
      <c r="S26" s="29">
        <v>0</v>
      </c>
      <c r="T26" s="35">
        <f t="shared" si="0"/>
        <v>5</v>
      </c>
      <c r="U26" s="28"/>
      <c r="V26" s="29"/>
      <c r="W26" s="29"/>
      <c r="X26" s="36">
        <f t="shared" si="1"/>
        <v>0</v>
      </c>
      <c r="Y26" s="121"/>
      <c r="Z26" s="28"/>
      <c r="AA26" s="29"/>
      <c r="AB26" s="30"/>
      <c r="AC26" s="121"/>
      <c r="AD26" s="28"/>
      <c r="AE26" s="29"/>
      <c r="AF26" s="30"/>
      <c r="AG26" s="121"/>
      <c r="AH26" s="28"/>
      <c r="AI26" s="29"/>
      <c r="AJ26" s="30"/>
    </row>
    <row r="27" spans="1:36" ht="19.5" customHeight="1" thickBot="1">
      <c r="A27" s="32" t="s">
        <v>262</v>
      </c>
      <c r="B27" s="29" t="s">
        <v>261</v>
      </c>
      <c r="C27" s="31" t="s">
        <v>70</v>
      </c>
      <c r="D27" s="32" t="s">
        <v>29</v>
      </c>
      <c r="E27" s="32" t="s">
        <v>253</v>
      </c>
      <c r="F27" s="34"/>
      <c r="G27" s="42"/>
      <c r="H27" s="43"/>
      <c r="I27" s="156"/>
      <c r="J27" s="151"/>
      <c r="K27" s="151"/>
      <c r="L27" s="151"/>
      <c r="M27" s="148"/>
      <c r="N27" s="148"/>
      <c r="O27" s="148"/>
      <c r="P27" s="109"/>
      <c r="Q27" s="28">
        <v>1</v>
      </c>
      <c r="R27" s="29">
        <v>1</v>
      </c>
      <c r="S27" s="29">
        <v>1</v>
      </c>
      <c r="T27" s="35">
        <f t="shared" si="0"/>
        <v>3</v>
      </c>
      <c r="U27" s="28"/>
      <c r="V27" s="29"/>
      <c r="W27" s="29"/>
      <c r="X27" s="36">
        <f t="shared" si="1"/>
        <v>0</v>
      </c>
      <c r="Y27" s="121"/>
      <c r="Z27" s="28"/>
      <c r="AA27" s="29"/>
      <c r="AB27" s="30"/>
      <c r="AC27" s="121"/>
      <c r="AD27" s="28"/>
      <c r="AE27" s="29"/>
      <c r="AF27" s="30"/>
      <c r="AG27" s="121"/>
      <c r="AH27" s="28"/>
      <c r="AI27" s="29"/>
      <c r="AJ27" s="30"/>
    </row>
    <row r="28" spans="1:36" ht="18" customHeight="1" thickBot="1">
      <c r="A28" s="32" t="s">
        <v>278</v>
      </c>
      <c r="B28" s="29" t="s">
        <v>277</v>
      </c>
      <c r="C28" s="31" t="s">
        <v>270</v>
      </c>
      <c r="D28" s="32" t="s">
        <v>29</v>
      </c>
      <c r="E28" s="33" t="s">
        <v>272</v>
      </c>
      <c r="F28" s="34"/>
      <c r="G28" s="42"/>
      <c r="H28" s="42"/>
      <c r="I28" s="172"/>
      <c r="J28" s="165"/>
      <c r="K28" s="165"/>
      <c r="L28" s="165"/>
      <c r="M28" s="183"/>
      <c r="N28" s="183"/>
      <c r="O28" s="183"/>
      <c r="P28" s="110"/>
      <c r="Q28" s="28">
        <v>0</v>
      </c>
      <c r="R28" s="29">
        <v>0</v>
      </c>
      <c r="S28" s="29">
        <v>2</v>
      </c>
      <c r="T28" s="35">
        <f t="shared" si="0"/>
        <v>2</v>
      </c>
      <c r="U28" s="28"/>
      <c r="V28" s="29"/>
      <c r="W28" s="29"/>
      <c r="X28" s="36">
        <f t="shared" si="1"/>
        <v>0</v>
      </c>
      <c r="Y28" s="121"/>
      <c r="Z28" s="28"/>
      <c r="AA28" s="29"/>
      <c r="AB28" s="30"/>
      <c r="AC28" s="121"/>
      <c r="AD28" s="28"/>
      <c r="AE28" s="29"/>
      <c r="AF28" s="30"/>
      <c r="AG28" s="121"/>
      <c r="AH28" s="28"/>
      <c r="AI28" s="29"/>
      <c r="AJ28" s="30"/>
    </row>
    <row r="29" spans="1:36" ht="18" customHeight="1" thickBot="1">
      <c r="A29" s="32" t="s">
        <v>296</v>
      </c>
      <c r="B29" s="29" t="s">
        <v>295</v>
      </c>
      <c r="C29" s="31" t="s">
        <v>76</v>
      </c>
      <c r="D29" s="32" t="s">
        <v>29</v>
      </c>
      <c r="E29" s="33" t="s">
        <v>293</v>
      </c>
      <c r="F29" s="34"/>
      <c r="G29" s="22"/>
      <c r="H29" s="23"/>
      <c r="I29" s="157"/>
      <c r="J29" s="151"/>
      <c r="K29" s="151"/>
      <c r="L29" s="151"/>
      <c r="M29" s="148"/>
      <c r="N29" s="148"/>
      <c r="O29" s="148"/>
      <c r="P29" s="142"/>
      <c r="Q29" s="28">
        <v>1</v>
      </c>
      <c r="R29" s="29">
        <v>1</v>
      </c>
      <c r="S29" s="29">
        <v>1</v>
      </c>
      <c r="T29" s="35">
        <f t="shared" si="0"/>
        <v>3</v>
      </c>
      <c r="U29" s="28"/>
      <c r="V29" s="29"/>
      <c r="W29" s="29"/>
      <c r="X29" s="36">
        <f t="shared" si="1"/>
        <v>0</v>
      </c>
      <c r="Y29" s="121"/>
      <c r="Z29" s="28"/>
      <c r="AA29" s="29"/>
      <c r="AB29" s="30"/>
      <c r="AC29" s="121"/>
      <c r="AD29" s="28"/>
      <c r="AE29" s="29"/>
      <c r="AF29" s="30"/>
      <c r="AG29" s="121"/>
      <c r="AH29" s="28"/>
      <c r="AI29" s="29"/>
      <c r="AJ29" s="30"/>
    </row>
    <row r="30" spans="1:36" ht="18" customHeight="1" thickBot="1">
      <c r="A30" s="32" t="s">
        <v>451</v>
      </c>
      <c r="B30" s="29" t="s">
        <v>64</v>
      </c>
      <c r="C30" s="31" t="s">
        <v>53</v>
      </c>
      <c r="D30" s="32" t="s">
        <v>29</v>
      </c>
      <c r="E30" s="33" t="s">
        <v>60</v>
      </c>
      <c r="F30" s="34"/>
      <c r="G30" s="22"/>
      <c r="H30" s="44"/>
      <c r="I30" s="173"/>
      <c r="J30" s="154"/>
      <c r="K30" s="154"/>
      <c r="L30" s="154"/>
      <c r="M30" s="150"/>
      <c r="N30" s="150"/>
      <c r="O30" s="150"/>
      <c r="P30" s="116"/>
      <c r="Q30" s="28">
        <v>0</v>
      </c>
      <c r="R30" s="29">
        <v>2</v>
      </c>
      <c r="S30" s="29">
        <v>2</v>
      </c>
      <c r="T30" s="35">
        <f t="shared" si="0"/>
        <v>4</v>
      </c>
      <c r="U30" s="28"/>
      <c r="V30" s="29"/>
      <c r="W30" s="29"/>
      <c r="X30" s="36">
        <f t="shared" si="1"/>
        <v>0</v>
      </c>
      <c r="Y30" s="121"/>
      <c r="Z30" s="28"/>
      <c r="AA30" s="29"/>
      <c r="AB30" s="30"/>
      <c r="AC30" s="121"/>
      <c r="AD30" s="28"/>
      <c r="AE30" s="29"/>
      <c r="AF30" s="30"/>
      <c r="AG30" s="121"/>
      <c r="AH30" s="28"/>
      <c r="AI30" s="29"/>
      <c r="AJ30" s="30"/>
    </row>
    <row r="31" spans="1:36" ht="18" customHeight="1" thickBot="1">
      <c r="A31" s="32" t="s">
        <v>166</v>
      </c>
      <c r="B31" s="29" t="s">
        <v>165</v>
      </c>
      <c r="C31" s="40" t="s">
        <v>45</v>
      </c>
      <c r="D31" s="32" t="s">
        <v>29</v>
      </c>
      <c r="E31" s="33" t="s">
        <v>47</v>
      </c>
      <c r="F31" s="34"/>
      <c r="G31" s="34"/>
      <c r="H31" s="34"/>
      <c r="I31" s="169"/>
      <c r="J31" s="165"/>
      <c r="K31" s="165"/>
      <c r="L31" s="165"/>
      <c r="M31" s="183"/>
      <c r="N31" s="183"/>
      <c r="O31" s="183"/>
      <c r="P31" s="110"/>
      <c r="Q31" s="28">
        <v>0</v>
      </c>
      <c r="R31" s="29">
        <v>5</v>
      </c>
      <c r="S31" s="29">
        <v>3</v>
      </c>
      <c r="T31" s="35">
        <f t="shared" si="0"/>
        <v>8</v>
      </c>
      <c r="U31" s="28"/>
      <c r="V31" s="29"/>
      <c r="W31" s="29"/>
      <c r="X31" s="36">
        <f t="shared" si="1"/>
        <v>0</v>
      </c>
      <c r="Y31" s="121"/>
      <c r="Z31" s="28"/>
      <c r="AA31" s="29"/>
      <c r="AB31" s="30"/>
      <c r="AC31" s="121"/>
      <c r="AD31" s="28"/>
      <c r="AE31" s="29"/>
      <c r="AF31" s="30"/>
      <c r="AG31" s="121"/>
      <c r="AH31" s="28"/>
      <c r="AI31" s="29"/>
      <c r="AJ31" s="30"/>
    </row>
    <row r="32" spans="1:36" ht="18" customHeight="1" thickBot="1">
      <c r="A32" s="32" t="s">
        <v>260</v>
      </c>
      <c r="B32" s="29" t="s">
        <v>259</v>
      </c>
      <c r="C32" s="31" t="s">
        <v>159</v>
      </c>
      <c r="D32" s="32" t="s">
        <v>29</v>
      </c>
      <c r="E32" s="33" t="s">
        <v>253</v>
      </c>
      <c r="F32" s="34"/>
      <c r="G32" s="34"/>
      <c r="H32" s="41"/>
      <c r="I32" s="155"/>
      <c r="J32" s="151"/>
      <c r="K32" s="151"/>
      <c r="L32" s="151"/>
      <c r="M32" s="148"/>
      <c r="N32" s="148"/>
      <c r="O32" s="148"/>
      <c r="P32" s="109"/>
      <c r="Q32" s="28">
        <v>2</v>
      </c>
      <c r="R32" s="29">
        <v>0</v>
      </c>
      <c r="S32" s="29">
        <v>2</v>
      </c>
      <c r="T32" s="35">
        <f t="shared" si="0"/>
        <v>4</v>
      </c>
      <c r="U32" s="28"/>
      <c r="V32" s="29"/>
      <c r="W32" s="29"/>
      <c r="X32" s="36">
        <f t="shared" si="1"/>
        <v>0</v>
      </c>
      <c r="Y32" s="121"/>
      <c r="Z32" s="28"/>
      <c r="AA32" s="29"/>
      <c r="AB32" s="30"/>
      <c r="AC32" s="121"/>
      <c r="AD32" s="28"/>
      <c r="AE32" s="29"/>
      <c r="AF32" s="30"/>
      <c r="AG32" s="121"/>
      <c r="AH32" s="28"/>
      <c r="AI32" s="29"/>
      <c r="AJ32" s="30"/>
    </row>
    <row r="33" spans="1:47" ht="18" customHeight="1" thickBot="1">
      <c r="A33" s="32" t="s">
        <v>160</v>
      </c>
      <c r="B33" s="29" t="s">
        <v>158</v>
      </c>
      <c r="C33" s="31" t="s">
        <v>159</v>
      </c>
      <c r="D33" s="32" t="s">
        <v>29</v>
      </c>
      <c r="E33" s="33" t="s">
        <v>157</v>
      </c>
      <c r="F33" s="34"/>
      <c r="G33" s="34"/>
      <c r="H33" s="41"/>
      <c r="I33" s="155"/>
      <c r="J33" s="151"/>
      <c r="K33" s="151"/>
      <c r="L33" s="151"/>
      <c r="M33" s="148"/>
      <c r="N33" s="148"/>
      <c r="O33" s="148"/>
      <c r="P33" s="109"/>
      <c r="Q33" s="28">
        <v>0</v>
      </c>
      <c r="R33" s="29">
        <v>7</v>
      </c>
      <c r="S33" s="29">
        <v>4</v>
      </c>
      <c r="T33" s="35">
        <f t="shared" si="0"/>
        <v>11</v>
      </c>
      <c r="U33" s="28"/>
      <c r="V33" s="29"/>
      <c r="W33" s="29"/>
      <c r="X33" s="36">
        <f t="shared" si="1"/>
        <v>0</v>
      </c>
      <c r="Y33" s="121"/>
      <c r="Z33" s="28"/>
      <c r="AA33" s="29"/>
      <c r="AB33" s="30"/>
      <c r="AC33" s="121"/>
      <c r="AD33" s="28"/>
      <c r="AE33" s="29"/>
      <c r="AF33" s="30"/>
      <c r="AG33" s="121"/>
      <c r="AH33" s="28"/>
      <c r="AI33" s="29"/>
      <c r="AJ33" s="30"/>
    </row>
    <row r="34" spans="1:47" ht="18" customHeight="1" thickBot="1">
      <c r="A34" s="32" t="s">
        <v>450</v>
      </c>
      <c r="B34" s="29" t="s">
        <v>158</v>
      </c>
      <c r="C34" s="31" t="s">
        <v>159</v>
      </c>
      <c r="D34" s="32" t="s">
        <v>29</v>
      </c>
      <c r="E34" s="33" t="s">
        <v>157</v>
      </c>
      <c r="F34" s="34"/>
      <c r="G34" s="34"/>
      <c r="H34" s="32"/>
      <c r="I34" s="158"/>
      <c r="J34" s="152"/>
      <c r="K34" s="152"/>
      <c r="L34" s="152"/>
      <c r="M34" s="29"/>
      <c r="N34" s="29"/>
      <c r="O34" s="29"/>
      <c r="P34" s="143"/>
      <c r="Q34" s="28">
        <v>5</v>
      </c>
      <c r="R34" s="29">
        <v>0</v>
      </c>
      <c r="S34" s="29">
        <v>0</v>
      </c>
      <c r="T34" s="35">
        <f t="shared" si="0"/>
        <v>5</v>
      </c>
      <c r="U34" s="28"/>
      <c r="V34" s="29"/>
      <c r="W34" s="29"/>
      <c r="X34" s="36">
        <f t="shared" si="1"/>
        <v>0</v>
      </c>
      <c r="Y34" s="121"/>
      <c r="Z34" s="28"/>
      <c r="AA34" s="29"/>
      <c r="AB34" s="30"/>
      <c r="AC34" s="121"/>
      <c r="AD34" s="28"/>
      <c r="AE34" s="29"/>
      <c r="AF34" s="30"/>
      <c r="AG34" s="121"/>
      <c r="AH34" s="28"/>
      <c r="AI34" s="29"/>
      <c r="AJ34" s="30"/>
    </row>
    <row r="35" spans="1:47" ht="18" customHeight="1" thickBot="1">
      <c r="A35" s="32" t="s">
        <v>142</v>
      </c>
      <c r="B35" s="29" t="s">
        <v>38</v>
      </c>
      <c r="C35" s="31" t="s">
        <v>39</v>
      </c>
      <c r="D35" s="32" t="s">
        <v>29</v>
      </c>
      <c r="E35" s="33" t="s">
        <v>40</v>
      </c>
      <c r="F35" s="34"/>
      <c r="G35" s="34"/>
      <c r="H35" s="34"/>
      <c r="I35" s="169"/>
      <c r="J35" s="165"/>
      <c r="K35" s="165"/>
      <c r="L35" s="165"/>
      <c r="M35" s="183"/>
      <c r="N35" s="183"/>
      <c r="O35" s="183"/>
      <c r="P35" s="110"/>
      <c r="Q35" s="28">
        <v>6</v>
      </c>
      <c r="R35" s="29">
        <v>5</v>
      </c>
      <c r="S35" s="29">
        <v>0</v>
      </c>
      <c r="T35" s="35">
        <f t="shared" si="0"/>
        <v>11</v>
      </c>
      <c r="U35" s="28"/>
      <c r="V35" s="29"/>
      <c r="W35" s="29"/>
      <c r="X35" s="36">
        <f t="shared" si="1"/>
        <v>0</v>
      </c>
      <c r="Y35" s="121"/>
      <c r="Z35" s="28"/>
      <c r="AA35" s="29"/>
      <c r="AB35" s="30"/>
      <c r="AC35" s="121"/>
      <c r="AD35" s="28"/>
      <c r="AE35" s="29"/>
      <c r="AF35" s="30"/>
      <c r="AG35" s="121"/>
      <c r="AH35" s="28"/>
      <c r="AI35" s="29"/>
      <c r="AJ35" s="30"/>
    </row>
    <row r="36" spans="1:47" ht="18" customHeight="1" thickBot="1">
      <c r="A36" s="32" t="s">
        <v>155</v>
      </c>
      <c r="B36" s="29" t="s">
        <v>154</v>
      </c>
      <c r="C36" s="31" t="s">
        <v>53</v>
      </c>
      <c r="D36" s="32" t="s">
        <v>29</v>
      </c>
      <c r="E36" s="33" t="s">
        <v>40</v>
      </c>
      <c r="F36" s="34"/>
      <c r="G36" s="34"/>
      <c r="H36" s="34"/>
      <c r="I36" s="169"/>
      <c r="J36" s="165"/>
      <c r="K36" s="165"/>
      <c r="L36" s="165"/>
      <c r="M36" s="183"/>
      <c r="N36" s="183"/>
      <c r="O36" s="183"/>
      <c r="P36" s="110"/>
      <c r="Q36" s="28">
        <v>4</v>
      </c>
      <c r="R36" s="29">
        <v>4</v>
      </c>
      <c r="S36" s="29">
        <v>4</v>
      </c>
      <c r="T36" s="35">
        <f t="shared" si="0"/>
        <v>12</v>
      </c>
      <c r="U36" s="28"/>
      <c r="V36" s="29"/>
      <c r="W36" s="29"/>
      <c r="X36" s="36">
        <f t="shared" si="1"/>
        <v>0</v>
      </c>
      <c r="Y36" s="121"/>
      <c r="Z36" s="28"/>
      <c r="AA36" s="29"/>
      <c r="AB36" s="30"/>
      <c r="AC36" s="121"/>
      <c r="AD36" s="28"/>
      <c r="AE36" s="29"/>
      <c r="AF36" s="30"/>
      <c r="AG36" s="121"/>
      <c r="AH36" s="28"/>
      <c r="AI36" s="29"/>
      <c r="AJ36" s="30"/>
    </row>
    <row r="37" spans="1:47" ht="18" customHeight="1" thickBot="1">
      <c r="A37" s="32" t="s">
        <v>449</v>
      </c>
      <c r="B37" s="29" t="s">
        <v>67</v>
      </c>
      <c r="C37" s="31" t="s">
        <v>68</v>
      </c>
      <c r="D37" s="32" t="s">
        <v>29</v>
      </c>
      <c r="E37" s="33" t="s">
        <v>60</v>
      </c>
      <c r="F37" s="34"/>
      <c r="G37" s="34"/>
      <c r="H37" s="41"/>
      <c r="I37" s="155"/>
      <c r="J37" s="151"/>
      <c r="K37" s="151"/>
      <c r="L37" s="151"/>
      <c r="M37" s="148"/>
      <c r="N37" s="148"/>
      <c r="O37" s="148"/>
      <c r="P37" s="109"/>
      <c r="Q37" s="28">
        <v>4</v>
      </c>
      <c r="R37" s="29">
        <v>6</v>
      </c>
      <c r="S37" s="29">
        <v>4</v>
      </c>
      <c r="T37" s="35">
        <f t="shared" si="0"/>
        <v>14</v>
      </c>
      <c r="U37" s="28"/>
      <c r="V37" s="29"/>
      <c r="W37" s="29"/>
      <c r="X37" s="36">
        <f t="shared" si="1"/>
        <v>0</v>
      </c>
      <c r="Y37" s="121"/>
      <c r="Z37" s="28"/>
      <c r="AA37" s="29"/>
      <c r="AB37" s="30"/>
      <c r="AC37" s="121"/>
      <c r="AD37" s="28"/>
      <c r="AE37" s="29"/>
      <c r="AF37" s="30"/>
      <c r="AG37" s="121"/>
      <c r="AH37" s="28"/>
      <c r="AI37" s="29"/>
      <c r="AJ37" s="30"/>
    </row>
    <row r="38" spans="1:47" ht="18" customHeight="1" thickBot="1">
      <c r="A38" s="32" t="s">
        <v>149</v>
      </c>
      <c r="B38" s="29" t="s">
        <v>38</v>
      </c>
      <c r="C38" s="31" t="s">
        <v>39</v>
      </c>
      <c r="D38" s="32" t="s">
        <v>29</v>
      </c>
      <c r="E38" s="33" t="s">
        <v>40</v>
      </c>
      <c r="F38" s="34"/>
      <c r="G38" s="34"/>
      <c r="H38" s="34"/>
      <c r="I38" s="169"/>
      <c r="J38" s="165"/>
      <c r="K38" s="165"/>
      <c r="L38" s="165"/>
      <c r="M38" s="183"/>
      <c r="N38" s="183"/>
      <c r="O38" s="183"/>
      <c r="P38" s="110"/>
      <c r="Q38" s="28">
        <v>0</v>
      </c>
      <c r="R38" s="29">
        <v>1</v>
      </c>
      <c r="S38" s="29">
        <v>2</v>
      </c>
      <c r="T38" s="35">
        <f t="shared" si="0"/>
        <v>3</v>
      </c>
      <c r="U38" s="28"/>
      <c r="V38" s="29"/>
      <c r="W38" s="29"/>
      <c r="X38" s="36">
        <f t="shared" si="1"/>
        <v>0</v>
      </c>
      <c r="Y38" s="121"/>
      <c r="Z38" s="28"/>
      <c r="AA38" s="29"/>
      <c r="AB38" s="30"/>
      <c r="AC38" s="121"/>
      <c r="AD38" s="28"/>
      <c r="AE38" s="29"/>
      <c r="AF38" s="30"/>
      <c r="AG38" s="121"/>
      <c r="AH38" s="28"/>
      <c r="AI38" s="29"/>
      <c r="AJ38" s="30"/>
    </row>
    <row r="39" spans="1:47" ht="15" customHeight="1" thickBot="1">
      <c r="A39" s="32" t="s">
        <v>101</v>
      </c>
      <c r="B39" s="29" t="s">
        <v>89</v>
      </c>
      <c r="C39" s="31" t="s">
        <v>49</v>
      </c>
      <c r="D39" s="32" t="s">
        <v>29</v>
      </c>
      <c r="E39" s="32" t="s">
        <v>102</v>
      </c>
      <c r="F39" s="34"/>
      <c r="G39" s="34"/>
      <c r="H39" s="41"/>
      <c r="I39" s="155"/>
      <c r="J39" s="151"/>
      <c r="K39" s="151"/>
      <c r="L39" s="151"/>
      <c r="M39" s="148"/>
      <c r="N39" s="148"/>
      <c r="O39" s="148"/>
      <c r="P39" s="109"/>
      <c r="Q39" s="28">
        <v>3</v>
      </c>
      <c r="R39" s="29">
        <v>0</v>
      </c>
      <c r="S39" s="29">
        <v>0</v>
      </c>
      <c r="T39" s="35">
        <f t="shared" si="0"/>
        <v>3</v>
      </c>
      <c r="U39" s="28"/>
      <c r="V39" s="29"/>
      <c r="W39" s="29"/>
      <c r="X39" s="36">
        <f t="shared" si="1"/>
        <v>0</v>
      </c>
      <c r="Y39" s="121"/>
      <c r="Z39" s="28"/>
      <c r="AA39" s="29"/>
      <c r="AB39" s="30"/>
      <c r="AC39" s="121"/>
      <c r="AD39" s="28"/>
      <c r="AE39" s="29"/>
      <c r="AF39" s="30"/>
      <c r="AG39" s="121"/>
      <c r="AH39" s="28"/>
      <c r="AI39" s="29"/>
      <c r="AJ39" s="30"/>
    </row>
    <row r="40" spans="1:47" ht="18" customHeight="1" thickBot="1">
      <c r="A40" s="32" t="s">
        <v>101</v>
      </c>
      <c r="B40" s="29" t="s">
        <v>89</v>
      </c>
      <c r="C40" s="31" t="s">
        <v>49</v>
      </c>
      <c r="D40" s="32" t="s">
        <v>29</v>
      </c>
      <c r="E40" s="33" t="s">
        <v>124</v>
      </c>
      <c r="F40" s="34"/>
      <c r="G40" s="34"/>
      <c r="H40" s="41"/>
      <c r="I40" s="155"/>
      <c r="J40" s="151"/>
      <c r="K40" s="151"/>
      <c r="L40" s="151"/>
      <c r="M40" s="148"/>
      <c r="N40" s="148"/>
      <c r="O40" s="148"/>
      <c r="P40" s="109"/>
      <c r="Q40" s="28">
        <v>0</v>
      </c>
      <c r="R40" s="29">
        <v>7</v>
      </c>
      <c r="S40" s="29">
        <v>6</v>
      </c>
      <c r="T40" s="35">
        <f t="shared" si="0"/>
        <v>13</v>
      </c>
      <c r="U40" s="28"/>
      <c r="V40" s="29"/>
      <c r="W40" s="29"/>
      <c r="X40" s="36">
        <f t="shared" si="1"/>
        <v>0</v>
      </c>
      <c r="Y40" s="121"/>
      <c r="Z40" s="28"/>
      <c r="AA40" s="29"/>
      <c r="AB40" s="30"/>
      <c r="AC40" s="121"/>
      <c r="AD40" s="28"/>
      <c r="AE40" s="29"/>
      <c r="AF40" s="30"/>
      <c r="AG40" s="121"/>
      <c r="AH40" s="28"/>
      <c r="AI40" s="29"/>
      <c r="AJ40" s="30"/>
    </row>
    <row r="41" spans="1:47" ht="18" customHeight="1" thickBot="1">
      <c r="A41" s="32" t="s">
        <v>448</v>
      </c>
      <c r="B41" s="29" t="s">
        <v>148</v>
      </c>
      <c r="C41" s="31" t="s">
        <v>53</v>
      </c>
      <c r="D41" s="32" t="s">
        <v>29</v>
      </c>
      <c r="E41" s="33" t="s">
        <v>40</v>
      </c>
      <c r="F41" s="34"/>
      <c r="G41" s="34"/>
      <c r="H41" s="34"/>
      <c r="I41" s="169"/>
      <c r="J41" s="165"/>
      <c r="K41" s="165"/>
      <c r="L41" s="165"/>
      <c r="M41" s="183"/>
      <c r="N41" s="183"/>
      <c r="O41" s="183"/>
      <c r="P41" s="110"/>
      <c r="Q41" s="28">
        <v>0</v>
      </c>
      <c r="R41" s="29">
        <v>12</v>
      </c>
      <c r="S41" s="29">
        <v>8</v>
      </c>
      <c r="T41" s="35">
        <f t="shared" si="0"/>
        <v>20</v>
      </c>
      <c r="U41" s="28"/>
      <c r="V41" s="29"/>
      <c r="W41" s="29"/>
      <c r="X41" s="36">
        <f t="shared" si="1"/>
        <v>0</v>
      </c>
      <c r="Y41" s="121"/>
      <c r="Z41" s="28"/>
      <c r="AA41" s="29"/>
      <c r="AB41" s="30"/>
      <c r="AC41" s="121"/>
      <c r="AD41" s="28"/>
      <c r="AE41" s="29"/>
      <c r="AF41" s="30"/>
      <c r="AG41" s="121"/>
      <c r="AH41" s="28"/>
      <c r="AI41" s="29"/>
      <c r="AJ41" s="30"/>
      <c r="AM41" s="27"/>
      <c r="AN41" s="27"/>
      <c r="AO41" s="27"/>
      <c r="AP41" s="27"/>
      <c r="AQ41" s="27"/>
      <c r="AR41" s="27"/>
      <c r="AS41" s="27"/>
      <c r="AT41" s="27"/>
      <c r="AU41" s="27"/>
    </row>
    <row r="42" spans="1:47" ht="18" customHeight="1" thickBot="1">
      <c r="A42" s="32" t="s">
        <v>447</v>
      </c>
      <c r="B42" s="29" t="s">
        <v>279</v>
      </c>
      <c r="C42" s="31" t="s">
        <v>270</v>
      </c>
      <c r="D42" s="32" t="s">
        <v>29</v>
      </c>
      <c r="E42" s="33" t="s">
        <v>272</v>
      </c>
      <c r="F42" s="34"/>
      <c r="G42" s="34"/>
      <c r="H42" s="34"/>
      <c r="I42" s="169"/>
      <c r="J42" s="165"/>
      <c r="K42" s="165"/>
      <c r="L42" s="165"/>
      <c r="M42" s="183"/>
      <c r="N42" s="183"/>
      <c r="O42" s="183"/>
      <c r="P42" s="110"/>
      <c r="Q42" s="28">
        <v>3</v>
      </c>
      <c r="R42" s="29">
        <v>2</v>
      </c>
      <c r="S42" s="29">
        <v>0</v>
      </c>
      <c r="T42" s="35">
        <f t="shared" si="0"/>
        <v>5</v>
      </c>
      <c r="U42" s="28"/>
      <c r="V42" s="29"/>
      <c r="W42" s="29"/>
      <c r="X42" s="36">
        <f t="shared" si="1"/>
        <v>0</v>
      </c>
      <c r="Y42" s="121"/>
      <c r="Z42" s="28"/>
      <c r="AA42" s="29"/>
      <c r="AB42" s="30"/>
      <c r="AC42" s="121"/>
      <c r="AD42" s="28"/>
      <c r="AE42" s="29"/>
      <c r="AF42" s="30"/>
      <c r="AG42" s="121"/>
      <c r="AH42" s="28"/>
      <c r="AI42" s="29"/>
      <c r="AJ42" s="30"/>
      <c r="AM42" s="27"/>
      <c r="AN42" s="27"/>
      <c r="AO42" s="27"/>
      <c r="AP42" s="27"/>
      <c r="AQ42" s="27"/>
      <c r="AR42" s="27"/>
      <c r="AS42" s="27"/>
      <c r="AT42" s="27"/>
      <c r="AU42" s="27"/>
    </row>
    <row r="43" spans="1:47" ht="18" customHeight="1" thickBot="1">
      <c r="A43" s="32" t="s">
        <v>446</v>
      </c>
      <c r="B43" s="29" t="s">
        <v>107</v>
      </c>
      <c r="C43" s="31" t="s">
        <v>49</v>
      </c>
      <c r="D43" s="32" t="s">
        <v>29</v>
      </c>
      <c r="E43" s="33" t="s">
        <v>106</v>
      </c>
      <c r="F43" s="34"/>
      <c r="G43" s="34"/>
      <c r="H43" s="41"/>
      <c r="I43" s="155"/>
      <c r="J43" s="151"/>
      <c r="K43" s="151"/>
      <c r="L43" s="151"/>
      <c r="M43" s="148"/>
      <c r="N43" s="148"/>
      <c r="O43" s="148"/>
      <c r="P43" s="109"/>
      <c r="Q43" s="28">
        <v>0</v>
      </c>
      <c r="R43" s="29">
        <v>4</v>
      </c>
      <c r="S43" s="29">
        <v>3</v>
      </c>
      <c r="T43" s="35">
        <f t="shared" si="0"/>
        <v>7</v>
      </c>
      <c r="U43" s="28"/>
      <c r="V43" s="29"/>
      <c r="W43" s="29"/>
      <c r="X43" s="36">
        <f t="shared" si="1"/>
        <v>0</v>
      </c>
      <c r="Y43" s="121"/>
      <c r="Z43" s="28"/>
      <c r="AA43" s="29"/>
      <c r="AB43" s="30"/>
      <c r="AC43" s="121"/>
      <c r="AD43" s="28"/>
      <c r="AE43" s="29"/>
      <c r="AF43" s="30"/>
      <c r="AG43" s="121"/>
      <c r="AH43" s="28"/>
      <c r="AI43" s="29"/>
      <c r="AJ43" s="30"/>
      <c r="AM43" s="27"/>
      <c r="AN43" s="27"/>
      <c r="AO43" s="27"/>
      <c r="AP43" s="27"/>
      <c r="AQ43" s="27"/>
      <c r="AR43" s="27"/>
      <c r="AS43" s="27"/>
      <c r="AT43" s="27"/>
      <c r="AU43" s="27"/>
    </row>
    <row r="44" spans="1:47" ht="18" customHeight="1" thickBot="1">
      <c r="A44" s="32" t="s">
        <v>445</v>
      </c>
      <c r="B44" s="29" t="s">
        <v>119</v>
      </c>
      <c r="C44" s="31" t="s">
        <v>70</v>
      </c>
      <c r="D44" s="32" t="s">
        <v>29</v>
      </c>
      <c r="E44" s="33" t="s">
        <v>121</v>
      </c>
      <c r="F44" s="34"/>
      <c r="G44" s="34"/>
      <c r="H44" s="38"/>
      <c r="I44" s="162"/>
      <c r="J44" s="154"/>
      <c r="K44" s="154"/>
      <c r="L44" s="154"/>
      <c r="M44" s="150"/>
      <c r="N44" s="150"/>
      <c r="O44" s="150"/>
      <c r="P44" s="141"/>
      <c r="Q44" s="28">
        <v>0</v>
      </c>
      <c r="R44" s="29">
        <v>3</v>
      </c>
      <c r="S44" s="29">
        <v>2</v>
      </c>
      <c r="T44" s="35">
        <f t="shared" si="0"/>
        <v>5</v>
      </c>
      <c r="U44" s="28"/>
      <c r="V44" s="29"/>
      <c r="W44" s="29"/>
      <c r="X44" s="36">
        <f t="shared" si="1"/>
        <v>0</v>
      </c>
      <c r="Y44" s="121"/>
      <c r="Z44" s="28"/>
      <c r="AA44" s="29"/>
      <c r="AB44" s="30"/>
      <c r="AC44" s="121"/>
      <c r="AD44" s="28"/>
      <c r="AE44" s="29"/>
      <c r="AF44" s="30"/>
      <c r="AG44" s="121"/>
      <c r="AH44" s="28"/>
      <c r="AI44" s="29"/>
      <c r="AJ44" s="30"/>
    </row>
    <row r="45" spans="1:47" ht="18" customHeight="1" thickBot="1">
      <c r="A45" s="32" t="s">
        <v>444</v>
      </c>
      <c r="B45" s="29" t="s">
        <v>292</v>
      </c>
      <c r="C45" s="31" t="s">
        <v>76</v>
      </c>
      <c r="D45" s="32" t="s">
        <v>29</v>
      </c>
      <c r="E45" s="33" t="s">
        <v>293</v>
      </c>
      <c r="F45" s="34"/>
      <c r="G45" s="92"/>
      <c r="H45" s="92"/>
      <c r="I45" s="174"/>
      <c r="J45" s="165"/>
      <c r="K45" s="165"/>
      <c r="L45" s="165"/>
      <c r="M45" s="183"/>
      <c r="N45" s="183"/>
      <c r="O45" s="183"/>
      <c r="P45" s="111"/>
      <c r="Q45" s="28">
        <v>5</v>
      </c>
      <c r="R45" s="29">
        <v>0</v>
      </c>
      <c r="S45" s="29">
        <v>0</v>
      </c>
      <c r="T45" s="35">
        <f t="shared" si="0"/>
        <v>5</v>
      </c>
      <c r="U45" s="28"/>
      <c r="V45" s="29"/>
      <c r="W45" s="29"/>
      <c r="X45" s="36">
        <f>SUM(U45:W45)</f>
        <v>0</v>
      </c>
      <c r="Y45" s="121"/>
      <c r="Z45" s="28"/>
      <c r="AA45" s="29"/>
      <c r="AB45" s="30"/>
      <c r="AC45" s="121"/>
      <c r="AD45" s="28"/>
      <c r="AE45" s="29"/>
      <c r="AF45" s="30"/>
      <c r="AG45" s="121"/>
      <c r="AH45" s="28"/>
      <c r="AI45" s="29"/>
      <c r="AJ45" s="30"/>
    </row>
    <row r="46" spans="1:47" ht="18" customHeight="1" thickBot="1">
      <c r="A46" s="32" t="s">
        <v>443</v>
      </c>
      <c r="B46" s="29" t="s">
        <v>119</v>
      </c>
      <c r="C46" s="31" t="s">
        <v>70</v>
      </c>
      <c r="D46" s="32" t="s">
        <v>29</v>
      </c>
      <c r="E46" s="33" t="s">
        <v>121</v>
      </c>
      <c r="F46" s="34"/>
      <c r="G46" s="34"/>
      <c r="H46" s="38"/>
      <c r="I46" s="162"/>
      <c r="J46" s="154"/>
      <c r="K46" s="154"/>
      <c r="L46" s="154"/>
      <c r="M46" s="150"/>
      <c r="N46" s="150"/>
      <c r="O46" s="150"/>
      <c r="P46" s="141"/>
      <c r="Q46" s="28">
        <v>3</v>
      </c>
      <c r="R46" s="29">
        <v>0</v>
      </c>
      <c r="S46" s="29">
        <v>0</v>
      </c>
      <c r="T46" s="35">
        <f t="shared" si="0"/>
        <v>3</v>
      </c>
      <c r="U46" s="28"/>
      <c r="V46" s="29"/>
      <c r="W46" s="29"/>
      <c r="X46" s="36">
        <f t="shared" ref="X46:X64" si="2">U46+V46+W46</f>
        <v>0</v>
      </c>
      <c r="Y46" s="121"/>
      <c r="Z46" s="28"/>
      <c r="AA46" s="29"/>
      <c r="AB46" s="30"/>
      <c r="AC46" s="121"/>
      <c r="AD46" s="28"/>
      <c r="AE46" s="29"/>
      <c r="AF46" s="30"/>
      <c r="AG46" s="121"/>
      <c r="AH46" s="28"/>
      <c r="AI46" s="29"/>
      <c r="AJ46" s="30"/>
    </row>
    <row r="47" spans="1:47" ht="18" customHeight="1" thickBot="1">
      <c r="A47" s="32" t="s">
        <v>347</v>
      </c>
      <c r="B47" s="29" t="s">
        <v>346</v>
      </c>
      <c r="C47" s="31" t="s">
        <v>104</v>
      </c>
      <c r="D47" s="32" t="s">
        <v>29</v>
      </c>
      <c r="E47" s="33" t="s">
        <v>118</v>
      </c>
      <c r="F47" s="34"/>
      <c r="G47" s="34"/>
      <c r="H47" s="34"/>
      <c r="I47" s="169"/>
      <c r="J47" s="165"/>
      <c r="K47" s="165"/>
      <c r="L47" s="165"/>
      <c r="M47" s="183"/>
      <c r="N47" s="183"/>
      <c r="O47" s="183"/>
      <c r="P47" s="110"/>
      <c r="Q47" s="28">
        <v>2</v>
      </c>
      <c r="R47" s="29">
        <v>3</v>
      </c>
      <c r="S47" s="29">
        <v>1</v>
      </c>
      <c r="T47" s="35">
        <f t="shared" si="0"/>
        <v>6</v>
      </c>
      <c r="U47" s="28"/>
      <c r="V47" s="29"/>
      <c r="W47" s="29"/>
      <c r="X47" s="36">
        <f t="shared" si="2"/>
        <v>0</v>
      </c>
      <c r="Y47" s="121"/>
      <c r="Z47" s="28"/>
      <c r="AA47" s="29"/>
      <c r="AB47" s="30"/>
      <c r="AC47" s="121"/>
      <c r="AD47" s="28"/>
      <c r="AE47" s="29"/>
      <c r="AF47" s="30"/>
      <c r="AG47" s="121"/>
      <c r="AH47" s="28"/>
      <c r="AI47" s="29"/>
      <c r="AJ47" s="30"/>
    </row>
    <row r="48" spans="1:47" ht="18" customHeight="1" thickBot="1">
      <c r="A48" s="32" t="s">
        <v>196</v>
      </c>
      <c r="B48" s="29" t="s">
        <v>195</v>
      </c>
      <c r="C48" s="31" t="s">
        <v>76</v>
      </c>
      <c r="D48" s="32" t="s">
        <v>29</v>
      </c>
      <c r="E48" s="33" t="s">
        <v>51</v>
      </c>
      <c r="F48" s="34"/>
      <c r="G48" s="34"/>
      <c r="H48" s="34"/>
      <c r="I48" s="169"/>
      <c r="J48" s="165"/>
      <c r="K48" s="165"/>
      <c r="L48" s="165"/>
      <c r="M48" s="183"/>
      <c r="N48" s="183"/>
      <c r="O48" s="183"/>
      <c r="P48" s="110"/>
      <c r="Q48" s="28">
        <v>0</v>
      </c>
      <c r="R48" s="29">
        <v>1</v>
      </c>
      <c r="S48" s="29">
        <v>1</v>
      </c>
      <c r="T48" s="35">
        <f t="shared" si="0"/>
        <v>2</v>
      </c>
      <c r="U48" s="28"/>
      <c r="V48" s="29"/>
      <c r="W48" s="29"/>
      <c r="X48" s="36">
        <f t="shared" si="2"/>
        <v>0</v>
      </c>
      <c r="Y48" s="121"/>
      <c r="Z48" s="28"/>
      <c r="AA48" s="29"/>
      <c r="AB48" s="30"/>
      <c r="AC48" s="121"/>
      <c r="AD48" s="28"/>
      <c r="AE48" s="29"/>
      <c r="AF48" s="30"/>
      <c r="AG48" s="121"/>
      <c r="AH48" s="28"/>
      <c r="AI48" s="29"/>
      <c r="AJ48" s="30"/>
    </row>
    <row r="49" spans="1:36" ht="18" customHeight="1" thickBot="1">
      <c r="A49" s="32" t="s">
        <v>286</v>
      </c>
      <c r="B49" s="29" t="s">
        <v>285</v>
      </c>
      <c r="C49" s="31" t="s">
        <v>270</v>
      </c>
      <c r="D49" s="32" t="s">
        <v>29</v>
      </c>
      <c r="E49" s="33" t="s">
        <v>272</v>
      </c>
      <c r="F49" s="34"/>
      <c r="G49" s="34"/>
      <c r="H49" s="34"/>
      <c r="I49" s="169"/>
      <c r="J49" s="165"/>
      <c r="K49" s="165"/>
      <c r="L49" s="165"/>
      <c r="M49" s="183"/>
      <c r="N49" s="183"/>
      <c r="O49" s="183"/>
      <c r="P49" s="110"/>
      <c r="Q49" s="28">
        <v>0</v>
      </c>
      <c r="R49" s="29">
        <v>1</v>
      </c>
      <c r="S49" s="29">
        <v>1</v>
      </c>
      <c r="T49" s="35">
        <f t="shared" si="0"/>
        <v>2</v>
      </c>
      <c r="U49" s="28"/>
      <c r="V49" s="29"/>
      <c r="W49" s="29"/>
      <c r="X49" s="36">
        <f t="shared" si="2"/>
        <v>0</v>
      </c>
      <c r="Y49" s="121"/>
      <c r="Z49" s="28"/>
      <c r="AA49" s="29"/>
      <c r="AB49" s="30"/>
      <c r="AC49" s="121"/>
      <c r="AD49" s="28"/>
      <c r="AE49" s="29"/>
      <c r="AF49" s="30"/>
      <c r="AG49" s="121"/>
      <c r="AH49" s="28"/>
      <c r="AI49" s="29"/>
      <c r="AJ49" s="30"/>
    </row>
    <row r="50" spans="1:36" ht="18" customHeight="1" thickBot="1">
      <c r="A50" s="32" t="s">
        <v>218</v>
      </c>
      <c r="B50" s="29" t="s">
        <v>217</v>
      </c>
      <c r="C50" s="31" t="s">
        <v>56</v>
      </c>
      <c r="D50" s="32" t="s">
        <v>29</v>
      </c>
      <c r="E50" s="33" t="s">
        <v>58</v>
      </c>
      <c r="F50" s="34"/>
      <c r="G50" s="34"/>
      <c r="H50" s="34"/>
      <c r="I50" s="169"/>
      <c r="J50" s="165"/>
      <c r="K50" s="165"/>
      <c r="L50" s="165"/>
      <c r="M50" s="183"/>
      <c r="N50" s="183"/>
      <c r="O50" s="183"/>
      <c r="P50" s="110"/>
      <c r="Q50" s="28">
        <v>0</v>
      </c>
      <c r="R50" s="29">
        <v>5</v>
      </c>
      <c r="S50" s="29">
        <v>1</v>
      </c>
      <c r="T50" s="35">
        <f t="shared" si="0"/>
        <v>6</v>
      </c>
      <c r="U50" s="28"/>
      <c r="V50" s="29"/>
      <c r="W50" s="29"/>
      <c r="X50" s="36">
        <f t="shared" si="2"/>
        <v>0</v>
      </c>
      <c r="Y50" s="121"/>
      <c r="Z50" s="28"/>
      <c r="AA50" s="46"/>
      <c r="AB50" s="30"/>
      <c r="AC50" s="121"/>
      <c r="AD50" s="28"/>
      <c r="AE50" s="29"/>
      <c r="AF50" s="30"/>
      <c r="AG50" s="121"/>
      <c r="AH50" s="33"/>
      <c r="AI50" s="29"/>
      <c r="AJ50" s="30"/>
    </row>
    <row r="51" spans="1:36" ht="18" customHeight="1" thickBot="1">
      <c r="A51" s="32" t="s">
        <v>442</v>
      </c>
      <c r="B51" s="29" t="s">
        <v>325</v>
      </c>
      <c r="C51" s="31" t="s">
        <v>70</v>
      </c>
      <c r="D51" s="32" t="s">
        <v>29</v>
      </c>
      <c r="E51" s="33" t="s">
        <v>324</v>
      </c>
      <c r="F51" s="34"/>
      <c r="G51" s="34"/>
      <c r="H51" s="34"/>
      <c r="I51" s="169"/>
      <c r="J51" s="165"/>
      <c r="K51" s="165"/>
      <c r="L51" s="165"/>
      <c r="M51" s="183"/>
      <c r="N51" s="183"/>
      <c r="O51" s="183"/>
      <c r="P51" s="110"/>
      <c r="Q51" s="28">
        <v>2</v>
      </c>
      <c r="R51" s="29">
        <v>1</v>
      </c>
      <c r="S51" s="29">
        <v>1</v>
      </c>
      <c r="T51" s="35">
        <f t="shared" si="0"/>
        <v>4</v>
      </c>
      <c r="U51" s="28"/>
      <c r="V51" s="29"/>
      <c r="W51" s="29"/>
      <c r="X51" s="36">
        <f t="shared" si="2"/>
        <v>0</v>
      </c>
      <c r="Y51" s="121"/>
      <c r="Z51" s="28"/>
      <c r="AA51" s="46"/>
      <c r="AB51" s="30"/>
      <c r="AC51" s="121"/>
      <c r="AD51" s="28"/>
      <c r="AE51" s="29"/>
      <c r="AF51" s="30"/>
      <c r="AG51" s="121"/>
      <c r="AH51" s="33"/>
      <c r="AI51" s="29"/>
      <c r="AJ51" s="30"/>
    </row>
    <row r="52" spans="1:36" ht="18" customHeight="1" thickBot="1">
      <c r="A52" s="32" t="s">
        <v>243</v>
      </c>
      <c r="B52" s="29" t="s">
        <v>199</v>
      </c>
      <c r="C52" s="31" t="s">
        <v>68</v>
      </c>
      <c r="D52" s="32" t="s">
        <v>29</v>
      </c>
      <c r="E52" s="33" t="s">
        <v>241</v>
      </c>
      <c r="F52" s="34"/>
      <c r="G52" s="34"/>
      <c r="H52" s="38"/>
      <c r="I52" s="162"/>
      <c r="J52" s="154"/>
      <c r="K52" s="154"/>
      <c r="L52" s="154"/>
      <c r="M52" s="150"/>
      <c r="N52" s="150"/>
      <c r="O52" s="150"/>
      <c r="P52" s="141"/>
      <c r="Q52" s="28">
        <v>8</v>
      </c>
      <c r="R52" s="29">
        <v>8</v>
      </c>
      <c r="S52" s="29">
        <v>4</v>
      </c>
      <c r="T52" s="35">
        <f t="shared" si="0"/>
        <v>20</v>
      </c>
      <c r="U52" s="28"/>
      <c r="V52" s="29"/>
      <c r="W52" s="29"/>
      <c r="X52" s="36">
        <f t="shared" si="2"/>
        <v>0</v>
      </c>
      <c r="Y52" s="121"/>
      <c r="Z52" s="28"/>
      <c r="AA52" s="46"/>
      <c r="AB52" s="30"/>
      <c r="AC52" s="121"/>
      <c r="AD52" s="28"/>
      <c r="AE52" s="29"/>
      <c r="AF52" s="30"/>
      <c r="AG52" s="121"/>
      <c r="AH52" s="33"/>
      <c r="AI52" s="29"/>
      <c r="AJ52" s="30"/>
    </row>
    <row r="53" spans="1:36" ht="18" customHeight="1" thickBot="1">
      <c r="A53" s="32" t="s">
        <v>441</v>
      </c>
      <c r="B53" s="29" t="s">
        <v>143</v>
      </c>
      <c r="C53" s="31" t="s">
        <v>39</v>
      </c>
      <c r="D53" s="32" t="s">
        <v>29</v>
      </c>
      <c r="E53" s="33" t="s">
        <v>40</v>
      </c>
      <c r="F53" s="34"/>
      <c r="G53" s="34"/>
      <c r="H53" s="34"/>
      <c r="I53" s="169"/>
      <c r="J53" s="165"/>
      <c r="K53" s="165"/>
      <c r="L53" s="165"/>
      <c r="M53" s="183"/>
      <c r="N53" s="183"/>
      <c r="O53" s="183"/>
      <c r="P53" s="110"/>
      <c r="Q53" s="28">
        <v>0</v>
      </c>
      <c r="R53" s="29">
        <v>3</v>
      </c>
      <c r="S53" s="29">
        <v>0</v>
      </c>
      <c r="T53" s="35">
        <f t="shared" si="0"/>
        <v>3</v>
      </c>
      <c r="U53" s="28"/>
      <c r="V53" s="29"/>
      <c r="W53" s="29"/>
      <c r="X53" s="36">
        <f t="shared" si="2"/>
        <v>0</v>
      </c>
      <c r="Y53" s="121"/>
      <c r="Z53" s="28"/>
      <c r="AA53" s="46"/>
      <c r="AB53" s="30"/>
      <c r="AC53" s="121"/>
      <c r="AD53" s="28"/>
      <c r="AE53" s="29"/>
      <c r="AF53" s="30"/>
      <c r="AG53" s="121"/>
      <c r="AH53" s="33"/>
      <c r="AI53" s="29"/>
      <c r="AJ53" s="30"/>
    </row>
    <row r="54" spans="1:36" ht="18" customHeight="1" thickBot="1">
      <c r="A54" s="32" t="s">
        <v>123</v>
      </c>
      <c r="B54" s="29" t="s">
        <v>122</v>
      </c>
      <c r="C54" s="31" t="s">
        <v>49</v>
      </c>
      <c r="D54" s="32" t="s">
        <v>29</v>
      </c>
      <c r="E54" s="33" t="s">
        <v>124</v>
      </c>
      <c r="F54" s="51"/>
      <c r="G54" s="51"/>
      <c r="H54" s="51"/>
      <c r="I54" s="175"/>
      <c r="J54" s="167"/>
      <c r="K54" s="167"/>
      <c r="L54" s="167"/>
      <c r="M54" s="186"/>
      <c r="N54" s="186"/>
      <c r="O54" s="186"/>
      <c r="P54" s="112"/>
      <c r="Q54" s="28">
        <v>1</v>
      </c>
      <c r="R54" s="29">
        <v>2</v>
      </c>
      <c r="S54" s="29">
        <v>2</v>
      </c>
      <c r="T54" s="35">
        <f t="shared" si="0"/>
        <v>5</v>
      </c>
      <c r="U54" s="28"/>
      <c r="V54" s="29"/>
      <c r="W54" s="29"/>
      <c r="X54" s="36">
        <f t="shared" si="2"/>
        <v>0</v>
      </c>
      <c r="Y54" s="121"/>
      <c r="Z54" s="28"/>
      <c r="AA54" s="46"/>
      <c r="AB54" s="30"/>
      <c r="AC54" s="121"/>
      <c r="AD54" s="28"/>
      <c r="AE54" s="29"/>
      <c r="AF54" s="30"/>
      <c r="AG54" s="121"/>
      <c r="AH54" s="33"/>
      <c r="AI54" s="29"/>
      <c r="AJ54" s="30"/>
    </row>
    <row r="55" spans="1:36" ht="18" customHeight="1" thickBot="1">
      <c r="A55" s="32" t="s">
        <v>188</v>
      </c>
      <c r="B55" s="29" t="s">
        <v>122</v>
      </c>
      <c r="C55" s="31" t="s">
        <v>49</v>
      </c>
      <c r="D55" s="32" t="s">
        <v>29</v>
      </c>
      <c r="E55" s="33" t="s">
        <v>51</v>
      </c>
      <c r="F55" s="51"/>
      <c r="G55" s="97"/>
      <c r="H55" s="97"/>
      <c r="I55" s="176"/>
      <c r="J55" s="167"/>
      <c r="K55" s="167"/>
      <c r="L55" s="167"/>
      <c r="M55" s="186"/>
      <c r="N55" s="186"/>
      <c r="O55" s="186"/>
      <c r="P55" s="112"/>
      <c r="Q55" s="28">
        <v>1</v>
      </c>
      <c r="R55" s="29">
        <v>0</v>
      </c>
      <c r="S55" s="29">
        <v>0</v>
      </c>
      <c r="T55" s="35">
        <f t="shared" si="0"/>
        <v>1</v>
      </c>
      <c r="U55" s="28"/>
      <c r="V55" s="29"/>
      <c r="W55" s="29"/>
      <c r="X55" s="36">
        <f t="shared" si="2"/>
        <v>0</v>
      </c>
      <c r="Y55" s="121"/>
      <c r="Z55" s="28"/>
      <c r="AA55" s="46"/>
      <c r="AB55" s="30"/>
      <c r="AC55" s="121"/>
      <c r="AD55" s="28"/>
      <c r="AE55" s="29"/>
      <c r="AF55" s="30"/>
      <c r="AG55" s="121"/>
      <c r="AH55" s="33"/>
      <c r="AI55" s="29"/>
      <c r="AJ55" s="30"/>
    </row>
    <row r="56" spans="1:36" ht="18" customHeight="1" thickBot="1">
      <c r="A56" s="32" t="s">
        <v>246</v>
      </c>
      <c r="B56" s="29" t="s">
        <v>245</v>
      </c>
      <c r="C56" s="31" t="s">
        <v>70</v>
      </c>
      <c r="D56" s="32" t="s">
        <v>29</v>
      </c>
      <c r="E56" s="33" t="s">
        <v>241</v>
      </c>
      <c r="F56" s="49"/>
      <c r="G56" s="96"/>
      <c r="H56" s="96"/>
      <c r="I56" s="177"/>
      <c r="J56" s="165"/>
      <c r="K56" s="165"/>
      <c r="L56" s="165"/>
      <c r="M56" s="183"/>
      <c r="N56" s="183"/>
      <c r="O56" s="183"/>
      <c r="P56" s="113"/>
      <c r="Q56" s="28">
        <v>1</v>
      </c>
      <c r="R56" s="29">
        <v>1</v>
      </c>
      <c r="S56" s="29">
        <v>1</v>
      </c>
      <c r="T56" s="35">
        <f t="shared" si="0"/>
        <v>3</v>
      </c>
      <c r="U56" s="28"/>
      <c r="V56" s="29"/>
      <c r="W56" s="29"/>
      <c r="X56" s="36">
        <f t="shared" si="2"/>
        <v>0</v>
      </c>
      <c r="Y56" s="121"/>
      <c r="Z56" s="28"/>
      <c r="AA56" s="46"/>
      <c r="AB56" s="30"/>
      <c r="AC56" s="121"/>
      <c r="AD56" s="28"/>
      <c r="AE56" s="29"/>
      <c r="AF56" s="30"/>
      <c r="AG56" s="121"/>
      <c r="AH56" s="33"/>
      <c r="AI56" s="29"/>
      <c r="AJ56" s="30"/>
    </row>
    <row r="57" spans="1:36" ht="18" customHeight="1" thickBot="1">
      <c r="A57" s="32" t="s">
        <v>302</v>
      </c>
      <c r="B57" s="29" t="s">
        <v>301</v>
      </c>
      <c r="C57" s="31" t="s">
        <v>76</v>
      </c>
      <c r="D57" s="32" t="s">
        <v>29</v>
      </c>
      <c r="E57" s="33" t="s">
        <v>293</v>
      </c>
      <c r="F57" s="47"/>
      <c r="G57" s="96"/>
      <c r="H57" s="48"/>
      <c r="I57" s="159"/>
      <c r="J57" s="151"/>
      <c r="K57" s="151"/>
      <c r="L57" s="151"/>
      <c r="M57" s="148"/>
      <c r="N57" s="148"/>
      <c r="O57" s="148"/>
      <c r="P57" s="114"/>
      <c r="Q57" s="28">
        <v>2</v>
      </c>
      <c r="R57" s="29">
        <v>2</v>
      </c>
      <c r="S57" s="29">
        <v>2</v>
      </c>
      <c r="T57" s="35">
        <f t="shared" si="0"/>
        <v>6</v>
      </c>
      <c r="U57" s="28"/>
      <c r="V57" s="29"/>
      <c r="W57" s="29"/>
      <c r="X57" s="36">
        <f t="shared" si="2"/>
        <v>0</v>
      </c>
      <c r="Y57" s="121"/>
      <c r="Z57" s="28"/>
      <c r="AA57" s="46"/>
      <c r="AB57" s="30"/>
      <c r="AC57" s="121"/>
      <c r="AD57" s="28"/>
      <c r="AE57" s="29"/>
      <c r="AF57" s="30"/>
      <c r="AG57" s="121"/>
      <c r="AH57" s="33"/>
      <c r="AI57" s="29"/>
      <c r="AJ57" s="30"/>
    </row>
    <row r="58" spans="1:36" ht="18" customHeight="1" thickBot="1">
      <c r="A58" s="32" t="s">
        <v>440</v>
      </c>
      <c r="B58" s="29" t="s">
        <v>292</v>
      </c>
      <c r="C58" s="31" t="s">
        <v>76</v>
      </c>
      <c r="D58" s="32" t="s">
        <v>29</v>
      </c>
      <c r="E58" s="33" t="s">
        <v>293</v>
      </c>
      <c r="F58" s="49"/>
      <c r="G58" s="96"/>
      <c r="H58" s="96"/>
      <c r="I58" s="177"/>
      <c r="J58" s="165"/>
      <c r="K58" s="165"/>
      <c r="L58" s="165"/>
      <c r="M58" s="183"/>
      <c r="N58" s="183"/>
      <c r="O58" s="183"/>
      <c r="P58" s="113"/>
      <c r="Q58" s="28">
        <v>2</v>
      </c>
      <c r="R58" s="29">
        <v>0</v>
      </c>
      <c r="S58" s="29">
        <v>0</v>
      </c>
      <c r="T58" s="35">
        <f t="shared" si="0"/>
        <v>2</v>
      </c>
      <c r="U58" s="28"/>
      <c r="V58" s="29"/>
      <c r="W58" s="29"/>
      <c r="X58" s="36">
        <f t="shared" si="2"/>
        <v>0</v>
      </c>
      <c r="Y58" s="121"/>
      <c r="Z58" s="28"/>
      <c r="AA58" s="46"/>
      <c r="AB58" s="30"/>
      <c r="AC58" s="121"/>
      <c r="AD58" s="28"/>
      <c r="AE58" s="29"/>
      <c r="AF58" s="30"/>
      <c r="AG58" s="121"/>
      <c r="AH58" s="33"/>
      <c r="AI58" s="29"/>
      <c r="AJ58" s="30"/>
    </row>
    <row r="59" spans="1:36" ht="18" customHeight="1" thickBot="1">
      <c r="A59" s="32" t="s">
        <v>362</v>
      </c>
      <c r="B59" s="29" t="s">
        <v>361</v>
      </c>
      <c r="C59" s="31" t="s">
        <v>76</v>
      </c>
      <c r="D59" s="32" t="s">
        <v>29</v>
      </c>
      <c r="E59" s="33" t="s">
        <v>363</v>
      </c>
      <c r="F59" s="34"/>
      <c r="G59" s="42"/>
      <c r="H59" s="42"/>
      <c r="I59" s="172"/>
      <c r="J59" s="165"/>
      <c r="K59" s="165"/>
      <c r="L59" s="165"/>
      <c r="M59" s="183"/>
      <c r="N59" s="183"/>
      <c r="O59" s="183"/>
      <c r="P59" s="110"/>
      <c r="Q59" s="28">
        <v>2</v>
      </c>
      <c r="R59" s="29">
        <v>2</v>
      </c>
      <c r="S59" s="29">
        <v>2</v>
      </c>
      <c r="T59" s="35">
        <f t="shared" si="0"/>
        <v>6</v>
      </c>
      <c r="U59" s="28"/>
      <c r="V59" s="29"/>
      <c r="W59" s="29"/>
      <c r="X59" s="36">
        <f t="shared" si="2"/>
        <v>0</v>
      </c>
      <c r="Y59" s="121"/>
      <c r="Z59" s="28"/>
      <c r="AA59" s="29"/>
      <c r="AB59" s="30"/>
      <c r="AC59" s="121"/>
      <c r="AD59" s="28"/>
      <c r="AE59" s="29"/>
      <c r="AF59" s="30"/>
      <c r="AG59" s="121"/>
      <c r="AH59" s="28"/>
      <c r="AI59" s="29"/>
      <c r="AJ59" s="30"/>
    </row>
    <row r="60" spans="1:36" ht="18" customHeight="1" thickBot="1">
      <c r="A60" s="32" t="s">
        <v>439</v>
      </c>
      <c r="B60" s="29" t="s">
        <v>220</v>
      </c>
      <c r="C60" s="31" t="s">
        <v>76</v>
      </c>
      <c r="D60" s="32" t="s">
        <v>29</v>
      </c>
      <c r="E60" s="33" t="s">
        <v>221</v>
      </c>
      <c r="F60" s="22"/>
      <c r="G60" s="50"/>
      <c r="H60" s="50"/>
      <c r="I60" s="178"/>
      <c r="J60" s="165"/>
      <c r="K60" s="165"/>
      <c r="L60" s="165"/>
      <c r="M60" s="183"/>
      <c r="N60" s="183"/>
      <c r="O60" s="183"/>
      <c r="P60" s="115"/>
      <c r="Q60" s="28">
        <v>5</v>
      </c>
      <c r="R60" s="29">
        <v>3</v>
      </c>
      <c r="S60" s="29">
        <v>3</v>
      </c>
      <c r="T60" s="35">
        <f t="shared" si="0"/>
        <v>11</v>
      </c>
      <c r="U60" s="28"/>
      <c r="V60" s="29"/>
      <c r="W60" s="29"/>
      <c r="X60" s="36">
        <f t="shared" si="2"/>
        <v>0</v>
      </c>
      <c r="Y60" s="121"/>
      <c r="Z60" s="28"/>
      <c r="AA60" s="46"/>
      <c r="AB60" s="30"/>
      <c r="AC60" s="121"/>
      <c r="AD60" s="28"/>
      <c r="AE60" s="29"/>
      <c r="AF60" s="30"/>
      <c r="AG60" s="121"/>
      <c r="AH60" s="33"/>
      <c r="AI60" s="29"/>
      <c r="AJ60" s="30"/>
    </row>
    <row r="61" spans="1:36" ht="18" customHeight="1" thickBot="1">
      <c r="A61" s="32" t="s">
        <v>100</v>
      </c>
      <c r="B61" s="29" t="s">
        <v>89</v>
      </c>
      <c r="C61" s="31" t="s">
        <v>33</v>
      </c>
      <c r="D61" s="32" t="s">
        <v>29</v>
      </c>
      <c r="E61" s="33" t="s">
        <v>91</v>
      </c>
      <c r="F61" s="22"/>
      <c r="G61" s="50"/>
      <c r="H61" s="50"/>
      <c r="I61" s="178"/>
      <c r="J61" s="165"/>
      <c r="K61" s="165"/>
      <c r="L61" s="165"/>
      <c r="M61" s="183"/>
      <c r="N61" s="183"/>
      <c r="O61" s="183"/>
      <c r="P61" s="115"/>
      <c r="Q61" s="28">
        <v>0</v>
      </c>
      <c r="R61" s="29">
        <v>1</v>
      </c>
      <c r="S61" s="29">
        <v>0</v>
      </c>
      <c r="T61" s="35">
        <f t="shared" si="0"/>
        <v>1</v>
      </c>
      <c r="U61" s="28"/>
      <c r="V61" s="29"/>
      <c r="W61" s="29"/>
      <c r="X61" s="36">
        <f t="shared" si="2"/>
        <v>0</v>
      </c>
      <c r="Y61" s="121"/>
      <c r="Z61" s="28"/>
      <c r="AA61" s="46"/>
      <c r="AB61" s="30"/>
      <c r="AC61" s="121"/>
      <c r="AD61" s="28"/>
      <c r="AE61" s="29"/>
      <c r="AF61" s="30"/>
      <c r="AG61" s="121"/>
      <c r="AH61" s="33"/>
      <c r="AI61" s="29"/>
      <c r="AJ61" s="30"/>
    </row>
    <row r="62" spans="1:36" ht="18" customHeight="1" thickBot="1">
      <c r="A62" s="32" t="s">
        <v>198</v>
      </c>
      <c r="B62" s="29" t="s">
        <v>197</v>
      </c>
      <c r="C62" s="31" t="s">
        <v>104</v>
      </c>
      <c r="D62" s="32" t="s">
        <v>29</v>
      </c>
      <c r="E62" s="33" t="s">
        <v>51</v>
      </c>
      <c r="F62" s="22"/>
      <c r="G62" s="50"/>
      <c r="H62" s="50"/>
      <c r="I62" s="178"/>
      <c r="J62" s="165"/>
      <c r="K62" s="165"/>
      <c r="L62" s="165"/>
      <c r="M62" s="183"/>
      <c r="N62" s="183"/>
      <c r="O62" s="183"/>
      <c r="P62" s="115"/>
      <c r="Q62" s="28">
        <v>2</v>
      </c>
      <c r="R62" s="29">
        <v>1</v>
      </c>
      <c r="S62" s="29">
        <v>1</v>
      </c>
      <c r="T62" s="35">
        <f t="shared" si="0"/>
        <v>4</v>
      </c>
      <c r="U62" s="28"/>
      <c r="V62" s="29"/>
      <c r="W62" s="29"/>
      <c r="X62" s="36">
        <f t="shared" si="2"/>
        <v>0</v>
      </c>
      <c r="Y62" s="121"/>
      <c r="Z62" s="28"/>
      <c r="AA62" s="46"/>
      <c r="AB62" s="30"/>
      <c r="AC62" s="121"/>
      <c r="AD62" s="28"/>
      <c r="AE62" s="29"/>
      <c r="AF62" s="30"/>
      <c r="AG62" s="121"/>
      <c r="AH62" s="33"/>
      <c r="AI62" s="29"/>
      <c r="AJ62" s="30"/>
    </row>
    <row r="63" spans="1:36" ht="18" customHeight="1" thickBot="1">
      <c r="A63" s="32" t="s">
        <v>66</v>
      </c>
      <c r="B63" s="29" t="s">
        <v>65</v>
      </c>
      <c r="C63" s="31" t="s">
        <v>28</v>
      </c>
      <c r="D63" s="32" t="s">
        <v>29</v>
      </c>
      <c r="E63" s="33" t="s">
        <v>60</v>
      </c>
      <c r="F63" s="22"/>
      <c r="G63" s="50"/>
      <c r="H63" s="95"/>
      <c r="I63" s="179"/>
      <c r="J63" s="154"/>
      <c r="K63" s="154"/>
      <c r="L63" s="154"/>
      <c r="M63" s="150"/>
      <c r="N63" s="150"/>
      <c r="O63" s="150"/>
      <c r="P63" s="116"/>
      <c r="Q63" s="28">
        <v>0</v>
      </c>
      <c r="R63" s="29">
        <v>1</v>
      </c>
      <c r="S63" s="29">
        <v>1</v>
      </c>
      <c r="T63" s="35">
        <f t="shared" si="0"/>
        <v>2</v>
      </c>
      <c r="U63" s="28"/>
      <c r="V63" s="29"/>
      <c r="W63" s="29"/>
      <c r="X63" s="36">
        <f t="shared" si="2"/>
        <v>0</v>
      </c>
      <c r="Y63" s="121"/>
      <c r="Z63" s="28"/>
      <c r="AA63" s="46"/>
      <c r="AB63" s="30"/>
      <c r="AC63" s="121"/>
      <c r="AD63" s="28"/>
      <c r="AE63" s="29"/>
      <c r="AF63" s="30"/>
      <c r="AG63" s="121"/>
      <c r="AH63" s="33"/>
      <c r="AI63" s="29"/>
      <c r="AJ63" s="30"/>
    </row>
    <row r="64" spans="1:36" ht="18" customHeight="1" thickBot="1">
      <c r="A64" s="32" t="s">
        <v>276</v>
      </c>
      <c r="B64" s="29" t="s">
        <v>275</v>
      </c>
      <c r="C64" s="31" t="s">
        <v>270</v>
      </c>
      <c r="D64" s="32" t="s">
        <v>29</v>
      </c>
      <c r="E64" s="33" t="s">
        <v>272</v>
      </c>
      <c r="F64" s="22"/>
      <c r="G64" s="22"/>
      <c r="H64" s="34"/>
      <c r="I64" s="169"/>
      <c r="J64" s="165"/>
      <c r="K64" s="165"/>
      <c r="L64" s="165"/>
      <c r="M64" s="183"/>
      <c r="N64" s="183"/>
      <c r="O64" s="183"/>
      <c r="P64" s="110"/>
      <c r="Q64" s="28">
        <v>0</v>
      </c>
      <c r="R64" s="29">
        <v>2</v>
      </c>
      <c r="S64" s="29">
        <v>2</v>
      </c>
      <c r="T64" s="35">
        <f t="shared" si="0"/>
        <v>4</v>
      </c>
      <c r="U64" s="28"/>
      <c r="V64" s="29"/>
      <c r="W64" s="29"/>
      <c r="X64" s="36">
        <f t="shared" si="2"/>
        <v>0</v>
      </c>
      <c r="Y64" s="121"/>
      <c r="Z64" s="28"/>
      <c r="AA64" s="46"/>
      <c r="AB64" s="30"/>
      <c r="AC64" s="121"/>
      <c r="AD64" s="28"/>
      <c r="AE64" s="29"/>
      <c r="AF64" s="30"/>
      <c r="AG64" s="121"/>
      <c r="AH64" s="33"/>
      <c r="AI64" s="29"/>
      <c r="AJ64" s="30"/>
    </row>
    <row r="65" spans="1:36" ht="18" customHeight="1" thickBot="1">
      <c r="A65" s="32" t="s">
        <v>438</v>
      </c>
      <c r="B65" s="29" t="s">
        <v>107</v>
      </c>
      <c r="C65" s="31" t="s">
        <v>49</v>
      </c>
      <c r="D65" s="32" t="s">
        <v>29</v>
      </c>
      <c r="E65" s="33" t="s">
        <v>106</v>
      </c>
      <c r="F65" s="22"/>
      <c r="G65" s="22"/>
      <c r="H65" s="41"/>
      <c r="I65" s="155"/>
      <c r="J65" s="151"/>
      <c r="K65" s="151"/>
      <c r="L65" s="151"/>
      <c r="M65" s="148"/>
      <c r="N65" s="148"/>
      <c r="O65" s="148"/>
      <c r="P65" s="109"/>
      <c r="Q65" s="28">
        <v>0</v>
      </c>
      <c r="R65" s="29">
        <v>4</v>
      </c>
      <c r="S65" s="29">
        <v>3</v>
      </c>
      <c r="T65" s="35">
        <f t="shared" si="0"/>
        <v>7</v>
      </c>
      <c r="U65" s="28"/>
      <c r="V65" s="29"/>
      <c r="W65" s="29"/>
      <c r="X65" s="36">
        <f>SUM(U65:W65)</f>
        <v>0</v>
      </c>
      <c r="Y65" s="121"/>
      <c r="Z65" s="28"/>
      <c r="AA65" s="46"/>
      <c r="AB65" s="30"/>
      <c r="AC65" s="121"/>
      <c r="AD65" s="28"/>
      <c r="AE65" s="29"/>
      <c r="AF65" s="30"/>
      <c r="AG65" s="121"/>
      <c r="AH65" s="33"/>
      <c r="AI65" s="29"/>
      <c r="AJ65" s="30"/>
    </row>
    <row r="66" spans="1:36" ht="18" customHeight="1" thickBot="1">
      <c r="A66" s="32" t="s">
        <v>177</v>
      </c>
      <c r="B66" s="29" t="s">
        <v>176</v>
      </c>
      <c r="C66" s="31" t="s">
        <v>116</v>
      </c>
      <c r="D66" s="32" t="s">
        <v>29</v>
      </c>
      <c r="E66" s="33" t="s">
        <v>51</v>
      </c>
      <c r="F66" s="22"/>
      <c r="G66" s="22"/>
      <c r="H66" s="34"/>
      <c r="I66" s="169"/>
      <c r="J66" s="165"/>
      <c r="K66" s="165"/>
      <c r="L66" s="165"/>
      <c r="M66" s="183"/>
      <c r="N66" s="183"/>
      <c r="O66" s="183"/>
      <c r="P66" s="110"/>
      <c r="Q66" s="28">
        <v>6</v>
      </c>
      <c r="R66" s="29">
        <v>2</v>
      </c>
      <c r="S66" s="29">
        <v>0</v>
      </c>
      <c r="T66" s="35">
        <f t="shared" ref="T66:T129" si="3">Q66+R66+S66</f>
        <v>8</v>
      </c>
      <c r="U66" s="28"/>
      <c r="V66" s="29"/>
      <c r="W66" s="29"/>
      <c r="X66" s="36">
        <f t="shared" ref="X66:X129" si="4">U66+V66+W66</f>
        <v>0</v>
      </c>
      <c r="Y66" s="121"/>
      <c r="Z66" s="28"/>
      <c r="AA66" s="46"/>
      <c r="AB66" s="30"/>
      <c r="AC66" s="121"/>
      <c r="AD66" s="28"/>
      <c r="AE66" s="29"/>
      <c r="AF66" s="30"/>
      <c r="AG66" s="121"/>
      <c r="AH66" s="33"/>
      <c r="AI66" s="29"/>
      <c r="AJ66" s="30"/>
    </row>
    <row r="67" spans="1:36" ht="18" customHeight="1" thickBot="1">
      <c r="A67" s="32" t="s">
        <v>436</v>
      </c>
      <c r="B67" s="29" t="s">
        <v>175</v>
      </c>
      <c r="C67" s="31" t="s">
        <v>76</v>
      </c>
      <c r="D67" s="32" t="s">
        <v>29</v>
      </c>
      <c r="E67" s="33" t="s">
        <v>51</v>
      </c>
      <c r="F67" s="22"/>
      <c r="G67" s="22"/>
      <c r="H67" s="34"/>
      <c r="I67" s="169"/>
      <c r="J67" s="165"/>
      <c r="K67" s="165"/>
      <c r="L67" s="165"/>
      <c r="M67" s="183"/>
      <c r="N67" s="183"/>
      <c r="O67" s="183"/>
      <c r="P67" s="110"/>
      <c r="Q67" s="28">
        <v>0</v>
      </c>
      <c r="R67" s="29">
        <v>3</v>
      </c>
      <c r="S67" s="29">
        <v>2</v>
      </c>
      <c r="T67" s="35">
        <f t="shared" si="3"/>
        <v>5</v>
      </c>
      <c r="U67" s="28"/>
      <c r="V67" s="29"/>
      <c r="W67" s="29"/>
      <c r="X67" s="36">
        <f t="shared" si="4"/>
        <v>0</v>
      </c>
      <c r="Y67" s="121"/>
      <c r="Z67" s="28"/>
      <c r="AA67" s="46"/>
      <c r="AB67" s="30"/>
      <c r="AC67" s="121"/>
      <c r="AD67" s="28"/>
      <c r="AE67" s="29"/>
      <c r="AF67" s="30"/>
      <c r="AG67" s="121"/>
      <c r="AH67" s="33"/>
      <c r="AI67" s="29"/>
      <c r="AJ67" s="30"/>
    </row>
    <row r="68" spans="1:36" ht="18" customHeight="1" thickBot="1">
      <c r="A68" s="32" t="s">
        <v>105</v>
      </c>
      <c r="B68" s="29" t="s">
        <v>103</v>
      </c>
      <c r="C68" s="31" t="s">
        <v>104</v>
      </c>
      <c r="D68" s="32" t="s">
        <v>29</v>
      </c>
      <c r="E68" s="33" t="s">
        <v>106</v>
      </c>
      <c r="F68" s="22"/>
      <c r="G68" s="22"/>
      <c r="H68" s="34"/>
      <c r="I68" s="169"/>
      <c r="J68" s="165"/>
      <c r="K68" s="165"/>
      <c r="L68" s="165"/>
      <c r="M68" s="183"/>
      <c r="N68" s="183"/>
      <c r="O68" s="183"/>
      <c r="P68" s="110"/>
      <c r="Q68" s="28">
        <v>0</v>
      </c>
      <c r="R68" s="29">
        <v>3</v>
      </c>
      <c r="S68" s="29">
        <v>2</v>
      </c>
      <c r="T68" s="35">
        <f t="shared" si="3"/>
        <v>5</v>
      </c>
      <c r="U68" s="28"/>
      <c r="V68" s="29"/>
      <c r="W68" s="29"/>
      <c r="X68" s="36">
        <f t="shared" si="4"/>
        <v>0</v>
      </c>
      <c r="Y68" s="121"/>
      <c r="Z68" s="28"/>
      <c r="AA68" s="46"/>
      <c r="AB68" s="30"/>
      <c r="AC68" s="121"/>
      <c r="AD68" s="28"/>
      <c r="AE68" s="29"/>
      <c r="AF68" s="30"/>
      <c r="AG68" s="121"/>
      <c r="AH68" s="33"/>
      <c r="AI68" s="29"/>
      <c r="AJ68" s="30"/>
    </row>
    <row r="69" spans="1:36" ht="18" customHeight="1" thickBot="1">
      <c r="A69" s="32" t="s">
        <v>282</v>
      </c>
      <c r="B69" s="29" t="s">
        <v>280</v>
      </c>
      <c r="C69" s="31" t="s">
        <v>270</v>
      </c>
      <c r="D69" s="32" t="s">
        <v>29</v>
      </c>
      <c r="E69" s="33" t="s">
        <v>272</v>
      </c>
      <c r="F69" s="34"/>
      <c r="G69" s="34"/>
      <c r="H69" s="34"/>
      <c r="I69" s="169"/>
      <c r="J69" s="165"/>
      <c r="K69" s="165"/>
      <c r="L69" s="165"/>
      <c r="M69" s="183"/>
      <c r="N69" s="183"/>
      <c r="O69" s="183"/>
      <c r="P69" s="110"/>
      <c r="Q69" s="28">
        <v>0</v>
      </c>
      <c r="R69" s="29">
        <v>1</v>
      </c>
      <c r="S69" s="29">
        <v>0</v>
      </c>
      <c r="T69" s="35">
        <f t="shared" si="3"/>
        <v>1</v>
      </c>
      <c r="U69" s="28"/>
      <c r="V69" s="29"/>
      <c r="W69" s="29"/>
      <c r="X69" s="36">
        <f t="shared" si="4"/>
        <v>0</v>
      </c>
      <c r="Y69" s="121"/>
      <c r="Z69" s="28"/>
      <c r="AA69" s="46"/>
      <c r="AB69" s="30"/>
      <c r="AC69" s="121"/>
      <c r="AD69" s="28"/>
      <c r="AE69" s="29"/>
      <c r="AF69" s="30"/>
      <c r="AG69" s="121"/>
      <c r="AH69" s="33"/>
      <c r="AI69" s="29"/>
      <c r="AJ69" s="30"/>
    </row>
    <row r="70" spans="1:36" ht="18" customHeight="1" thickBot="1">
      <c r="A70" s="32" t="s">
        <v>223</v>
      </c>
      <c r="B70" s="29" t="s">
        <v>222</v>
      </c>
      <c r="C70" s="31" t="s">
        <v>76</v>
      </c>
      <c r="D70" s="32" t="s">
        <v>29</v>
      </c>
      <c r="E70" s="33" t="s">
        <v>221</v>
      </c>
      <c r="F70" s="34"/>
      <c r="G70" s="34"/>
      <c r="H70" s="34"/>
      <c r="I70" s="169"/>
      <c r="J70" s="165"/>
      <c r="K70" s="165"/>
      <c r="L70" s="165"/>
      <c r="M70" s="183"/>
      <c r="N70" s="183"/>
      <c r="O70" s="183"/>
      <c r="P70" s="110"/>
      <c r="Q70" s="28">
        <v>2</v>
      </c>
      <c r="R70" s="29">
        <v>2</v>
      </c>
      <c r="S70" s="29">
        <v>0</v>
      </c>
      <c r="T70" s="35">
        <f t="shared" si="3"/>
        <v>4</v>
      </c>
      <c r="U70" s="28"/>
      <c r="V70" s="29"/>
      <c r="W70" s="29"/>
      <c r="X70" s="36">
        <f t="shared" si="4"/>
        <v>0</v>
      </c>
      <c r="Y70" s="121"/>
      <c r="Z70" s="28"/>
      <c r="AA70" s="46"/>
      <c r="AB70" s="30"/>
      <c r="AC70" s="121"/>
      <c r="AD70" s="28"/>
      <c r="AE70" s="29"/>
      <c r="AF70" s="30"/>
      <c r="AG70" s="121"/>
      <c r="AH70" s="33"/>
      <c r="AI70" s="29"/>
      <c r="AJ70" s="30"/>
    </row>
    <row r="71" spans="1:36" ht="18" customHeight="1" thickBot="1">
      <c r="A71" s="32" t="s">
        <v>437</v>
      </c>
      <c r="B71" s="29" t="s">
        <v>232</v>
      </c>
      <c r="C71" s="31" t="s">
        <v>68</v>
      </c>
      <c r="D71" s="32" t="s">
        <v>29</v>
      </c>
      <c r="E71" s="33" t="s">
        <v>233</v>
      </c>
      <c r="F71" s="34"/>
      <c r="G71" s="34"/>
      <c r="H71" s="41"/>
      <c r="I71" s="155"/>
      <c r="J71" s="151"/>
      <c r="K71" s="151"/>
      <c r="L71" s="151"/>
      <c r="M71" s="148"/>
      <c r="N71" s="148"/>
      <c r="O71" s="148"/>
      <c r="P71" s="109"/>
      <c r="Q71" s="28">
        <v>0</v>
      </c>
      <c r="R71" s="29">
        <v>9</v>
      </c>
      <c r="S71" s="29">
        <v>6</v>
      </c>
      <c r="T71" s="35">
        <f t="shared" si="3"/>
        <v>15</v>
      </c>
      <c r="U71" s="28"/>
      <c r="V71" s="29"/>
      <c r="W71" s="29"/>
      <c r="X71" s="36">
        <f t="shared" si="4"/>
        <v>0</v>
      </c>
      <c r="Y71" s="121"/>
      <c r="Z71" s="28"/>
      <c r="AA71" s="46"/>
      <c r="AB71" s="30"/>
      <c r="AC71" s="121"/>
      <c r="AD71" s="28"/>
      <c r="AE71" s="29"/>
      <c r="AF71" s="30"/>
      <c r="AG71" s="121"/>
      <c r="AH71" s="33"/>
      <c r="AI71" s="29"/>
      <c r="AJ71" s="30"/>
    </row>
    <row r="72" spans="1:36" ht="18" customHeight="1" thickBot="1">
      <c r="A72" s="32" t="s">
        <v>366</v>
      </c>
      <c r="B72" s="29" t="s">
        <v>364</v>
      </c>
      <c r="C72" s="40" t="s">
        <v>45</v>
      </c>
      <c r="D72" s="32" t="s">
        <v>29</v>
      </c>
      <c r="E72" s="33" t="s">
        <v>365</v>
      </c>
      <c r="F72" s="34"/>
      <c r="G72" s="34"/>
      <c r="H72" s="38"/>
      <c r="I72" s="162"/>
      <c r="J72" s="154"/>
      <c r="K72" s="154"/>
      <c r="L72" s="154"/>
      <c r="M72" s="150"/>
      <c r="N72" s="150"/>
      <c r="O72" s="150"/>
      <c r="P72" s="141"/>
      <c r="Q72" s="28">
        <v>0</v>
      </c>
      <c r="R72" s="29">
        <v>5</v>
      </c>
      <c r="S72" s="29">
        <v>2</v>
      </c>
      <c r="T72" s="35">
        <f t="shared" si="3"/>
        <v>7</v>
      </c>
      <c r="U72" s="28"/>
      <c r="V72" s="29"/>
      <c r="W72" s="29"/>
      <c r="X72" s="36">
        <f t="shared" si="4"/>
        <v>0</v>
      </c>
      <c r="Y72" s="121"/>
      <c r="Z72" s="28"/>
      <c r="AA72" s="46"/>
      <c r="AB72" s="30"/>
      <c r="AC72" s="121"/>
      <c r="AD72" s="28"/>
      <c r="AE72" s="29"/>
      <c r="AF72" s="30"/>
      <c r="AG72" s="121"/>
      <c r="AH72" s="33"/>
      <c r="AI72" s="29"/>
      <c r="AJ72" s="30"/>
    </row>
    <row r="73" spans="1:36" ht="18" customHeight="1" thickBot="1">
      <c r="A73" s="32" t="s">
        <v>163</v>
      </c>
      <c r="B73" s="29" t="s">
        <v>162</v>
      </c>
      <c r="C73" s="31" t="s">
        <v>28</v>
      </c>
      <c r="D73" s="32" t="s">
        <v>29</v>
      </c>
      <c r="E73" s="33" t="s">
        <v>42</v>
      </c>
      <c r="F73" s="34"/>
      <c r="G73" s="34"/>
      <c r="H73" s="34"/>
      <c r="I73" s="169"/>
      <c r="J73" s="165"/>
      <c r="K73" s="165"/>
      <c r="L73" s="165"/>
      <c r="M73" s="183"/>
      <c r="N73" s="183"/>
      <c r="O73" s="183"/>
      <c r="P73" s="110"/>
      <c r="Q73" s="28">
        <v>1</v>
      </c>
      <c r="R73" s="29">
        <v>2</v>
      </c>
      <c r="S73" s="29">
        <v>1</v>
      </c>
      <c r="T73" s="35">
        <f t="shared" si="3"/>
        <v>4</v>
      </c>
      <c r="U73" s="28"/>
      <c r="V73" s="29"/>
      <c r="W73" s="29"/>
      <c r="X73" s="36">
        <f t="shared" si="4"/>
        <v>0</v>
      </c>
      <c r="Y73" s="121"/>
      <c r="Z73" s="28"/>
      <c r="AA73" s="46"/>
      <c r="AB73" s="30"/>
      <c r="AC73" s="121"/>
      <c r="AD73" s="28"/>
      <c r="AE73" s="29"/>
      <c r="AF73" s="30"/>
      <c r="AG73" s="121"/>
      <c r="AH73" s="33"/>
      <c r="AI73" s="29"/>
      <c r="AJ73" s="30"/>
    </row>
    <row r="74" spans="1:36" ht="18" customHeight="1" thickBot="1">
      <c r="A74" s="32" t="s">
        <v>323</v>
      </c>
      <c r="B74" s="29" t="s">
        <v>322</v>
      </c>
      <c r="C74" s="31" t="s">
        <v>70</v>
      </c>
      <c r="D74" s="32" t="s">
        <v>29</v>
      </c>
      <c r="E74" s="33" t="s">
        <v>324</v>
      </c>
      <c r="F74" s="34"/>
      <c r="G74" s="34"/>
      <c r="H74" s="34"/>
      <c r="I74" s="169"/>
      <c r="J74" s="165"/>
      <c r="K74" s="165"/>
      <c r="L74" s="165"/>
      <c r="M74" s="183"/>
      <c r="N74" s="183"/>
      <c r="O74" s="183"/>
      <c r="P74" s="110"/>
      <c r="Q74" s="28">
        <v>1</v>
      </c>
      <c r="R74" s="29">
        <v>2</v>
      </c>
      <c r="S74" s="29">
        <v>1</v>
      </c>
      <c r="T74" s="35">
        <f t="shared" si="3"/>
        <v>4</v>
      </c>
      <c r="U74" s="28"/>
      <c r="V74" s="29"/>
      <c r="W74" s="29"/>
      <c r="X74" s="36">
        <f t="shared" si="4"/>
        <v>0</v>
      </c>
      <c r="Y74" s="121"/>
      <c r="Z74" s="28"/>
      <c r="AA74" s="46"/>
      <c r="AB74" s="30"/>
      <c r="AC74" s="121"/>
      <c r="AD74" s="28"/>
      <c r="AE74" s="29"/>
      <c r="AF74" s="30"/>
      <c r="AG74" s="121"/>
      <c r="AH74" s="33"/>
      <c r="AI74" s="29"/>
      <c r="AJ74" s="30"/>
    </row>
    <row r="75" spans="1:36" ht="18" customHeight="1" thickBot="1">
      <c r="A75" s="32" t="s">
        <v>312</v>
      </c>
      <c r="B75" s="29" t="s">
        <v>311</v>
      </c>
      <c r="C75" s="31" t="s">
        <v>76</v>
      </c>
      <c r="D75" s="32" t="s">
        <v>29</v>
      </c>
      <c r="E75" s="33" t="s">
        <v>293</v>
      </c>
      <c r="F75" s="34"/>
      <c r="G75" s="34"/>
      <c r="H75" s="34"/>
      <c r="I75" s="169"/>
      <c r="J75" s="165"/>
      <c r="K75" s="165"/>
      <c r="L75" s="165"/>
      <c r="M75" s="183"/>
      <c r="N75" s="183"/>
      <c r="O75" s="183"/>
      <c r="P75" s="110"/>
      <c r="Q75" s="28">
        <v>1</v>
      </c>
      <c r="R75" s="29">
        <v>2</v>
      </c>
      <c r="S75" s="29">
        <v>1</v>
      </c>
      <c r="T75" s="35">
        <f t="shared" si="3"/>
        <v>4</v>
      </c>
      <c r="U75" s="28"/>
      <c r="V75" s="29"/>
      <c r="W75" s="29"/>
      <c r="X75" s="36">
        <f t="shared" si="4"/>
        <v>0</v>
      </c>
      <c r="Y75" s="121"/>
      <c r="Z75" s="28"/>
      <c r="AA75" s="46"/>
      <c r="AB75" s="30"/>
      <c r="AC75" s="121"/>
      <c r="AD75" s="28"/>
      <c r="AE75" s="29"/>
      <c r="AF75" s="30"/>
      <c r="AG75" s="121"/>
      <c r="AH75" s="33"/>
      <c r="AI75" s="29"/>
      <c r="AJ75" s="30"/>
    </row>
    <row r="76" spans="1:36" ht="18" customHeight="1" thickBot="1">
      <c r="A76" s="32" t="s">
        <v>54</v>
      </c>
      <c r="B76" s="29" t="s">
        <v>52</v>
      </c>
      <c r="C76" s="31" t="s">
        <v>53</v>
      </c>
      <c r="D76" s="32" t="s">
        <v>29</v>
      </c>
      <c r="E76" s="33" t="s">
        <v>51</v>
      </c>
      <c r="F76" s="34"/>
      <c r="G76" s="34"/>
      <c r="H76" s="34"/>
      <c r="I76" s="169"/>
      <c r="J76" s="165"/>
      <c r="K76" s="165"/>
      <c r="L76" s="165"/>
      <c r="M76" s="183"/>
      <c r="N76" s="183"/>
      <c r="O76" s="183"/>
      <c r="P76" s="110"/>
      <c r="Q76" s="28">
        <v>2</v>
      </c>
      <c r="R76" s="29">
        <v>2</v>
      </c>
      <c r="S76" s="29">
        <v>2</v>
      </c>
      <c r="T76" s="35">
        <f t="shared" si="3"/>
        <v>6</v>
      </c>
      <c r="U76" s="28"/>
      <c r="V76" s="29"/>
      <c r="W76" s="29"/>
      <c r="X76" s="36">
        <f t="shared" si="4"/>
        <v>0</v>
      </c>
      <c r="Y76" s="121"/>
      <c r="Z76" s="28"/>
      <c r="AA76" s="46"/>
      <c r="AB76" s="30"/>
      <c r="AC76" s="121"/>
      <c r="AD76" s="28"/>
      <c r="AE76" s="29"/>
      <c r="AF76" s="30"/>
      <c r="AG76" s="121"/>
      <c r="AH76" s="33"/>
      <c r="AI76" s="29"/>
      <c r="AJ76" s="30"/>
    </row>
    <row r="77" spans="1:36" ht="18" customHeight="1" thickBot="1">
      <c r="A77" s="32" t="s">
        <v>281</v>
      </c>
      <c r="B77" s="29" t="s">
        <v>280</v>
      </c>
      <c r="C77" s="31" t="s">
        <v>270</v>
      </c>
      <c r="D77" s="32" t="s">
        <v>29</v>
      </c>
      <c r="E77" s="33" t="s">
        <v>272</v>
      </c>
      <c r="F77" s="34"/>
      <c r="G77" s="34"/>
      <c r="H77" s="34"/>
      <c r="I77" s="169"/>
      <c r="J77" s="165"/>
      <c r="K77" s="165"/>
      <c r="L77" s="165"/>
      <c r="M77" s="183"/>
      <c r="N77" s="183"/>
      <c r="O77" s="183"/>
      <c r="P77" s="110"/>
      <c r="Q77" s="28">
        <v>0</v>
      </c>
      <c r="R77" s="29">
        <v>3</v>
      </c>
      <c r="S77" s="29">
        <v>2</v>
      </c>
      <c r="T77" s="35">
        <f t="shared" si="3"/>
        <v>5</v>
      </c>
      <c r="U77" s="28"/>
      <c r="V77" s="29"/>
      <c r="W77" s="29"/>
      <c r="X77" s="36">
        <f t="shared" si="4"/>
        <v>0</v>
      </c>
      <c r="Y77" s="121"/>
      <c r="Z77" s="28"/>
      <c r="AA77" s="46"/>
      <c r="AB77" s="30"/>
      <c r="AC77" s="121"/>
      <c r="AD77" s="28"/>
      <c r="AE77" s="29"/>
      <c r="AF77" s="30"/>
      <c r="AG77" s="121"/>
      <c r="AH77" s="33"/>
      <c r="AI77" s="29"/>
      <c r="AJ77" s="30"/>
    </row>
    <row r="78" spans="1:36" ht="18" customHeight="1" thickBot="1">
      <c r="A78" s="32" t="s">
        <v>183</v>
      </c>
      <c r="B78" s="29" t="s">
        <v>182</v>
      </c>
      <c r="C78" s="31" t="s">
        <v>183</v>
      </c>
      <c r="D78" s="32" t="s">
        <v>29</v>
      </c>
      <c r="E78" s="33" t="s">
        <v>51</v>
      </c>
      <c r="F78" s="34"/>
      <c r="G78" s="34"/>
      <c r="H78" s="37"/>
      <c r="I78" s="160"/>
      <c r="J78" s="153"/>
      <c r="K78" s="153"/>
      <c r="L78" s="153"/>
      <c r="M78" s="149"/>
      <c r="N78" s="149"/>
      <c r="O78" s="149"/>
      <c r="P78" s="144"/>
      <c r="Q78" s="28">
        <v>2</v>
      </c>
      <c r="R78" s="29">
        <v>0</v>
      </c>
      <c r="S78" s="29">
        <v>0</v>
      </c>
      <c r="T78" s="35">
        <f t="shared" si="3"/>
        <v>2</v>
      </c>
      <c r="U78" s="28"/>
      <c r="V78" s="29"/>
      <c r="W78" s="29"/>
      <c r="X78" s="36">
        <f t="shared" si="4"/>
        <v>0</v>
      </c>
      <c r="Y78" s="121"/>
      <c r="Z78" s="28"/>
      <c r="AA78" s="46"/>
      <c r="AB78" s="30"/>
      <c r="AC78" s="121"/>
      <c r="AD78" s="28"/>
      <c r="AE78" s="29"/>
      <c r="AF78" s="30"/>
      <c r="AG78" s="121"/>
      <c r="AH78" s="33"/>
      <c r="AI78" s="29"/>
      <c r="AJ78" s="30"/>
    </row>
    <row r="79" spans="1:36" ht="18" customHeight="1" thickBot="1">
      <c r="A79" s="32" t="s">
        <v>234</v>
      </c>
      <c r="B79" s="29" t="s">
        <v>232</v>
      </c>
      <c r="C79" s="31" t="s">
        <v>68</v>
      </c>
      <c r="D79" s="32" t="s">
        <v>29</v>
      </c>
      <c r="E79" s="33" t="s">
        <v>233</v>
      </c>
      <c r="F79" s="34"/>
      <c r="G79" s="34"/>
      <c r="H79" s="41"/>
      <c r="I79" s="155"/>
      <c r="J79" s="151"/>
      <c r="K79" s="151"/>
      <c r="L79" s="151"/>
      <c r="M79" s="148"/>
      <c r="N79" s="148"/>
      <c r="O79" s="148"/>
      <c r="P79" s="109"/>
      <c r="Q79" s="28">
        <v>4</v>
      </c>
      <c r="R79" s="29">
        <v>0</v>
      </c>
      <c r="S79" s="29">
        <v>0</v>
      </c>
      <c r="T79" s="35">
        <f t="shared" si="3"/>
        <v>4</v>
      </c>
      <c r="U79" s="28"/>
      <c r="V79" s="29"/>
      <c r="W79" s="29"/>
      <c r="X79" s="36">
        <f t="shared" si="4"/>
        <v>0</v>
      </c>
      <c r="Y79" s="121"/>
      <c r="Z79" s="28"/>
      <c r="AA79" s="46"/>
      <c r="AB79" s="30"/>
      <c r="AC79" s="121"/>
      <c r="AD79" s="28"/>
      <c r="AE79" s="29"/>
      <c r="AF79" s="30"/>
      <c r="AG79" s="121"/>
      <c r="AH79" s="33"/>
      <c r="AI79" s="29"/>
      <c r="AJ79" s="30"/>
    </row>
    <row r="80" spans="1:36" ht="18" customHeight="1" thickBot="1">
      <c r="A80" s="32" t="s">
        <v>345</v>
      </c>
      <c r="B80" s="29" t="s">
        <v>343</v>
      </c>
      <c r="C80" s="31" t="s">
        <v>104</v>
      </c>
      <c r="D80" s="32" t="s">
        <v>29</v>
      </c>
      <c r="E80" s="33" t="s">
        <v>118</v>
      </c>
      <c r="F80" s="34"/>
      <c r="G80" s="34"/>
      <c r="H80" s="41"/>
      <c r="I80" s="155"/>
      <c r="J80" s="151"/>
      <c r="K80" s="151"/>
      <c r="L80" s="151"/>
      <c r="M80" s="148"/>
      <c r="N80" s="148"/>
      <c r="O80" s="148"/>
      <c r="P80" s="109"/>
      <c r="Q80" s="28">
        <v>0</v>
      </c>
      <c r="R80" s="29">
        <v>1</v>
      </c>
      <c r="S80" s="29">
        <v>4</v>
      </c>
      <c r="T80" s="35">
        <f t="shared" si="3"/>
        <v>5</v>
      </c>
      <c r="U80" s="28"/>
      <c r="V80" s="29"/>
      <c r="W80" s="29"/>
      <c r="X80" s="36">
        <f t="shared" si="4"/>
        <v>0</v>
      </c>
      <c r="Y80" s="121"/>
      <c r="Z80" s="28"/>
      <c r="AA80" s="46"/>
      <c r="AB80" s="30"/>
      <c r="AC80" s="121"/>
      <c r="AD80" s="28"/>
      <c r="AE80" s="29"/>
      <c r="AF80" s="30"/>
      <c r="AG80" s="121"/>
      <c r="AH80" s="33"/>
      <c r="AI80" s="29"/>
      <c r="AJ80" s="30"/>
    </row>
    <row r="81" spans="1:36" ht="18" customHeight="1" thickBot="1">
      <c r="A81" s="32" t="s">
        <v>179</v>
      </c>
      <c r="B81" s="29" t="s">
        <v>178</v>
      </c>
      <c r="C81" s="31" t="s">
        <v>159</v>
      </c>
      <c r="D81" s="32" t="s">
        <v>29</v>
      </c>
      <c r="E81" s="33" t="s">
        <v>51</v>
      </c>
      <c r="F81" s="34"/>
      <c r="G81" s="34"/>
      <c r="H81" s="34"/>
      <c r="I81" s="169"/>
      <c r="J81" s="165"/>
      <c r="K81" s="165"/>
      <c r="L81" s="165"/>
      <c r="M81" s="183"/>
      <c r="N81" s="183"/>
      <c r="O81" s="183"/>
      <c r="P81" s="110"/>
      <c r="Q81" s="28">
        <v>0</v>
      </c>
      <c r="R81" s="29">
        <v>3</v>
      </c>
      <c r="S81" s="29">
        <v>2</v>
      </c>
      <c r="T81" s="35">
        <f t="shared" si="3"/>
        <v>5</v>
      </c>
      <c r="U81" s="28"/>
      <c r="V81" s="29"/>
      <c r="W81" s="29"/>
      <c r="X81" s="36">
        <f t="shared" si="4"/>
        <v>0</v>
      </c>
      <c r="Y81" s="121"/>
      <c r="Z81" s="28"/>
      <c r="AA81" s="46"/>
      <c r="AB81" s="30"/>
      <c r="AC81" s="121"/>
      <c r="AD81" s="28"/>
      <c r="AE81" s="29"/>
      <c r="AF81" s="30"/>
      <c r="AG81" s="121"/>
      <c r="AH81" s="33"/>
      <c r="AI81" s="29"/>
      <c r="AJ81" s="30"/>
    </row>
    <row r="82" spans="1:36" ht="18" customHeight="1" thickBot="1">
      <c r="A82" s="32" t="s">
        <v>435</v>
      </c>
      <c r="B82" s="29" t="s">
        <v>199</v>
      </c>
      <c r="C82" s="31" t="s">
        <v>68</v>
      </c>
      <c r="D82" s="32" t="s">
        <v>29</v>
      </c>
      <c r="E82" s="33" t="s">
        <v>201</v>
      </c>
      <c r="F82" s="34"/>
      <c r="G82" s="34"/>
      <c r="H82" s="41"/>
      <c r="I82" s="155"/>
      <c r="J82" s="151"/>
      <c r="K82" s="151"/>
      <c r="L82" s="151"/>
      <c r="M82" s="148"/>
      <c r="N82" s="148"/>
      <c r="O82" s="148"/>
      <c r="P82" s="109"/>
      <c r="Q82" s="28">
        <v>5</v>
      </c>
      <c r="R82" s="29">
        <v>0</v>
      </c>
      <c r="S82" s="29">
        <v>0</v>
      </c>
      <c r="T82" s="35">
        <f t="shared" si="3"/>
        <v>5</v>
      </c>
      <c r="U82" s="28"/>
      <c r="V82" s="29"/>
      <c r="W82" s="29"/>
      <c r="X82" s="36">
        <f t="shared" si="4"/>
        <v>0</v>
      </c>
      <c r="Y82" s="121"/>
      <c r="Z82" s="28"/>
      <c r="AA82" s="46"/>
      <c r="AB82" s="30"/>
      <c r="AC82" s="121"/>
      <c r="AD82" s="28"/>
      <c r="AE82" s="29"/>
      <c r="AF82" s="30"/>
      <c r="AG82" s="121"/>
      <c r="AH82" s="33"/>
      <c r="AI82" s="29"/>
      <c r="AJ82" s="30"/>
    </row>
    <row r="83" spans="1:36" ht="18" customHeight="1" thickBot="1">
      <c r="A83" s="32" t="s">
        <v>168</v>
      </c>
      <c r="B83" s="29" t="s">
        <v>167</v>
      </c>
      <c r="C83" s="31" t="s">
        <v>56</v>
      </c>
      <c r="D83" s="32" t="s">
        <v>29</v>
      </c>
      <c r="E83" s="33" t="s">
        <v>47</v>
      </c>
      <c r="F83" s="34"/>
      <c r="G83" s="34"/>
      <c r="H83" s="34"/>
      <c r="I83" s="169"/>
      <c r="J83" s="165"/>
      <c r="K83" s="165"/>
      <c r="L83" s="165"/>
      <c r="M83" s="183"/>
      <c r="N83" s="183"/>
      <c r="O83" s="183"/>
      <c r="P83" s="110"/>
      <c r="Q83" s="28">
        <v>0</v>
      </c>
      <c r="R83" s="29">
        <v>3</v>
      </c>
      <c r="S83" s="29">
        <v>2</v>
      </c>
      <c r="T83" s="35">
        <f t="shared" si="3"/>
        <v>5</v>
      </c>
      <c r="U83" s="28"/>
      <c r="V83" s="29"/>
      <c r="W83" s="29"/>
      <c r="X83" s="36">
        <f t="shared" si="4"/>
        <v>0</v>
      </c>
      <c r="Y83" s="121"/>
      <c r="Z83" s="28"/>
      <c r="AA83" s="46"/>
      <c r="AB83" s="30"/>
      <c r="AC83" s="121"/>
      <c r="AD83" s="28"/>
      <c r="AE83" s="29"/>
      <c r="AF83" s="30"/>
      <c r="AG83" s="121"/>
      <c r="AH83" s="33"/>
      <c r="AI83" s="29"/>
      <c r="AJ83" s="30"/>
    </row>
    <row r="84" spans="1:36" ht="18" customHeight="1" thickBot="1">
      <c r="A84" s="32" t="s">
        <v>136</v>
      </c>
      <c r="B84" s="29" t="s">
        <v>135</v>
      </c>
      <c r="C84" s="31" t="s">
        <v>36</v>
      </c>
      <c r="D84" s="32" t="s">
        <v>29</v>
      </c>
      <c r="E84" s="33" t="s">
        <v>30</v>
      </c>
      <c r="F84" s="34"/>
      <c r="G84" s="34"/>
      <c r="H84" s="34"/>
      <c r="I84" s="169"/>
      <c r="J84" s="165"/>
      <c r="K84" s="165"/>
      <c r="L84" s="165"/>
      <c r="M84" s="183"/>
      <c r="N84" s="183"/>
      <c r="O84" s="183"/>
      <c r="P84" s="110"/>
      <c r="Q84" s="28">
        <v>0</v>
      </c>
      <c r="R84" s="29">
        <v>3</v>
      </c>
      <c r="S84" s="29">
        <v>0</v>
      </c>
      <c r="T84" s="35">
        <f t="shared" si="3"/>
        <v>3</v>
      </c>
      <c r="U84" s="28"/>
      <c r="V84" s="29"/>
      <c r="W84" s="29"/>
      <c r="X84" s="36">
        <f t="shared" si="4"/>
        <v>0</v>
      </c>
      <c r="Y84" s="121"/>
      <c r="Z84" s="28"/>
      <c r="AA84" s="46"/>
      <c r="AB84" s="30"/>
      <c r="AC84" s="121"/>
      <c r="AD84" s="28"/>
      <c r="AE84" s="29"/>
      <c r="AF84" s="30"/>
      <c r="AG84" s="121"/>
      <c r="AH84" s="33"/>
      <c r="AI84" s="29"/>
      <c r="AJ84" s="30"/>
    </row>
    <row r="85" spans="1:36" ht="18" customHeight="1" thickBot="1">
      <c r="A85" s="32" t="s">
        <v>434</v>
      </c>
      <c r="B85" s="29" t="s">
        <v>131</v>
      </c>
      <c r="C85" s="31" t="s">
        <v>76</v>
      </c>
      <c r="D85" s="32" t="s">
        <v>29</v>
      </c>
      <c r="E85" s="33" t="s">
        <v>30</v>
      </c>
      <c r="F85" s="34"/>
      <c r="G85" s="34"/>
      <c r="H85" s="41"/>
      <c r="I85" s="155"/>
      <c r="J85" s="151"/>
      <c r="K85" s="151"/>
      <c r="L85" s="151"/>
      <c r="M85" s="148"/>
      <c r="N85" s="148"/>
      <c r="O85" s="148"/>
      <c r="P85" s="109"/>
      <c r="Q85" s="28">
        <v>0</v>
      </c>
      <c r="R85" s="29">
        <v>1</v>
      </c>
      <c r="S85" s="29">
        <v>1</v>
      </c>
      <c r="T85" s="35">
        <f t="shared" si="3"/>
        <v>2</v>
      </c>
      <c r="U85" s="28"/>
      <c r="V85" s="29"/>
      <c r="W85" s="29"/>
      <c r="X85" s="36">
        <f t="shared" si="4"/>
        <v>0</v>
      </c>
      <c r="Y85" s="121"/>
      <c r="Z85" s="28"/>
      <c r="AA85" s="46"/>
      <c r="AB85" s="30"/>
      <c r="AC85" s="121"/>
      <c r="AD85" s="28"/>
      <c r="AE85" s="29"/>
      <c r="AF85" s="30"/>
      <c r="AG85" s="121"/>
      <c r="AH85" s="33"/>
      <c r="AI85" s="29"/>
      <c r="AJ85" s="30"/>
    </row>
    <row r="86" spans="1:36" ht="18" customHeight="1" thickBot="1">
      <c r="A86" s="32" t="s">
        <v>433</v>
      </c>
      <c r="B86" s="29" t="s">
        <v>131</v>
      </c>
      <c r="C86" s="31" t="s">
        <v>76</v>
      </c>
      <c r="D86" s="32" t="s">
        <v>29</v>
      </c>
      <c r="E86" s="33" t="s">
        <v>30</v>
      </c>
      <c r="F86" s="34"/>
      <c r="G86" s="34"/>
      <c r="H86" s="41"/>
      <c r="I86" s="155"/>
      <c r="J86" s="151"/>
      <c r="K86" s="151"/>
      <c r="L86" s="151"/>
      <c r="M86" s="148"/>
      <c r="N86" s="148"/>
      <c r="O86" s="148"/>
      <c r="P86" s="109"/>
      <c r="Q86" s="28">
        <v>4</v>
      </c>
      <c r="R86" s="29">
        <v>0</v>
      </c>
      <c r="S86" s="29">
        <v>0</v>
      </c>
      <c r="T86" s="35">
        <f t="shared" si="3"/>
        <v>4</v>
      </c>
      <c r="U86" s="28"/>
      <c r="V86" s="29"/>
      <c r="W86" s="29"/>
      <c r="X86" s="36">
        <f t="shared" si="4"/>
        <v>0</v>
      </c>
      <c r="Y86" s="121"/>
      <c r="Z86" s="28"/>
      <c r="AA86" s="46"/>
      <c r="AB86" s="30"/>
      <c r="AC86" s="121"/>
      <c r="AD86" s="28"/>
      <c r="AE86" s="29"/>
      <c r="AF86" s="30"/>
      <c r="AG86" s="121"/>
      <c r="AH86" s="33"/>
      <c r="AI86" s="29"/>
      <c r="AJ86" s="30"/>
    </row>
    <row r="87" spans="1:36" ht="18" customHeight="1" thickBot="1">
      <c r="A87" s="32" t="s">
        <v>252</v>
      </c>
      <c r="B87" s="29" t="s">
        <v>251</v>
      </c>
      <c r="C87" s="31" t="s">
        <v>62</v>
      </c>
      <c r="D87" s="32" t="s">
        <v>29</v>
      </c>
      <c r="E87" s="33" t="s">
        <v>253</v>
      </c>
      <c r="F87" s="34"/>
      <c r="G87" s="34"/>
      <c r="H87" s="34"/>
      <c r="I87" s="169"/>
      <c r="J87" s="165"/>
      <c r="K87" s="165"/>
      <c r="L87" s="165"/>
      <c r="M87" s="183"/>
      <c r="N87" s="183"/>
      <c r="O87" s="183"/>
      <c r="P87" s="110"/>
      <c r="Q87" s="28">
        <v>0</v>
      </c>
      <c r="R87" s="29">
        <v>1</v>
      </c>
      <c r="S87" s="29">
        <v>1</v>
      </c>
      <c r="T87" s="35">
        <f t="shared" si="3"/>
        <v>2</v>
      </c>
      <c r="U87" s="28"/>
      <c r="V87" s="29"/>
      <c r="W87" s="29"/>
      <c r="X87" s="36">
        <f t="shared" si="4"/>
        <v>0</v>
      </c>
      <c r="Y87" s="121"/>
      <c r="Z87" s="28"/>
      <c r="AA87" s="46"/>
      <c r="AB87" s="30"/>
      <c r="AC87" s="121"/>
      <c r="AD87" s="28"/>
      <c r="AE87" s="29"/>
      <c r="AF87" s="30"/>
      <c r="AG87" s="121"/>
      <c r="AH87" s="33"/>
      <c r="AI87" s="29"/>
      <c r="AJ87" s="30"/>
    </row>
    <row r="88" spans="1:36" ht="18" customHeight="1" thickBot="1">
      <c r="A88" s="32" t="s">
        <v>432</v>
      </c>
      <c r="B88" s="29" t="s">
        <v>254</v>
      </c>
      <c r="C88" s="31" t="s">
        <v>62</v>
      </c>
      <c r="D88" s="32" t="s">
        <v>29</v>
      </c>
      <c r="E88" s="33" t="s">
        <v>253</v>
      </c>
      <c r="F88" s="34"/>
      <c r="G88" s="34"/>
      <c r="H88" s="34"/>
      <c r="I88" s="169"/>
      <c r="J88" s="165"/>
      <c r="K88" s="165"/>
      <c r="L88" s="165"/>
      <c r="M88" s="183"/>
      <c r="N88" s="183"/>
      <c r="O88" s="183"/>
      <c r="P88" s="110"/>
      <c r="Q88" s="28">
        <v>1</v>
      </c>
      <c r="R88" s="29">
        <v>3</v>
      </c>
      <c r="S88" s="29">
        <v>0</v>
      </c>
      <c r="T88" s="35">
        <f t="shared" si="3"/>
        <v>4</v>
      </c>
      <c r="U88" s="28"/>
      <c r="V88" s="29"/>
      <c r="W88" s="29"/>
      <c r="X88" s="36">
        <f t="shared" si="4"/>
        <v>0</v>
      </c>
      <c r="Y88" s="121"/>
      <c r="Z88" s="28"/>
      <c r="AA88" s="46"/>
      <c r="AB88" s="30"/>
      <c r="AC88" s="121"/>
      <c r="AD88" s="28"/>
      <c r="AE88" s="29"/>
      <c r="AF88" s="30"/>
      <c r="AG88" s="121"/>
      <c r="AH88" s="33"/>
      <c r="AI88" s="29"/>
      <c r="AJ88" s="30"/>
    </row>
    <row r="89" spans="1:36" ht="18" customHeight="1" thickBot="1">
      <c r="A89" s="32" t="s">
        <v>120</v>
      </c>
      <c r="B89" s="29" t="s">
        <v>119</v>
      </c>
      <c r="C89" s="31" t="s">
        <v>70</v>
      </c>
      <c r="D89" s="32" t="s">
        <v>29</v>
      </c>
      <c r="E89" s="33" t="s">
        <v>121</v>
      </c>
      <c r="F89" s="34"/>
      <c r="G89" s="34"/>
      <c r="H89" s="41"/>
      <c r="I89" s="155"/>
      <c r="J89" s="151"/>
      <c r="K89" s="151"/>
      <c r="L89" s="151"/>
      <c r="M89" s="148"/>
      <c r="N89" s="148"/>
      <c r="O89" s="148"/>
      <c r="P89" s="109"/>
      <c r="Q89" s="28">
        <v>3</v>
      </c>
      <c r="R89" s="29">
        <v>3</v>
      </c>
      <c r="S89" s="29">
        <v>2</v>
      </c>
      <c r="T89" s="35">
        <f t="shared" si="3"/>
        <v>8</v>
      </c>
      <c r="U89" s="28"/>
      <c r="V89" s="29"/>
      <c r="W89" s="29"/>
      <c r="X89" s="36">
        <f t="shared" si="4"/>
        <v>0</v>
      </c>
      <c r="Y89" s="121"/>
      <c r="Z89" s="28"/>
      <c r="AA89" s="46"/>
      <c r="AB89" s="30"/>
      <c r="AC89" s="121"/>
      <c r="AD89" s="28"/>
      <c r="AE89" s="29"/>
      <c r="AF89" s="30"/>
      <c r="AG89" s="121"/>
      <c r="AH89" s="33"/>
      <c r="AI89" s="29"/>
      <c r="AJ89" s="30"/>
    </row>
    <row r="90" spans="1:36" ht="18" customHeight="1" thickBot="1">
      <c r="A90" s="32" t="s">
        <v>431</v>
      </c>
      <c r="B90" s="29" t="s">
        <v>164</v>
      </c>
      <c r="C90" s="31" t="s">
        <v>28</v>
      </c>
      <c r="D90" s="32" t="s">
        <v>29</v>
      </c>
      <c r="E90" s="33" t="s">
        <v>42</v>
      </c>
      <c r="F90" s="34"/>
      <c r="G90" s="34"/>
      <c r="H90" s="34"/>
      <c r="I90" s="169"/>
      <c r="J90" s="165"/>
      <c r="K90" s="165"/>
      <c r="L90" s="165"/>
      <c r="M90" s="183"/>
      <c r="N90" s="183"/>
      <c r="O90" s="183"/>
      <c r="P90" s="110"/>
      <c r="Q90" s="28">
        <v>0</v>
      </c>
      <c r="R90" s="29">
        <v>0</v>
      </c>
      <c r="S90" s="29">
        <v>4</v>
      </c>
      <c r="T90" s="35">
        <f t="shared" si="3"/>
        <v>4</v>
      </c>
      <c r="U90" s="28"/>
      <c r="V90" s="29"/>
      <c r="W90" s="29"/>
      <c r="X90" s="36">
        <f t="shared" si="4"/>
        <v>0</v>
      </c>
      <c r="Y90" s="121"/>
      <c r="Z90" s="28"/>
      <c r="AA90" s="46"/>
      <c r="AB90" s="30"/>
      <c r="AC90" s="121"/>
      <c r="AD90" s="28"/>
      <c r="AE90" s="29"/>
      <c r="AF90" s="30"/>
      <c r="AG90" s="121"/>
      <c r="AH90" s="33"/>
      <c r="AI90" s="29"/>
      <c r="AJ90" s="30"/>
    </row>
    <row r="91" spans="1:36" ht="18" customHeight="1" thickBot="1">
      <c r="A91" s="32" t="s">
        <v>430</v>
      </c>
      <c r="B91" s="29" t="s">
        <v>38</v>
      </c>
      <c r="C91" s="31" t="s">
        <v>39</v>
      </c>
      <c r="D91" s="32" t="s">
        <v>29</v>
      </c>
      <c r="E91" s="33" t="s">
        <v>40</v>
      </c>
      <c r="F91" s="34"/>
      <c r="G91" s="34"/>
      <c r="H91" s="39"/>
      <c r="I91" s="169"/>
      <c r="J91" s="165"/>
      <c r="K91" s="165"/>
      <c r="L91" s="165"/>
      <c r="M91" s="183"/>
      <c r="N91" s="183"/>
      <c r="O91" s="183"/>
      <c r="P91" s="145"/>
      <c r="Q91" s="28">
        <v>9</v>
      </c>
      <c r="R91" s="29">
        <v>0</v>
      </c>
      <c r="S91" s="29">
        <v>0</v>
      </c>
      <c r="T91" s="35">
        <f t="shared" si="3"/>
        <v>9</v>
      </c>
      <c r="U91" s="28"/>
      <c r="V91" s="29"/>
      <c r="W91" s="29"/>
      <c r="X91" s="36">
        <f t="shared" si="4"/>
        <v>0</v>
      </c>
      <c r="Y91" s="121"/>
      <c r="Z91" s="28"/>
      <c r="AA91" s="46"/>
      <c r="AB91" s="30"/>
      <c r="AC91" s="121"/>
      <c r="AD91" s="28"/>
      <c r="AE91" s="29"/>
      <c r="AF91" s="30"/>
      <c r="AG91" s="121"/>
      <c r="AH91" s="33"/>
      <c r="AI91" s="29"/>
      <c r="AJ91" s="30"/>
    </row>
    <row r="92" spans="1:36" ht="18" customHeight="1" thickBot="1">
      <c r="A92" s="32" t="s">
        <v>429</v>
      </c>
      <c r="B92" s="29" t="s">
        <v>38</v>
      </c>
      <c r="C92" s="31" t="s">
        <v>39</v>
      </c>
      <c r="D92" s="32" t="s">
        <v>29</v>
      </c>
      <c r="E92" s="33" t="s">
        <v>40</v>
      </c>
      <c r="F92" s="34"/>
      <c r="G92" s="34"/>
      <c r="H92" s="39"/>
      <c r="I92" s="169"/>
      <c r="J92" s="165"/>
      <c r="K92" s="165"/>
      <c r="L92" s="165"/>
      <c r="M92" s="183"/>
      <c r="N92" s="183"/>
      <c r="O92" s="183"/>
      <c r="P92" s="145"/>
      <c r="Q92" s="28">
        <v>0</v>
      </c>
      <c r="R92" s="29">
        <v>9</v>
      </c>
      <c r="S92" s="29">
        <v>6</v>
      </c>
      <c r="T92" s="35">
        <f t="shared" si="3"/>
        <v>15</v>
      </c>
      <c r="U92" s="28"/>
      <c r="V92" s="29"/>
      <c r="W92" s="29"/>
      <c r="X92" s="36">
        <f t="shared" si="4"/>
        <v>0</v>
      </c>
      <c r="Y92" s="121"/>
      <c r="Z92" s="28"/>
      <c r="AA92" s="46"/>
      <c r="AB92" s="30"/>
      <c r="AC92" s="121"/>
      <c r="AD92" s="28"/>
      <c r="AE92" s="29"/>
      <c r="AF92" s="30"/>
      <c r="AG92" s="121"/>
      <c r="AH92" s="33"/>
      <c r="AI92" s="29"/>
      <c r="AJ92" s="30"/>
    </row>
    <row r="93" spans="1:36" ht="18" customHeight="1" thickBot="1">
      <c r="A93" s="32" t="s">
        <v>202</v>
      </c>
      <c r="B93" s="29" t="s">
        <v>199</v>
      </c>
      <c r="C93" s="31" t="s">
        <v>68</v>
      </c>
      <c r="D93" s="32" t="s">
        <v>203</v>
      </c>
      <c r="E93" s="33" t="s">
        <v>201</v>
      </c>
      <c r="F93" s="34"/>
      <c r="G93" s="34"/>
      <c r="H93" s="34"/>
      <c r="I93" s="169"/>
      <c r="J93" s="165"/>
      <c r="K93" s="165"/>
      <c r="L93" s="165"/>
      <c r="M93" s="183"/>
      <c r="N93" s="183"/>
      <c r="O93" s="183"/>
      <c r="P93" s="110"/>
      <c r="Q93" s="28">
        <v>0</v>
      </c>
      <c r="R93" s="29">
        <v>3</v>
      </c>
      <c r="S93" s="29">
        <v>0</v>
      </c>
      <c r="T93" s="35">
        <f t="shared" si="3"/>
        <v>3</v>
      </c>
      <c r="U93" s="28"/>
      <c r="V93" s="29"/>
      <c r="W93" s="29"/>
      <c r="X93" s="36">
        <f t="shared" si="4"/>
        <v>0</v>
      </c>
      <c r="Y93" s="121"/>
      <c r="Z93" s="28"/>
      <c r="AA93" s="46"/>
      <c r="AB93" s="30"/>
      <c r="AC93" s="121"/>
      <c r="AD93" s="28"/>
      <c r="AE93" s="29"/>
      <c r="AF93" s="30"/>
      <c r="AG93" s="121"/>
      <c r="AH93" s="33"/>
      <c r="AI93" s="29"/>
      <c r="AJ93" s="30"/>
    </row>
    <row r="94" spans="1:36" ht="18" customHeight="1" thickBot="1">
      <c r="A94" s="32" t="s">
        <v>428</v>
      </c>
      <c r="B94" s="29" t="s">
        <v>364</v>
      </c>
      <c r="C94" s="40" t="s">
        <v>45</v>
      </c>
      <c r="D94" s="32" t="s">
        <v>29</v>
      </c>
      <c r="E94" s="33" t="s">
        <v>365</v>
      </c>
      <c r="F94" s="34"/>
      <c r="G94" s="34"/>
      <c r="H94" s="38"/>
      <c r="I94" s="162"/>
      <c r="J94" s="154"/>
      <c r="K94" s="154"/>
      <c r="L94" s="154"/>
      <c r="M94" s="150"/>
      <c r="N94" s="150"/>
      <c r="O94" s="150"/>
      <c r="P94" s="141"/>
      <c r="Q94" s="28">
        <v>0</v>
      </c>
      <c r="R94" s="29">
        <v>3</v>
      </c>
      <c r="S94" s="29">
        <v>2</v>
      </c>
      <c r="T94" s="35">
        <f t="shared" si="3"/>
        <v>5</v>
      </c>
      <c r="U94" s="28"/>
      <c r="V94" s="29"/>
      <c r="W94" s="29"/>
      <c r="X94" s="36">
        <f t="shared" si="4"/>
        <v>0</v>
      </c>
      <c r="Y94" s="121"/>
      <c r="Z94" s="28"/>
      <c r="AA94" s="46"/>
      <c r="AB94" s="30"/>
      <c r="AC94" s="121"/>
      <c r="AD94" s="28"/>
      <c r="AE94" s="29"/>
      <c r="AF94" s="30"/>
      <c r="AG94" s="121"/>
      <c r="AH94" s="33"/>
      <c r="AI94" s="29"/>
      <c r="AJ94" s="30"/>
    </row>
    <row r="95" spans="1:36" ht="18" customHeight="1" thickBot="1">
      <c r="A95" s="32" t="s">
        <v>367</v>
      </c>
      <c r="B95" s="29" t="s">
        <v>364</v>
      </c>
      <c r="C95" s="31" t="s">
        <v>45</v>
      </c>
      <c r="D95" s="32" t="s">
        <v>29</v>
      </c>
      <c r="E95" s="33" t="s">
        <v>365</v>
      </c>
      <c r="F95" s="34"/>
      <c r="G95" s="34"/>
      <c r="H95" s="38"/>
      <c r="I95" s="162"/>
      <c r="J95" s="154"/>
      <c r="K95" s="154"/>
      <c r="L95" s="154"/>
      <c r="M95" s="150"/>
      <c r="N95" s="150"/>
      <c r="O95" s="150"/>
      <c r="P95" s="141"/>
      <c r="Q95" s="28">
        <v>2</v>
      </c>
      <c r="R95" s="29">
        <v>2</v>
      </c>
      <c r="S95" s="29">
        <v>1</v>
      </c>
      <c r="T95" s="35">
        <f t="shared" si="3"/>
        <v>5</v>
      </c>
      <c r="U95" s="28"/>
      <c r="V95" s="29"/>
      <c r="W95" s="29"/>
      <c r="X95" s="36">
        <f t="shared" si="4"/>
        <v>0</v>
      </c>
      <c r="Y95" s="121"/>
      <c r="Z95" s="28"/>
      <c r="AA95" s="46"/>
      <c r="AB95" s="30"/>
      <c r="AC95" s="121"/>
      <c r="AD95" s="28"/>
      <c r="AE95" s="29"/>
      <c r="AF95" s="30"/>
      <c r="AG95" s="121"/>
      <c r="AH95" s="33"/>
      <c r="AI95" s="29"/>
      <c r="AJ95" s="30"/>
    </row>
    <row r="96" spans="1:36" ht="18" customHeight="1" thickBot="1">
      <c r="A96" s="32" t="s">
        <v>310</v>
      </c>
      <c r="B96" s="29" t="s">
        <v>309</v>
      </c>
      <c r="C96" s="31" t="s">
        <v>76</v>
      </c>
      <c r="D96" s="32" t="s">
        <v>29</v>
      </c>
      <c r="E96" s="33" t="s">
        <v>293</v>
      </c>
      <c r="F96" s="34"/>
      <c r="G96" s="34"/>
      <c r="H96" s="34"/>
      <c r="I96" s="169"/>
      <c r="J96" s="165"/>
      <c r="K96" s="165"/>
      <c r="L96" s="165"/>
      <c r="M96" s="183"/>
      <c r="N96" s="183"/>
      <c r="O96" s="183"/>
      <c r="P96" s="110"/>
      <c r="Q96" s="28">
        <v>2</v>
      </c>
      <c r="R96" s="29">
        <v>0</v>
      </c>
      <c r="S96" s="29">
        <v>0</v>
      </c>
      <c r="T96" s="35">
        <f t="shared" si="3"/>
        <v>2</v>
      </c>
      <c r="U96" s="28"/>
      <c r="V96" s="29"/>
      <c r="W96" s="29"/>
      <c r="X96" s="36">
        <f t="shared" si="4"/>
        <v>0</v>
      </c>
      <c r="Y96" s="121"/>
      <c r="Z96" s="28"/>
      <c r="AA96" s="46"/>
      <c r="AB96" s="30"/>
      <c r="AC96" s="121"/>
      <c r="AD96" s="28"/>
      <c r="AE96" s="29"/>
      <c r="AF96" s="30"/>
      <c r="AG96" s="121"/>
      <c r="AH96" s="33"/>
      <c r="AI96" s="29"/>
      <c r="AJ96" s="30"/>
    </row>
    <row r="97" spans="1:36" ht="18" customHeight="1" thickBot="1">
      <c r="A97" s="32" t="s">
        <v>153</v>
      </c>
      <c r="B97" s="29" t="s">
        <v>38</v>
      </c>
      <c r="C97" s="31" t="s">
        <v>39</v>
      </c>
      <c r="D97" s="32" t="s">
        <v>29</v>
      </c>
      <c r="E97" s="33" t="s">
        <v>40</v>
      </c>
      <c r="F97" s="34"/>
      <c r="G97" s="34"/>
      <c r="H97" s="34"/>
      <c r="I97" s="169"/>
      <c r="J97" s="165"/>
      <c r="K97" s="165"/>
      <c r="L97" s="165"/>
      <c r="M97" s="183"/>
      <c r="N97" s="183"/>
      <c r="O97" s="183"/>
      <c r="P97" s="110"/>
      <c r="Q97" s="28">
        <v>0</v>
      </c>
      <c r="R97" s="29">
        <v>9</v>
      </c>
      <c r="S97" s="29">
        <v>5</v>
      </c>
      <c r="T97" s="35">
        <f t="shared" si="3"/>
        <v>14</v>
      </c>
      <c r="U97" s="28"/>
      <c r="V97" s="29"/>
      <c r="W97" s="29"/>
      <c r="X97" s="36">
        <f t="shared" si="4"/>
        <v>0</v>
      </c>
      <c r="Y97" s="121"/>
      <c r="Z97" s="28"/>
      <c r="AA97" s="46"/>
      <c r="AB97" s="30"/>
      <c r="AC97" s="121"/>
      <c r="AD97" s="28"/>
      <c r="AE97" s="29"/>
      <c r="AF97" s="30"/>
      <c r="AG97" s="121"/>
      <c r="AH97" s="33"/>
      <c r="AI97" s="29"/>
      <c r="AJ97" s="30"/>
    </row>
    <row r="98" spans="1:36" ht="18" customHeight="1" thickBot="1">
      <c r="A98" s="32" t="s">
        <v>427</v>
      </c>
      <c r="B98" s="29" t="s">
        <v>199</v>
      </c>
      <c r="C98" s="31" t="s">
        <v>68</v>
      </c>
      <c r="D98" s="32" t="s">
        <v>96</v>
      </c>
      <c r="E98" s="33" t="s">
        <v>241</v>
      </c>
      <c r="F98" s="34"/>
      <c r="G98" s="34"/>
      <c r="H98" s="34"/>
      <c r="I98" s="169"/>
      <c r="J98" s="165"/>
      <c r="K98" s="165"/>
      <c r="L98" s="165"/>
      <c r="M98" s="183"/>
      <c r="N98" s="183"/>
      <c r="O98" s="183"/>
      <c r="P98" s="110"/>
      <c r="Q98" s="28">
        <v>6</v>
      </c>
      <c r="R98" s="29">
        <v>6</v>
      </c>
      <c r="S98" s="29">
        <v>0</v>
      </c>
      <c r="T98" s="35">
        <f t="shared" si="3"/>
        <v>12</v>
      </c>
      <c r="U98" s="28"/>
      <c r="V98" s="29"/>
      <c r="W98" s="29"/>
      <c r="X98" s="36">
        <f t="shared" si="4"/>
        <v>0</v>
      </c>
      <c r="Y98" s="121"/>
      <c r="Z98" s="28"/>
      <c r="AA98" s="46"/>
      <c r="AB98" s="30"/>
      <c r="AC98" s="121"/>
      <c r="AD98" s="28"/>
      <c r="AE98" s="29"/>
      <c r="AF98" s="30"/>
      <c r="AG98" s="121"/>
      <c r="AH98" s="33"/>
      <c r="AI98" s="29"/>
      <c r="AJ98" s="30"/>
    </row>
    <row r="99" spans="1:36" ht="18" customHeight="1" thickBot="1">
      <c r="A99" s="32" t="s">
        <v>382</v>
      </c>
      <c r="B99" s="29" t="s">
        <v>199</v>
      </c>
      <c r="C99" s="31" t="s">
        <v>68</v>
      </c>
      <c r="D99" s="32" t="s">
        <v>29</v>
      </c>
      <c r="E99" s="33" t="s">
        <v>241</v>
      </c>
      <c r="F99" s="34"/>
      <c r="G99" s="34"/>
      <c r="H99" s="38"/>
      <c r="I99" s="162"/>
      <c r="J99" s="154"/>
      <c r="K99" s="154"/>
      <c r="L99" s="154"/>
      <c r="M99" s="150"/>
      <c r="N99" s="150"/>
      <c r="O99" s="150"/>
      <c r="P99" s="141"/>
      <c r="Q99" s="28">
        <v>4</v>
      </c>
      <c r="R99" s="29">
        <v>5</v>
      </c>
      <c r="S99" s="29">
        <v>3</v>
      </c>
      <c r="T99" s="35">
        <f t="shared" si="3"/>
        <v>12</v>
      </c>
      <c r="U99" s="28"/>
      <c r="V99" s="29"/>
      <c r="W99" s="29"/>
      <c r="X99" s="36">
        <f t="shared" si="4"/>
        <v>0</v>
      </c>
      <c r="Y99" s="121"/>
      <c r="Z99" s="28"/>
      <c r="AA99" s="46"/>
      <c r="AB99" s="30"/>
      <c r="AC99" s="121"/>
      <c r="AD99" s="28"/>
      <c r="AE99" s="29"/>
      <c r="AF99" s="30"/>
      <c r="AG99" s="121"/>
      <c r="AH99" s="33"/>
      <c r="AI99" s="29"/>
      <c r="AJ99" s="30"/>
    </row>
    <row r="100" spans="1:36" ht="18" customHeight="1" thickBot="1">
      <c r="A100" s="32" t="s">
        <v>271</v>
      </c>
      <c r="B100" s="29" t="s">
        <v>269</v>
      </c>
      <c r="C100" s="31" t="s">
        <v>270</v>
      </c>
      <c r="D100" s="32" t="s">
        <v>29</v>
      </c>
      <c r="E100" s="33" t="s">
        <v>272</v>
      </c>
      <c r="F100" s="34"/>
      <c r="G100" s="34"/>
      <c r="H100" s="34"/>
      <c r="I100" s="169"/>
      <c r="J100" s="165"/>
      <c r="K100" s="165"/>
      <c r="L100" s="165"/>
      <c r="M100" s="183"/>
      <c r="N100" s="183"/>
      <c r="O100" s="183"/>
      <c r="P100" s="110"/>
      <c r="Q100" s="28">
        <v>1</v>
      </c>
      <c r="R100" s="29">
        <v>0</v>
      </c>
      <c r="S100" s="29">
        <v>0</v>
      </c>
      <c r="T100" s="35">
        <f t="shared" si="3"/>
        <v>1</v>
      </c>
      <c r="U100" s="28"/>
      <c r="V100" s="29"/>
      <c r="W100" s="29"/>
      <c r="X100" s="36">
        <f t="shared" si="4"/>
        <v>0</v>
      </c>
      <c r="Y100" s="121"/>
      <c r="Z100" s="28"/>
      <c r="AA100" s="46"/>
      <c r="AB100" s="30"/>
      <c r="AC100" s="121"/>
      <c r="AD100" s="28"/>
      <c r="AE100" s="29"/>
      <c r="AF100" s="30"/>
      <c r="AG100" s="121"/>
      <c r="AH100" s="33"/>
      <c r="AI100" s="29"/>
      <c r="AJ100" s="30"/>
    </row>
    <row r="101" spans="1:36" ht="18" customHeight="1" thickBot="1">
      <c r="A101" s="32" t="s">
        <v>207</v>
      </c>
      <c r="B101" s="29" t="s">
        <v>206</v>
      </c>
      <c r="C101" s="31" t="s">
        <v>68</v>
      </c>
      <c r="D101" s="32" t="s">
        <v>29</v>
      </c>
      <c r="E101" s="33" t="s">
        <v>201</v>
      </c>
      <c r="F101" s="34"/>
      <c r="G101" s="34"/>
      <c r="H101" s="38"/>
      <c r="I101" s="162"/>
      <c r="J101" s="154"/>
      <c r="K101" s="154"/>
      <c r="L101" s="154"/>
      <c r="M101" s="150"/>
      <c r="N101" s="150"/>
      <c r="O101" s="150"/>
      <c r="P101" s="141"/>
      <c r="Q101" s="28">
        <v>2</v>
      </c>
      <c r="R101" s="29">
        <v>0</v>
      </c>
      <c r="S101" s="29">
        <v>0</v>
      </c>
      <c r="T101" s="35">
        <f t="shared" si="3"/>
        <v>2</v>
      </c>
      <c r="U101" s="28"/>
      <c r="V101" s="29"/>
      <c r="W101" s="29"/>
      <c r="X101" s="36">
        <f t="shared" si="4"/>
        <v>0</v>
      </c>
      <c r="Y101" s="121"/>
      <c r="Z101" s="28"/>
      <c r="AA101" s="46"/>
      <c r="AB101" s="30"/>
      <c r="AC101" s="121"/>
      <c r="AD101" s="28"/>
      <c r="AE101" s="29"/>
      <c r="AF101" s="30"/>
      <c r="AG101" s="121"/>
      <c r="AH101" s="33"/>
      <c r="AI101" s="29"/>
      <c r="AJ101" s="30"/>
    </row>
    <row r="102" spans="1:36" ht="18" customHeight="1" thickBot="1">
      <c r="A102" s="32" t="s">
        <v>384</v>
      </c>
      <c r="B102" s="29" t="s">
        <v>119</v>
      </c>
      <c r="C102" s="31" t="s">
        <v>70</v>
      </c>
      <c r="D102" s="32" t="s">
        <v>29</v>
      </c>
      <c r="E102" s="33" t="s">
        <v>121</v>
      </c>
      <c r="F102" s="34"/>
      <c r="G102" s="34"/>
      <c r="H102" s="38"/>
      <c r="I102" s="162"/>
      <c r="J102" s="154"/>
      <c r="K102" s="154"/>
      <c r="L102" s="154"/>
      <c r="M102" s="150"/>
      <c r="N102" s="150"/>
      <c r="O102" s="150"/>
      <c r="P102" s="141"/>
      <c r="Q102" s="28">
        <v>3</v>
      </c>
      <c r="R102" s="29">
        <v>3</v>
      </c>
      <c r="S102" s="29">
        <v>3</v>
      </c>
      <c r="T102" s="35">
        <f t="shared" si="3"/>
        <v>9</v>
      </c>
      <c r="U102" s="28"/>
      <c r="V102" s="29"/>
      <c r="W102" s="29"/>
      <c r="X102" s="36">
        <f t="shared" si="4"/>
        <v>0</v>
      </c>
      <c r="Y102" s="121"/>
      <c r="Z102" s="28"/>
      <c r="AA102" s="46"/>
      <c r="AB102" s="30"/>
      <c r="AC102" s="121"/>
      <c r="AD102" s="28"/>
      <c r="AE102" s="29"/>
      <c r="AF102" s="30"/>
      <c r="AG102" s="121"/>
      <c r="AH102" s="33"/>
      <c r="AI102" s="29"/>
      <c r="AJ102" s="30"/>
    </row>
    <row r="103" spans="1:36" ht="18" customHeight="1" thickBot="1">
      <c r="A103" s="32" t="s">
        <v>74</v>
      </c>
      <c r="B103" s="29" t="s">
        <v>73</v>
      </c>
      <c r="C103" s="31" t="s">
        <v>70</v>
      </c>
      <c r="D103" s="32" t="s">
        <v>29</v>
      </c>
      <c r="E103" s="33" t="s">
        <v>60</v>
      </c>
      <c r="F103" s="34"/>
      <c r="G103" s="34"/>
      <c r="H103" s="41"/>
      <c r="I103" s="155"/>
      <c r="J103" s="151"/>
      <c r="K103" s="151"/>
      <c r="L103" s="151"/>
      <c r="M103" s="148"/>
      <c r="N103" s="148"/>
      <c r="O103" s="148"/>
      <c r="P103" s="109"/>
      <c r="Q103" s="28">
        <v>1</v>
      </c>
      <c r="R103" s="29">
        <v>1</v>
      </c>
      <c r="S103" s="29">
        <v>1</v>
      </c>
      <c r="T103" s="35">
        <f t="shared" si="3"/>
        <v>3</v>
      </c>
      <c r="U103" s="28"/>
      <c r="V103" s="29"/>
      <c r="W103" s="29"/>
      <c r="X103" s="36">
        <f t="shared" si="4"/>
        <v>0</v>
      </c>
      <c r="Y103" s="121"/>
      <c r="Z103" s="28"/>
      <c r="AA103" s="46"/>
      <c r="AB103" s="30"/>
      <c r="AC103" s="121"/>
      <c r="AD103" s="28"/>
      <c r="AE103" s="29"/>
      <c r="AF103" s="30"/>
      <c r="AG103" s="121"/>
      <c r="AH103" s="33"/>
      <c r="AI103" s="29"/>
      <c r="AJ103" s="30"/>
    </row>
    <row r="104" spans="1:36" ht="19.5" customHeight="1" thickBot="1">
      <c r="A104" s="32" t="s">
        <v>426</v>
      </c>
      <c r="B104" s="29" t="s">
        <v>38</v>
      </c>
      <c r="C104" s="31" t="s">
        <v>39</v>
      </c>
      <c r="D104" s="32" t="s">
        <v>29</v>
      </c>
      <c r="E104" s="32" t="s">
        <v>40</v>
      </c>
      <c r="F104" s="34"/>
      <c r="G104" s="34"/>
      <c r="H104" s="34"/>
      <c r="I104" s="169"/>
      <c r="J104" s="165"/>
      <c r="K104" s="165"/>
      <c r="L104" s="165"/>
      <c r="M104" s="183"/>
      <c r="N104" s="183"/>
      <c r="O104" s="183"/>
      <c r="P104" s="110"/>
      <c r="Q104" s="28">
        <v>0</v>
      </c>
      <c r="R104" s="29">
        <v>6</v>
      </c>
      <c r="S104" s="29">
        <v>0</v>
      </c>
      <c r="T104" s="35">
        <f t="shared" si="3"/>
        <v>6</v>
      </c>
      <c r="U104" s="28"/>
      <c r="V104" s="29"/>
      <c r="W104" s="29"/>
      <c r="X104" s="36">
        <f t="shared" si="4"/>
        <v>0</v>
      </c>
      <c r="Y104" s="121"/>
      <c r="Z104" s="28"/>
      <c r="AA104" s="46"/>
      <c r="AB104" s="30"/>
      <c r="AC104" s="121"/>
      <c r="AD104" s="28"/>
      <c r="AE104" s="29"/>
      <c r="AF104" s="30"/>
      <c r="AG104" s="121"/>
      <c r="AH104" s="33"/>
      <c r="AI104" s="29"/>
      <c r="AJ104" s="30"/>
    </row>
    <row r="105" spans="1:36" ht="21.75" customHeight="1" thickBot="1">
      <c r="A105" s="32" t="s">
        <v>205</v>
      </c>
      <c r="B105" s="29" t="s">
        <v>204</v>
      </c>
      <c r="C105" s="31" t="s">
        <v>70</v>
      </c>
      <c r="D105" s="32" t="s">
        <v>29</v>
      </c>
      <c r="E105" s="32" t="s">
        <v>201</v>
      </c>
      <c r="F105" s="34"/>
      <c r="G105" s="34"/>
      <c r="H105" s="38"/>
      <c r="I105" s="162"/>
      <c r="J105" s="154"/>
      <c r="K105" s="154"/>
      <c r="L105" s="154"/>
      <c r="M105" s="150"/>
      <c r="N105" s="150"/>
      <c r="O105" s="150"/>
      <c r="P105" s="141"/>
      <c r="Q105" s="28">
        <v>1</v>
      </c>
      <c r="R105" s="29">
        <v>0</v>
      </c>
      <c r="S105" s="29">
        <v>0</v>
      </c>
      <c r="T105" s="35">
        <f t="shared" si="3"/>
        <v>1</v>
      </c>
      <c r="U105" s="28"/>
      <c r="V105" s="29"/>
      <c r="W105" s="29"/>
      <c r="X105" s="36">
        <f t="shared" si="4"/>
        <v>0</v>
      </c>
      <c r="Y105" s="121"/>
      <c r="Z105" s="28"/>
      <c r="AA105" s="46"/>
      <c r="AB105" s="30"/>
      <c r="AC105" s="121"/>
      <c r="AD105" s="28"/>
      <c r="AE105" s="29"/>
      <c r="AF105" s="30"/>
      <c r="AG105" s="121"/>
      <c r="AH105" s="33"/>
      <c r="AI105" s="29"/>
      <c r="AJ105" s="30"/>
    </row>
    <row r="106" spans="1:36" ht="20.25" customHeight="1" thickBot="1">
      <c r="A106" s="32" t="s">
        <v>152</v>
      </c>
      <c r="B106" s="29" t="s">
        <v>150</v>
      </c>
      <c r="C106" s="31" t="s">
        <v>39</v>
      </c>
      <c r="D106" s="32"/>
      <c r="E106" s="33" t="s">
        <v>40</v>
      </c>
      <c r="F106" s="34"/>
      <c r="G106" s="34"/>
      <c r="H106" s="38"/>
      <c r="I106" s="162"/>
      <c r="J106" s="154"/>
      <c r="K106" s="154"/>
      <c r="L106" s="154"/>
      <c r="M106" s="150"/>
      <c r="N106" s="150"/>
      <c r="O106" s="150"/>
      <c r="P106" s="141"/>
      <c r="Q106" s="28">
        <v>4</v>
      </c>
      <c r="R106" s="29">
        <v>4</v>
      </c>
      <c r="S106" s="29">
        <v>2</v>
      </c>
      <c r="T106" s="35">
        <f t="shared" si="3"/>
        <v>10</v>
      </c>
      <c r="U106" s="28"/>
      <c r="V106" s="29"/>
      <c r="W106" s="29"/>
      <c r="X106" s="36">
        <f t="shared" si="4"/>
        <v>0</v>
      </c>
      <c r="Y106" s="121"/>
      <c r="Z106" s="28"/>
      <c r="AA106" s="46"/>
      <c r="AB106" s="30"/>
      <c r="AC106" s="121"/>
      <c r="AD106" s="28"/>
      <c r="AE106" s="29"/>
      <c r="AF106" s="30"/>
      <c r="AG106" s="121"/>
      <c r="AH106" s="33"/>
      <c r="AI106" s="29"/>
      <c r="AJ106" s="30"/>
    </row>
    <row r="107" spans="1:36" ht="18" customHeight="1" thickBot="1">
      <c r="A107" s="32" t="s">
        <v>380</v>
      </c>
      <c r="B107" s="29" t="s">
        <v>199</v>
      </c>
      <c r="C107" s="31" t="s">
        <v>200</v>
      </c>
      <c r="D107" s="32" t="s">
        <v>29</v>
      </c>
      <c r="E107" s="33" t="s">
        <v>201</v>
      </c>
      <c r="F107" s="34"/>
      <c r="G107" s="34"/>
      <c r="H107" s="41"/>
      <c r="I107" s="155"/>
      <c r="J107" s="151"/>
      <c r="K107" s="151"/>
      <c r="L107" s="151"/>
      <c r="M107" s="148"/>
      <c r="N107" s="148"/>
      <c r="O107" s="148"/>
      <c r="P107" s="109"/>
      <c r="Q107" s="28">
        <v>0</v>
      </c>
      <c r="R107" s="29">
        <v>2</v>
      </c>
      <c r="S107" s="29">
        <v>3</v>
      </c>
      <c r="T107" s="35">
        <f t="shared" si="3"/>
        <v>5</v>
      </c>
      <c r="U107" s="28"/>
      <c r="V107" s="29"/>
      <c r="W107" s="29"/>
      <c r="X107" s="36">
        <f t="shared" si="4"/>
        <v>0</v>
      </c>
      <c r="Y107" s="121"/>
      <c r="Z107" s="28"/>
      <c r="AA107" s="46"/>
      <c r="AB107" s="30"/>
      <c r="AC107" s="121"/>
      <c r="AD107" s="28"/>
      <c r="AE107" s="29"/>
      <c r="AF107" s="30"/>
      <c r="AG107" s="121"/>
      <c r="AH107" s="33"/>
      <c r="AI107" s="29"/>
      <c r="AJ107" s="30"/>
    </row>
    <row r="108" spans="1:36" ht="18" customHeight="1" thickBot="1">
      <c r="A108" s="32" t="s">
        <v>377</v>
      </c>
      <c r="B108" s="29" t="s">
        <v>27</v>
      </c>
      <c r="C108" s="31" t="s">
        <v>28</v>
      </c>
      <c r="D108" s="32" t="s">
        <v>29</v>
      </c>
      <c r="E108" s="33" t="s">
        <v>30</v>
      </c>
      <c r="F108" s="34"/>
      <c r="G108" s="34"/>
      <c r="H108" s="41"/>
      <c r="I108" s="155"/>
      <c r="J108" s="151"/>
      <c r="K108" s="151"/>
      <c r="L108" s="151"/>
      <c r="M108" s="148"/>
      <c r="N108" s="148"/>
      <c r="O108" s="148"/>
      <c r="P108" s="109"/>
      <c r="Q108" s="28">
        <v>1</v>
      </c>
      <c r="R108" s="29">
        <v>5</v>
      </c>
      <c r="S108" s="29">
        <v>0</v>
      </c>
      <c r="T108" s="35">
        <f t="shared" si="3"/>
        <v>6</v>
      </c>
      <c r="U108" s="28"/>
      <c r="V108" s="29"/>
      <c r="W108" s="29"/>
      <c r="X108" s="36">
        <f t="shared" si="4"/>
        <v>0</v>
      </c>
      <c r="Y108" s="121"/>
      <c r="Z108" s="28"/>
      <c r="AA108" s="46"/>
      <c r="AB108" s="30"/>
      <c r="AC108" s="121"/>
      <c r="AD108" s="28"/>
      <c r="AE108" s="29"/>
      <c r="AF108" s="30"/>
      <c r="AG108" s="121"/>
      <c r="AH108" s="33"/>
      <c r="AI108" s="29"/>
      <c r="AJ108" s="30"/>
    </row>
    <row r="109" spans="1:36" ht="18" customHeight="1" thickBot="1">
      <c r="A109" s="32" t="s">
        <v>151</v>
      </c>
      <c r="B109" s="29" t="s">
        <v>150</v>
      </c>
      <c r="C109" s="31" t="s">
        <v>39</v>
      </c>
      <c r="D109" s="32" t="s">
        <v>29</v>
      </c>
      <c r="E109" s="33" t="s">
        <v>40</v>
      </c>
      <c r="F109" s="34"/>
      <c r="G109" s="34"/>
      <c r="H109" s="38"/>
      <c r="I109" s="162"/>
      <c r="J109" s="154"/>
      <c r="K109" s="154"/>
      <c r="L109" s="154"/>
      <c r="M109" s="150"/>
      <c r="N109" s="150"/>
      <c r="O109" s="150"/>
      <c r="P109" s="141"/>
      <c r="Q109" s="28">
        <v>4</v>
      </c>
      <c r="R109" s="29">
        <v>5</v>
      </c>
      <c r="S109" s="29">
        <v>2</v>
      </c>
      <c r="T109" s="35">
        <f t="shared" si="3"/>
        <v>11</v>
      </c>
      <c r="U109" s="28"/>
      <c r="V109" s="29"/>
      <c r="W109" s="29"/>
      <c r="X109" s="36">
        <f t="shared" si="4"/>
        <v>0</v>
      </c>
      <c r="Y109" s="121"/>
      <c r="Z109" s="28"/>
      <c r="AA109" s="46"/>
      <c r="AB109" s="30"/>
      <c r="AC109" s="121"/>
      <c r="AD109" s="28"/>
      <c r="AE109" s="29"/>
      <c r="AF109" s="30"/>
      <c r="AG109" s="121"/>
      <c r="AH109" s="33"/>
      <c r="AI109" s="29"/>
      <c r="AJ109" s="30"/>
    </row>
    <row r="110" spans="1:36" ht="18" customHeight="1" thickBot="1">
      <c r="A110" s="32" t="s">
        <v>425</v>
      </c>
      <c r="B110" s="29" t="s">
        <v>89</v>
      </c>
      <c r="C110" s="31" t="s">
        <v>33</v>
      </c>
      <c r="D110" s="32" t="s">
        <v>29</v>
      </c>
      <c r="E110" s="33" t="s">
        <v>91</v>
      </c>
      <c r="F110" s="34"/>
      <c r="G110" s="34"/>
      <c r="H110" s="34"/>
      <c r="I110" s="169"/>
      <c r="J110" s="165"/>
      <c r="K110" s="165"/>
      <c r="L110" s="165"/>
      <c r="M110" s="183"/>
      <c r="N110" s="183"/>
      <c r="O110" s="183"/>
      <c r="P110" s="110"/>
      <c r="Q110" s="28">
        <v>0</v>
      </c>
      <c r="R110" s="29">
        <v>4</v>
      </c>
      <c r="S110" s="29">
        <v>3</v>
      </c>
      <c r="T110" s="35">
        <f t="shared" si="3"/>
        <v>7</v>
      </c>
      <c r="U110" s="28"/>
      <c r="V110" s="29"/>
      <c r="W110" s="29"/>
      <c r="X110" s="36">
        <f t="shared" si="4"/>
        <v>0</v>
      </c>
      <c r="Y110" s="121"/>
      <c r="Z110" s="28"/>
      <c r="AA110" s="46"/>
      <c r="AB110" s="30"/>
      <c r="AC110" s="121"/>
      <c r="AD110" s="28"/>
      <c r="AE110" s="29"/>
      <c r="AF110" s="30"/>
      <c r="AG110" s="121"/>
      <c r="AH110" s="33"/>
      <c r="AI110" s="29"/>
      <c r="AJ110" s="30"/>
    </row>
    <row r="111" spans="1:36" ht="18" customHeight="1" thickBot="1">
      <c r="A111" s="32" t="s">
        <v>424</v>
      </c>
      <c r="B111" s="29" t="s">
        <v>89</v>
      </c>
      <c r="C111" s="31" t="s">
        <v>33</v>
      </c>
      <c r="D111" s="32" t="s">
        <v>29</v>
      </c>
      <c r="E111" s="33" t="s">
        <v>91</v>
      </c>
      <c r="F111" s="34"/>
      <c r="G111" s="34"/>
      <c r="H111" s="34"/>
      <c r="I111" s="169"/>
      <c r="J111" s="165"/>
      <c r="K111" s="165"/>
      <c r="L111" s="165"/>
      <c r="M111" s="183"/>
      <c r="N111" s="183"/>
      <c r="O111" s="183"/>
      <c r="P111" s="110"/>
      <c r="Q111" s="28">
        <v>4</v>
      </c>
      <c r="R111" s="29">
        <v>0</v>
      </c>
      <c r="S111" s="29">
        <v>0</v>
      </c>
      <c r="T111" s="35">
        <f t="shared" si="3"/>
        <v>4</v>
      </c>
      <c r="U111" s="28"/>
      <c r="V111" s="29"/>
      <c r="W111" s="29"/>
      <c r="X111" s="36">
        <f t="shared" si="4"/>
        <v>0</v>
      </c>
      <c r="Y111" s="121"/>
      <c r="Z111" s="28"/>
      <c r="AA111" s="46"/>
      <c r="AB111" s="30"/>
      <c r="AC111" s="121"/>
      <c r="AD111" s="28"/>
      <c r="AE111" s="29"/>
      <c r="AF111" s="30"/>
      <c r="AG111" s="121"/>
      <c r="AH111" s="33"/>
      <c r="AI111" s="29"/>
      <c r="AJ111" s="30"/>
    </row>
    <row r="112" spans="1:36" ht="18" customHeight="1" thickBot="1">
      <c r="A112" s="32" t="s">
        <v>423</v>
      </c>
      <c r="B112" s="29" t="s">
        <v>27</v>
      </c>
      <c r="C112" s="31" t="s">
        <v>34</v>
      </c>
      <c r="D112" s="32" t="s">
        <v>29</v>
      </c>
      <c r="E112" s="33" t="s">
        <v>30</v>
      </c>
      <c r="F112" s="34"/>
      <c r="G112" s="34"/>
      <c r="H112" s="37"/>
      <c r="I112" s="160"/>
      <c r="J112" s="153"/>
      <c r="K112" s="153"/>
      <c r="L112" s="153"/>
      <c r="M112" s="149"/>
      <c r="N112" s="149"/>
      <c r="O112" s="149"/>
      <c r="P112" s="144"/>
      <c r="Q112" s="28">
        <v>3</v>
      </c>
      <c r="R112" s="29">
        <v>3</v>
      </c>
      <c r="S112" s="29">
        <v>0</v>
      </c>
      <c r="T112" s="35">
        <f t="shared" si="3"/>
        <v>6</v>
      </c>
      <c r="U112" s="28"/>
      <c r="V112" s="29"/>
      <c r="W112" s="29"/>
      <c r="X112" s="36">
        <f t="shared" si="4"/>
        <v>0</v>
      </c>
      <c r="Y112" s="121"/>
      <c r="Z112" s="28"/>
      <c r="AA112" s="46"/>
      <c r="AB112" s="30"/>
      <c r="AC112" s="121"/>
      <c r="AD112" s="28"/>
      <c r="AE112" s="29"/>
      <c r="AF112" s="30"/>
      <c r="AG112" s="121"/>
      <c r="AH112" s="33"/>
      <c r="AI112" s="29"/>
      <c r="AJ112" s="30"/>
    </row>
    <row r="113" spans="1:36" ht="18" customHeight="1" thickBot="1">
      <c r="A113" s="32" t="s">
        <v>348</v>
      </c>
      <c r="B113" s="29" t="s">
        <v>115</v>
      </c>
      <c r="C113" s="31" t="s">
        <v>116</v>
      </c>
      <c r="D113" s="32" t="s">
        <v>96</v>
      </c>
      <c r="E113" s="33" t="s">
        <v>118</v>
      </c>
      <c r="F113" s="34"/>
      <c r="G113" s="34"/>
      <c r="H113" s="34"/>
      <c r="I113" s="169"/>
      <c r="J113" s="165"/>
      <c r="K113" s="165"/>
      <c r="L113" s="165"/>
      <c r="M113" s="183"/>
      <c r="N113" s="183"/>
      <c r="O113" s="183"/>
      <c r="P113" s="110"/>
      <c r="Q113" s="28">
        <v>4</v>
      </c>
      <c r="R113" s="29">
        <v>4</v>
      </c>
      <c r="S113" s="29">
        <v>3</v>
      </c>
      <c r="T113" s="35">
        <f t="shared" si="3"/>
        <v>11</v>
      </c>
      <c r="U113" s="28"/>
      <c r="V113" s="29"/>
      <c r="W113" s="29"/>
      <c r="X113" s="36">
        <f t="shared" si="4"/>
        <v>0</v>
      </c>
      <c r="Y113" s="121"/>
      <c r="Z113" s="28"/>
      <c r="AA113" s="46"/>
      <c r="AB113" s="30"/>
      <c r="AC113" s="121"/>
      <c r="AD113" s="28"/>
      <c r="AE113" s="29"/>
      <c r="AF113" s="30"/>
      <c r="AG113" s="121"/>
      <c r="AH113" s="33"/>
      <c r="AI113" s="29"/>
      <c r="AJ113" s="30"/>
    </row>
    <row r="114" spans="1:36" ht="18" customHeight="1" thickBot="1">
      <c r="A114" s="32" t="s">
        <v>422</v>
      </c>
      <c r="B114" s="29" t="s">
        <v>89</v>
      </c>
      <c r="C114" s="31" t="s">
        <v>33</v>
      </c>
      <c r="D114" s="32" t="s">
        <v>96</v>
      </c>
      <c r="E114" s="33" t="s">
        <v>91</v>
      </c>
      <c r="F114" s="34"/>
      <c r="G114" s="34"/>
      <c r="H114" s="34"/>
      <c r="I114" s="169"/>
      <c r="J114" s="165"/>
      <c r="K114" s="165"/>
      <c r="L114" s="165"/>
      <c r="M114" s="183"/>
      <c r="N114" s="183"/>
      <c r="O114" s="183"/>
      <c r="P114" s="110"/>
      <c r="Q114" s="28">
        <v>3</v>
      </c>
      <c r="R114" s="29">
        <v>1</v>
      </c>
      <c r="S114" s="29">
        <v>0</v>
      </c>
      <c r="T114" s="35">
        <f t="shared" si="3"/>
        <v>4</v>
      </c>
      <c r="U114" s="28"/>
      <c r="V114" s="29"/>
      <c r="W114" s="29"/>
      <c r="X114" s="36">
        <f t="shared" si="4"/>
        <v>0</v>
      </c>
      <c r="Y114" s="121"/>
      <c r="Z114" s="28"/>
      <c r="AA114" s="46"/>
      <c r="AB114" s="30"/>
      <c r="AC114" s="121"/>
      <c r="AD114" s="28"/>
      <c r="AE114" s="29"/>
      <c r="AF114" s="30"/>
      <c r="AG114" s="121"/>
      <c r="AH114" s="33"/>
      <c r="AI114" s="29"/>
      <c r="AJ114" s="30"/>
    </row>
    <row r="115" spans="1:36" ht="18" customHeight="1" thickBot="1">
      <c r="A115" s="32" t="s">
        <v>112</v>
      </c>
      <c r="B115" s="29" t="s">
        <v>111</v>
      </c>
      <c r="C115" s="31" t="s">
        <v>49</v>
      </c>
      <c r="D115" s="32" t="s">
        <v>29</v>
      </c>
      <c r="E115" s="33" t="s">
        <v>106</v>
      </c>
      <c r="F115" s="34"/>
      <c r="G115" s="34"/>
      <c r="H115" s="34"/>
      <c r="I115" s="169"/>
      <c r="J115" s="165"/>
      <c r="K115" s="165"/>
      <c r="L115" s="165"/>
      <c r="M115" s="183"/>
      <c r="N115" s="183"/>
      <c r="O115" s="183"/>
      <c r="P115" s="110"/>
      <c r="Q115" s="28">
        <v>6</v>
      </c>
      <c r="R115" s="29">
        <v>7</v>
      </c>
      <c r="S115" s="29">
        <v>0</v>
      </c>
      <c r="T115" s="35">
        <f t="shared" si="3"/>
        <v>13</v>
      </c>
      <c r="U115" s="28"/>
      <c r="V115" s="29"/>
      <c r="W115" s="29"/>
      <c r="X115" s="36">
        <f t="shared" si="4"/>
        <v>0</v>
      </c>
      <c r="Y115" s="121"/>
      <c r="Z115" s="28"/>
      <c r="AA115" s="46"/>
      <c r="AB115" s="30"/>
      <c r="AC115" s="121"/>
      <c r="AD115" s="28"/>
      <c r="AE115" s="29"/>
      <c r="AF115" s="30"/>
      <c r="AG115" s="121"/>
      <c r="AH115" s="33"/>
      <c r="AI115" s="29"/>
      <c r="AJ115" s="30"/>
    </row>
    <row r="116" spans="1:36" ht="18" customHeight="1" thickBot="1">
      <c r="A116" s="32" t="s">
        <v>97</v>
      </c>
      <c r="B116" s="29" t="s">
        <v>89</v>
      </c>
      <c r="C116" s="31" t="s">
        <v>33</v>
      </c>
      <c r="D116" s="32" t="s">
        <v>29</v>
      </c>
      <c r="E116" s="33" t="s">
        <v>91</v>
      </c>
      <c r="F116" s="34"/>
      <c r="G116" s="34"/>
      <c r="H116" s="34"/>
      <c r="I116" s="169"/>
      <c r="J116" s="165"/>
      <c r="K116" s="165"/>
      <c r="L116" s="165"/>
      <c r="M116" s="183"/>
      <c r="N116" s="183"/>
      <c r="O116" s="183"/>
      <c r="P116" s="110"/>
      <c r="Q116" s="28">
        <v>0</v>
      </c>
      <c r="R116" s="29">
        <v>4</v>
      </c>
      <c r="S116" s="29">
        <v>2</v>
      </c>
      <c r="T116" s="35">
        <f t="shared" si="3"/>
        <v>6</v>
      </c>
      <c r="U116" s="28"/>
      <c r="V116" s="29"/>
      <c r="W116" s="29"/>
      <c r="X116" s="36">
        <f t="shared" si="4"/>
        <v>0</v>
      </c>
      <c r="Y116" s="121"/>
      <c r="Z116" s="28"/>
      <c r="AA116" s="46"/>
      <c r="AB116" s="30"/>
      <c r="AC116" s="121"/>
      <c r="AD116" s="28"/>
      <c r="AE116" s="29"/>
      <c r="AF116" s="30"/>
      <c r="AG116" s="121"/>
      <c r="AH116" s="33"/>
      <c r="AI116" s="29"/>
      <c r="AJ116" s="30"/>
    </row>
    <row r="117" spans="1:36" ht="18" customHeight="1" thickBot="1">
      <c r="A117" s="32" t="s">
        <v>421</v>
      </c>
      <c r="B117" s="29" t="s">
        <v>109</v>
      </c>
      <c r="C117" s="31" t="s">
        <v>49</v>
      </c>
      <c r="D117" s="32" t="s">
        <v>29</v>
      </c>
      <c r="E117" s="33" t="s">
        <v>106</v>
      </c>
      <c r="F117" s="34"/>
      <c r="G117" s="34"/>
      <c r="H117" s="41"/>
      <c r="I117" s="155"/>
      <c r="J117" s="151"/>
      <c r="K117" s="151"/>
      <c r="L117" s="151"/>
      <c r="M117" s="148"/>
      <c r="N117" s="148"/>
      <c r="O117" s="148"/>
      <c r="P117" s="109"/>
      <c r="Q117" s="28">
        <v>4</v>
      </c>
      <c r="R117" s="29">
        <v>0</v>
      </c>
      <c r="S117" s="29">
        <v>0</v>
      </c>
      <c r="T117" s="35">
        <f t="shared" si="3"/>
        <v>4</v>
      </c>
      <c r="U117" s="28"/>
      <c r="V117" s="29"/>
      <c r="W117" s="29"/>
      <c r="X117" s="36">
        <f t="shared" si="4"/>
        <v>0</v>
      </c>
      <c r="Y117" s="121"/>
      <c r="Z117" s="28"/>
      <c r="AA117" s="46"/>
      <c r="AB117" s="30"/>
      <c r="AC117" s="121"/>
      <c r="AD117" s="28"/>
      <c r="AE117" s="29"/>
      <c r="AF117" s="30"/>
      <c r="AG117" s="121"/>
      <c r="AH117" s="33"/>
      <c r="AI117" s="29"/>
      <c r="AJ117" s="30"/>
    </row>
    <row r="118" spans="1:36" ht="18" customHeight="1" thickBot="1">
      <c r="A118" s="32" t="s">
        <v>420</v>
      </c>
      <c r="B118" s="29" t="s">
        <v>37</v>
      </c>
      <c r="C118" s="31" t="s">
        <v>28</v>
      </c>
      <c r="D118" s="32" t="s">
        <v>29</v>
      </c>
      <c r="E118" s="33" t="s">
        <v>30</v>
      </c>
      <c r="F118" s="34"/>
      <c r="G118" s="34"/>
      <c r="H118" s="34"/>
      <c r="I118" s="169"/>
      <c r="J118" s="165"/>
      <c r="K118" s="165"/>
      <c r="L118" s="165"/>
      <c r="M118" s="183"/>
      <c r="N118" s="183"/>
      <c r="O118" s="183"/>
      <c r="P118" s="110"/>
      <c r="Q118" s="28">
        <v>0</v>
      </c>
      <c r="R118" s="29">
        <v>3</v>
      </c>
      <c r="S118" s="29">
        <v>4</v>
      </c>
      <c r="T118" s="35">
        <f t="shared" si="3"/>
        <v>7</v>
      </c>
      <c r="U118" s="28"/>
      <c r="V118" s="29"/>
      <c r="W118" s="29"/>
      <c r="X118" s="36">
        <f t="shared" si="4"/>
        <v>0</v>
      </c>
      <c r="Y118" s="121"/>
      <c r="Z118" s="28"/>
      <c r="AA118" s="46"/>
      <c r="AB118" s="30"/>
      <c r="AC118" s="121"/>
      <c r="AD118" s="28"/>
      <c r="AE118" s="29"/>
      <c r="AF118" s="30"/>
      <c r="AG118" s="121"/>
      <c r="AH118" s="33"/>
      <c r="AI118" s="29"/>
      <c r="AJ118" s="30"/>
    </row>
    <row r="119" spans="1:36" ht="18" customHeight="1" thickBot="1">
      <c r="A119" s="32" t="s">
        <v>381</v>
      </c>
      <c r="B119" s="29" t="s">
        <v>216</v>
      </c>
      <c r="C119" s="31" t="s">
        <v>62</v>
      </c>
      <c r="D119" s="32" t="s">
        <v>29</v>
      </c>
      <c r="E119" s="33" t="s">
        <v>58</v>
      </c>
      <c r="F119" s="34"/>
      <c r="G119" s="34"/>
      <c r="H119" s="34"/>
      <c r="I119" s="169"/>
      <c r="J119" s="165"/>
      <c r="K119" s="165"/>
      <c r="L119" s="165"/>
      <c r="M119" s="183"/>
      <c r="N119" s="183"/>
      <c r="O119" s="183"/>
      <c r="P119" s="110"/>
      <c r="Q119" s="28">
        <v>0</v>
      </c>
      <c r="R119" s="29">
        <v>5</v>
      </c>
      <c r="S119" s="29">
        <v>0</v>
      </c>
      <c r="T119" s="35">
        <f t="shared" si="3"/>
        <v>5</v>
      </c>
      <c r="U119" s="28"/>
      <c r="V119" s="29"/>
      <c r="W119" s="29"/>
      <c r="X119" s="36">
        <f t="shared" si="4"/>
        <v>0</v>
      </c>
      <c r="Y119" s="121"/>
      <c r="Z119" s="28"/>
      <c r="AA119" s="46"/>
      <c r="AB119" s="30"/>
      <c r="AC119" s="121"/>
      <c r="AD119" s="28"/>
      <c r="AE119" s="29"/>
      <c r="AF119" s="30"/>
      <c r="AG119" s="121"/>
      <c r="AH119" s="33"/>
      <c r="AI119" s="29"/>
      <c r="AJ119" s="30"/>
    </row>
    <row r="120" spans="1:36" ht="18" customHeight="1" thickBot="1">
      <c r="A120" s="32" t="s">
        <v>381</v>
      </c>
      <c r="B120" s="29" t="s">
        <v>199</v>
      </c>
      <c r="C120" s="31" t="s">
        <v>68</v>
      </c>
      <c r="D120" s="32" t="s">
        <v>29</v>
      </c>
      <c r="E120" s="33" t="s">
        <v>241</v>
      </c>
      <c r="F120" s="34"/>
      <c r="G120" s="34"/>
      <c r="H120" s="38"/>
      <c r="I120" s="162"/>
      <c r="J120" s="154"/>
      <c r="K120" s="154"/>
      <c r="L120" s="154"/>
      <c r="M120" s="150"/>
      <c r="N120" s="150"/>
      <c r="O120" s="150"/>
      <c r="P120" s="141"/>
      <c r="Q120" s="28">
        <v>3</v>
      </c>
      <c r="R120" s="29">
        <v>0</v>
      </c>
      <c r="S120" s="29">
        <v>0</v>
      </c>
      <c r="T120" s="35">
        <f t="shared" si="3"/>
        <v>3</v>
      </c>
      <c r="U120" s="28"/>
      <c r="V120" s="29"/>
      <c r="W120" s="29"/>
      <c r="X120" s="36">
        <f t="shared" si="4"/>
        <v>0</v>
      </c>
      <c r="Y120" s="121"/>
      <c r="Z120" s="28"/>
      <c r="AA120" s="46"/>
      <c r="AB120" s="30"/>
      <c r="AC120" s="121"/>
      <c r="AD120" s="28"/>
      <c r="AE120" s="29"/>
      <c r="AF120" s="30"/>
      <c r="AG120" s="121"/>
      <c r="AH120" s="33"/>
      <c r="AI120" s="29"/>
      <c r="AJ120" s="30"/>
    </row>
    <row r="121" spans="1:36" ht="18" customHeight="1" thickBot="1">
      <c r="A121" s="32" t="s">
        <v>359</v>
      </c>
      <c r="B121" s="29" t="s">
        <v>358</v>
      </c>
      <c r="C121" s="31" t="s">
        <v>70</v>
      </c>
      <c r="D121" s="32" t="s">
        <v>29</v>
      </c>
      <c r="E121" s="33" t="s">
        <v>360</v>
      </c>
      <c r="F121" s="34"/>
      <c r="G121" s="34"/>
      <c r="H121" s="41"/>
      <c r="I121" s="155"/>
      <c r="J121" s="151"/>
      <c r="K121" s="151"/>
      <c r="L121" s="151"/>
      <c r="M121" s="148"/>
      <c r="N121" s="148"/>
      <c r="O121" s="148"/>
      <c r="P121" s="109"/>
      <c r="Q121" s="28">
        <v>2</v>
      </c>
      <c r="R121" s="29">
        <v>3</v>
      </c>
      <c r="S121" s="29">
        <v>2</v>
      </c>
      <c r="T121" s="35">
        <f t="shared" si="3"/>
        <v>7</v>
      </c>
      <c r="U121" s="28"/>
      <c r="V121" s="29"/>
      <c r="W121" s="29"/>
      <c r="X121" s="36">
        <f t="shared" si="4"/>
        <v>0</v>
      </c>
      <c r="Y121" s="121"/>
      <c r="Z121" s="28"/>
      <c r="AA121" s="46"/>
      <c r="AB121" s="30"/>
      <c r="AC121" s="121"/>
      <c r="AD121" s="28"/>
      <c r="AE121" s="29"/>
      <c r="AF121" s="30"/>
      <c r="AG121" s="121"/>
      <c r="AH121" s="33"/>
      <c r="AI121" s="29"/>
      <c r="AJ121" s="30"/>
    </row>
    <row r="122" spans="1:36" ht="18" customHeight="1" thickBot="1">
      <c r="A122" s="32" t="s">
        <v>132</v>
      </c>
      <c r="B122" s="29" t="s">
        <v>27</v>
      </c>
      <c r="C122" s="31" t="s">
        <v>28</v>
      </c>
      <c r="D122" s="32" t="s">
        <v>96</v>
      </c>
      <c r="E122" s="33" t="s">
        <v>30</v>
      </c>
      <c r="F122" s="34"/>
      <c r="G122" s="34"/>
      <c r="H122" s="41"/>
      <c r="I122" s="155"/>
      <c r="J122" s="151"/>
      <c r="K122" s="151"/>
      <c r="L122" s="151"/>
      <c r="M122" s="148"/>
      <c r="N122" s="148"/>
      <c r="O122" s="148"/>
      <c r="P122" s="109"/>
      <c r="Q122" s="28">
        <v>4</v>
      </c>
      <c r="R122" s="29">
        <v>0</v>
      </c>
      <c r="S122" s="29">
        <v>0</v>
      </c>
      <c r="T122" s="35">
        <f t="shared" si="3"/>
        <v>4</v>
      </c>
      <c r="U122" s="28"/>
      <c r="V122" s="29"/>
      <c r="W122" s="29"/>
      <c r="X122" s="36">
        <f t="shared" si="4"/>
        <v>0</v>
      </c>
      <c r="Y122" s="121"/>
      <c r="Z122" s="28"/>
      <c r="AA122" s="46"/>
      <c r="AB122" s="30"/>
      <c r="AC122" s="121"/>
      <c r="AD122" s="28"/>
      <c r="AE122" s="29"/>
      <c r="AF122" s="30"/>
      <c r="AG122" s="121"/>
      <c r="AH122" s="33"/>
      <c r="AI122" s="29"/>
      <c r="AJ122" s="30"/>
    </row>
    <row r="123" spans="1:36" ht="18" customHeight="1" thickBot="1">
      <c r="A123" s="32" t="s">
        <v>264</v>
      </c>
      <c r="B123" s="29" t="s">
        <v>263</v>
      </c>
      <c r="C123" s="31" t="s">
        <v>70</v>
      </c>
      <c r="D123" s="32" t="s">
        <v>29</v>
      </c>
      <c r="E123" s="33" t="s">
        <v>265</v>
      </c>
      <c r="F123" s="34"/>
      <c r="G123" s="34"/>
      <c r="H123" s="34"/>
      <c r="I123" s="169"/>
      <c r="J123" s="165"/>
      <c r="K123" s="165"/>
      <c r="L123" s="165"/>
      <c r="M123" s="183"/>
      <c r="N123" s="183"/>
      <c r="O123" s="183"/>
      <c r="P123" s="110"/>
      <c r="Q123" s="28">
        <v>0</v>
      </c>
      <c r="R123" s="29">
        <v>1</v>
      </c>
      <c r="S123" s="29">
        <v>1</v>
      </c>
      <c r="T123" s="35">
        <f t="shared" si="3"/>
        <v>2</v>
      </c>
      <c r="U123" s="28"/>
      <c r="V123" s="29"/>
      <c r="W123" s="29"/>
      <c r="X123" s="36">
        <f t="shared" si="4"/>
        <v>0</v>
      </c>
      <c r="Y123" s="121"/>
      <c r="Z123" s="28"/>
      <c r="AA123" s="46"/>
      <c r="AB123" s="30"/>
      <c r="AC123" s="121"/>
      <c r="AD123" s="28"/>
      <c r="AE123" s="29"/>
      <c r="AF123" s="30"/>
      <c r="AG123" s="121"/>
      <c r="AH123" s="33"/>
      <c r="AI123" s="29"/>
      <c r="AJ123" s="30"/>
    </row>
    <row r="124" spans="1:36" ht="18" customHeight="1" thickBot="1">
      <c r="A124" s="32" t="s">
        <v>93</v>
      </c>
      <c r="B124" s="29" t="s">
        <v>89</v>
      </c>
      <c r="C124" s="31" t="s">
        <v>33</v>
      </c>
      <c r="D124" s="32" t="s">
        <v>29</v>
      </c>
      <c r="E124" s="33" t="s">
        <v>91</v>
      </c>
      <c r="F124" s="34"/>
      <c r="G124" s="34"/>
      <c r="H124" s="34"/>
      <c r="I124" s="169"/>
      <c r="J124" s="165"/>
      <c r="K124" s="165"/>
      <c r="L124" s="165"/>
      <c r="M124" s="183"/>
      <c r="N124" s="183"/>
      <c r="O124" s="183"/>
      <c r="P124" s="110"/>
      <c r="Q124" s="28">
        <v>0</v>
      </c>
      <c r="R124" s="29">
        <v>1</v>
      </c>
      <c r="S124" s="29">
        <v>1</v>
      </c>
      <c r="T124" s="35">
        <f t="shared" si="3"/>
        <v>2</v>
      </c>
      <c r="U124" s="28"/>
      <c r="V124" s="29"/>
      <c r="W124" s="29"/>
      <c r="X124" s="36">
        <f t="shared" si="4"/>
        <v>0</v>
      </c>
      <c r="Y124" s="121"/>
      <c r="Z124" s="28"/>
      <c r="AA124" s="46"/>
      <c r="AB124" s="30"/>
      <c r="AC124" s="121"/>
      <c r="AD124" s="28"/>
      <c r="AE124" s="29"/>
      <c r="AF124" s="30"/>
      <c r="AG124" s="121"/>
      <c r="AH124" s="33"/>
      <c r="AI124" s="29"/>
      <c r="AJ124" s="30"/>
    </row>
    <row r="125" spans="1:36" ht="18" customHeight="1" thickBot="1">
      <c r="A125" s="32" t="s">
        <v>379</v>
      </c>
      <c r="B125" s="29" t="s">
        <v>165</v>
      </c>
      <c r="C125" s="40" t="s">
        <v>45</v>
      </c>
      <c r="D125" s="32" t="s">
        <v>29</v>
      </c>
      <c r="E125" s="33" t="s">
        <v>47</v>
      </c>
      <c r="F125" s="34"/>
      <c r="G125" s="92"/>
      <c r="H125" s="92"/>
      <c r="I125" s="174"/>
      <c r="J125" s="165"/>
      <c r="K125" s="165"/>
      <c r="L125" s="165"/>
      <c r="M125" s="183"/>
      <c r="N125" s="183"/>
      <c r="O125" s="183"/>
      <c r="P125" s="111"/>
      <c r="Q125" s="28">
        <v>3</v>
      </c>
      <c r="R125" s="29">
        <v>0</v>
      </c>
      <c r="S125" s="29">
        <v>0</v>
      </c>
      <c r="T125" s="35">
        <f t="shared" si="3"/>
        <v>3</v>
      </c>
      <c r="U125" s="28"/>
      <c r="V125" s="29"/>
      <c r="W125" s="29"/>
      <c r="X125" s="36">
        <f t="shared" si="4"/>
        <v>0</v>
      </c>
      <c r="Y125" s="121"/>
      <c r="Z125" s="28"/>
      <c r="AA125" s="46"/>
      <c r="AB125" s="30"/>
      <c r="AC125" s="121"/>
      <c r="AD125" s="28"/>
      <c r="AE125" s="29"/>
      <c r="AF125" s="30"/>
      <c r="AG125" s="121"/>
      <c r="AH125" s="33"/>
      <c r="AI125" s="29"/>
      <c r="AJ125" s="30"/>
    </row>
    <row r="126" spans="1:36" ht="18" customHeight="1" thickBot="1">
      <c r="A126" s="32" t="s">
        <v>95</v>
      </c>
      <c r="B126" s="29" t="s">
        <v>94</v>
      </c>
      <c r="C126" s="31" t="s">
        <v>33</v>
      </c>
      <c r="D126" s="32" t="s">
        <v>96</v>
      </c>
      <c r="E126" s="33" t="s">
        <v>91</v>
      </c>
      <c r="F126" s="34"/>
      <c r="G126" s="34"/>
      <c r="H126" s="34"/>
      <c r="I126" s="169"/>
      <c r="J126" s="165"/>
      <c r="K126" s="165"/>
      <c r="L126" s="165"/>
      <c r="M126" s="183"/>
      <c r="N126" s="183"/>
      <c r="O126" s="183"/>
      <c r="P126" s="110"/>
      <c r="Q126" s="28">
        <v>1</v>
      </c>
      <c r="R126" s="29">
        <v>0</v>
      </c>
      <c r="S126" s="29">
        <v>0</v>
      </c>
      <c r="T126" s="35">
        <f t="shared" si="3"/>
        <v>1</v>
      </c>
      <c r="U126" s="28"/>
      <c r="V126" s="29"/>
      <c r="W126" s="29"/>
      <c r="X126" s="36">
        <f t="shared" si="4"/>
        <v>0</v>
      </c>
      <c r="Y126" s="121"/>
      <c r="Z126" s="28"/>
      <c r="AA126" s="46"/>
      <c r="AB126" s="30"/>
      <c r="AC126" s="121"/>
      <c r="AD126" s="28"/>
      <c r="AE126" s="29"/>
      <c r="AF126" s="30"/>
      <c r="AG126" s="121"/>
      <c r="AH126" s="33"/>
      <c r="AI126" s="29"/>
      <c r="AJ126" s="30"/>
    </row>
    <row r="127" spans="1:36" ht="18" customHeight="1" thickBot="1">
      <c r="A127" s="32" t="s">
        <v>332</v>
      </c>
      <c r="B127" s="29" t="s">
        <v>182</v>
      </c>
      <c r="C127" s="31" t="s">
        <v>270</v>
      </c>
      <c r="D127" s="32" t="s">
        <v>29</v>
      </c>
      <c r="E127" s="33" t="s">
        <v>328</v>
      </c>
      <c r="F127" s="34"/>
      <c r="G127" s="34"/>
      <c r="H127" s="34"/>
      <c r="I127" s="169"/>
      <c r="J127" s="165"/>
      <c r="K127" s="165"/>
      <c r="L127" s="165"/>
      <c r="M127" s="183"/>
      <c r="N127" s="183"/>
      <c r="O127" s="183"/>
      <c r="P127" s="110"/>
      <c r="Q127" s="28">
        <v>1</v>
      </c>
      <c r="R127" s="29">
        <v>2</v>
      </c>
      <c r="S127" s="29">
        <v>1</v>
      </c>
      <c r="T127" s="35">
        <f t="shared" si="3"/>
        <v>4</v>
      </c>
      <c r="U127" s="28"/>
      <c r="V127" s="29"/>
      <c r="W127" s="29"/>
      <c r="X127" s="36">
        <f t="shared" si="4"/>
        <v>0</v>
      </c>
      <c r="Y127" s="121"/>
      <c r="Z127" s="28"/>
      <c r="AA127" s="29"/>
      <c r="AB127" s="30"/>
      <c r="AC127" s="121"/>
      <c r="AD127" s="28"/>
      <c r="AE127" s="29"/>
      <c r="AF127" s="30"/>
      <c r="AG127" s="121"/>
      <c r="AH127" s="28"/>
      <c r="AI127" s="29"/>
      <c r="AJ127" s="30"/>
    </row>
    <row r="128" spans="1:36" ht="18" customHeight="1" thickBot="1">
      <c r="A128" s="32" t="s">
        <v>378</v>
      </c>
      <c r="B128" s="29" t="s">
        <v>67</v>
      </c>
      <c r="C128" s="31" t="s">
        <v>68</v>
      </c>
      <c r="D128" s="32" t="s">
        <v>29</v>
      </c>
      <c r="E128" s="33" t="s">
        <v>60</v>
      </c>
      <c r="F128" s="34"/>
      <c r="G128" s="34"/>
      <c r="H128" s="38"/>
      <c r="I128" s="162"/>
      <c r="J128" s="154"/>
      <c r="K128" s="154"/>
      <c r="L128" s="154"/>
      <c r="M128" s="150"/>
      <c r="N128" s="150"/>
      <c r="O128" s="150"/>
      <c r="P128" s="141"/>
      <c r="Q128" s="28">
        <v>1</v>
      </c>
      <c r="R128" s="29">
        <v>4</v>
      </c>
      <c r="S128" s="29">
        <v>0</v>
      </c>
      <c r="T128" s="35">
        <f t="shared" si="3"/>
        <v>5</v>
      </c>
      <c r="U128" s="28"/>
      <c r="V128" s="29"/>
      <c r="W128" s="29"/>
      <c r="X128" s="36">
        <f t="shared" si="4"/>
        <v>0</v>
      </c>
      <c r="Y128" s="121"/>
      <c r="Z128" s="28"/>
      <c r="AA128" s="46"/>
      <c r="AB128" s="30"/>
      <c r="AC128" s="121"/>
      <c r="AD128" s="28"/>
      <c r="AE128" s="29"/>
      <c r="AF128" s="30"/>
      <c r="AG128" s="121"/>
      <c r="AH128" s="28"/>
      <c r="AI128" s="29"/>
      <c r="AJ128" s="30"/>
    </row>
    <row r="129" spans="1:39" ht="18" customHeight="1" thickBot="1">
      <c r="A129" s="32" t="s">
        <v>340</v>
      </c>
      <c r="B129" s="29" t="s">
        <v>338</v>
      </c>
      <c r="C129" s="31" t="s">
        <v>339</v>
      </c>
      <c r="D129" s="32" t="s">
        <v>29</v>
      </c>
      <c r="E129" s="33" t="s">
        <v>337</v>
      </c>
      <c r="F129" s="34"/>
      <c r="G129" s="34"/>
      <c r="H129" s="41"/>
      <c r="I129" s="155"/>
      <c r="J129" s="151"/>
      <c r="K129" s="151"/>
      <c r="L129" s="151"/>
      <c r="M129" s="148"/>
      <c r="N129" s="148"/>
      <c r="O129" s="148"/>
      <c r="P129" s="109"/>
      <c r="Q129" s="28">
        <v>2</v>
      </c>
      <c r="R129" s="29">
        <v>2</v>
      </c>
      <c r="S129" s="29">
        <v>2</v>
      </c>
      <c r="T129" s="35">
        <f t="shared" si="3"/>
        <v>6</v>
      </c>
      <c r="U129" s="28"/>
      <c r="V129" s="29"/>
      <c r="W129" s="29"/>
      <c r="X129" s="36">
        <f t="shared" si="4"/>
        <v>0</v>
      </c>
      <c r="Y129" s="121"/>
      <c r="Z129" s="28"/>
      <c r="AA129" s="46"/>
      <c r="AB129" s="30"/>
      <c r="AC129" s="121"/>
      <c r="AD129" s="28"/>
      <c r="AE129" s="29"/>
      <c r="AF129" s="30"/>
      <c r="AG129" s="121"/>
      <c r="AH129" s="28"/>
      <c r="AI129" s="29"/>
      <c r="AJ129" s="30"/>
    </row>
    <row r="130" spans="1:39" ht="18" customHeight="1" thickBot="1">
      <c r="A130" s="32" t="s">
        <v>419</v>
      </c>
      <c r="B130" s="29" t="s">
        <v>32</v>
      </c>
      <c r="C130" s="31" t="s">
        <v>33</v>
      </c>
      <c r="D130" s="32" t="s">
        <v>29</v>
      </c>
      <c r="E130" s="33" t="s">
        <v>30</v>
      </c>
      <c r="F130" s="34"/>
      <c r="G130" s="34"/>
      <c r="H130" s="34"/>
      <c r="I130" s="169"/>
      <c r="J130" s="165"/>
      <c r="K130" s="165"/>
      <c r="L130" s="165"/>
      <c r="M130" s="183"/>
      <c r="N130" s="183"/>
      <c r="O130" s="183"/>
      <c r="P130" s="110"/>
      <c r="Q130" s="28">
        <v>0</v>
      </c>
      <c r="R130" s="29">
        <v>0</v>
      </c>
      <c r="S130" s="29">
        <v>2</v>
      </c>
      <c r="T130" s="35">
        <f t="shared" ref="T130:T193" si="5">Q130+R130+S130</f>
        <v>2</v>
      </c>
      <c r="U130" s="28"/>
      <c r="V130" s="29"/>
      <c r="W130" s="29"/>
      <c r="X130" s="36">
        <f t="shared" ref="X130:X193" si="6">U130+V130+W130</f>
        <v>0</v>
      </c>
      <c r="Y130" s="121"/>
      <c r="Z130" s="28"/>
      <c r="AA130" s="46"/>
      <c r="AB130" s="30"/>
      <c r="AC130" s="121"/>
      <c r="AD130" s="28"/>
      <c r="AE130" s="29"/>
      <c r="AF130" s="30"/>
      <c r="AG130" s="121"/>
      <c r="AH130" s="28"/>
      <c r="AI130" s="29"/>
      <c r="AJ130" s="30"/>
    </row>
    <row r="131" spans="1:39" ht="18" customHeight="1" thickBot="1">
      <c r="A131" s="32" t="s">
        <v>418</v>
      </c>
      <c r="B131" s="29" t="s">
        <v>89</v>
      </c>
      <c r="C131" s="31" t="s">
        <v>33</v>
      </c>
      <c r="D131" s="32" t="s">
        <v>29</v>
      </c>
      <c r="E131" s="33" t="s">
        <v>91</v>
      </c>
      <c r="F131" s="34"/>
      <c r="G131" s="34"/>
      <c r="H131" s="34"/>
      <c r="I131" s="169"/>
      <c r="J131" s="165"/>
      <c r="K131" s="165"/>
      <c r="L131" s="165"/>
      <c r="M131" s="183"/>
      <c r="N131" s="183"/>
      <c r="O131" s="183"/>
      <c r="P131" s="110"/>
      <c r="Q131" s="28">
        <v>6</v>
      </c>
      <c r="R131" s="29">
        <v>0</v>
      </c>
      <c r="S131" s="29">
        <v>0</v>
      </c>
      <c r="T131" s="35">
        <f t="shared" si="5"/>
        <v>6</v>
      </c>
      <c r="U131" s="28"/>
      <c r="V131" s="29"/>
      <c r="W131" s="29"/>
      <c r="X131" s="36">
        <f t="shared" si="6"/>
        <v>0</v>
      </c>
      <c r="Y131" s="121"/>
      <c r="Z131" s="28"/>
      <c r="AA131" s="46"/>
      <c r="AB131" s="30"/>
      <c r="AC131" s="121"/>
      <c r="AD131" s="28"/>
      <c r="AE131" s="29"/>
      <c r="AF131" s="30"/>
      <c r="AG131" s="121"/>
      <c r="AH131" s="28"/>
      <c r="AI131" s="29"/>
      <c r="AJ131" s="30"/>
    </row>
    <row r="132" spans="1:39" ht="18" customHeight="1" thickBot="1">
      <c r="A132" s="32" t="s">
        <v>383</v>
      </c>
      <c r="B132" s="29" t="s">
        <v>343</v>
      </c>
      <c r="C132" s="31" t="s">
        <v>104</v>
      </c>
      <c r="D132" s="32" t="s">
        <v>29</v>
      </c>
      <c r="E132" s="33" t="s">
        <v>118</v>
      </c>
      <c r="F132" s="34"/>
      <c r="G132" s="34"/>
      <c r="H132" s="34"/>
      <c r="I132" s="169"/>
      <c r="J132" s="165"/>
      <c r="K132" s="165"/>
      <c r="L132" s="165"/>
      <c r="M132" s="183"/>
      <c r="N132" s="183"/>
      <c r="O132" s="183"/>
      <c r="P132" s="110"/>
      <c r="Q132" s="28">
        <v>4</v>
      </c>
      <c r="R132" s="29">
        <v>5</v>
      </c>
      <c r="S132" s="29">
        <v>3</v>
      </c>
      <c r="T132" s="35">
        <f t="shared" si="5"/>
        <v>12</v>
      </c>
      <c r="U132" s="28"/>
      <c r="V132" s="29"/>
      <c r="W132" s="29"/>
      <c r="X132" s="36">
        <f t="shared" si="6"/>
        <v>0</v>
      </c>
      <c r="Y132" s="121"/>
      <c r="Z132" s="28"/>
      <c r="AA132" s="46"/>
      <c r="AB132" s="30"/>
      <c r="AC132" s="121"/>
      <c r="AD132" s="28"/>
      <c r="AE132" s="29"/>
      <c r="AF132" s="30"/>
      <c r="AG132" s="121"/>
      <c r="AH132" s="28"/>
      <c r="AI132" s="29"/>
      <c r="AJ132" s="30"/>
    </row>
    <row r="133" spans="1:39" ht="18" customHeight="1" thickBot="1">
      <c r="A133" s="32" t="s">
        <v>352</v>
      </c>
      <c r="B133" s="29" t="s">
        <v>351</v>
      </c>
      <c r="C133" s="31" t="s">
        <v>116</v>
      </c>
      <c r="D133" s="32" t="s">
        <v>29</v>
      </c>
      <c r="E133" s="33" t="s">
        <v>118</v>
      </c>
      <c r="F133" s="34"/>
      <c r="G133" s="34"/>
      <c r="H133" s="34"/>
      <c r="I133" s="169"/>
      <c r="J133" s="165"/>
      <c r="K133" s="165"/>
      <c r="L133" s="165"/>
      <c r="M133" s="183"/>
      <c r="N133" s="183"/>
      <c r="O133" s="183"/>
      <c r="P133" s="110"/>
      <c r="Q133" s="28">
        <v>0</v>
      </c>
      <c r="R133" s="29">
        <v>0</v>
      </c>
      <c r="S133" s="29">
        <v>3</v>
      </c>
      <c r="T133" s="35">
        <f t="shared" si="5"/>
        <v>3</v>
      </c>
      <c r="U133" s="28"/>
      <c r="V133" s="29"/>
      <c r="W133" s="29"/>
      <c r="X133" s="36">
        <f t="shared" si="6"/>
        <v>0</v>
      </c>
      <c r="Y133" s="121"/>
      <c r="Z133" s="28"/>
      <c r="AA133" s="46"/>
      <c r="AB133" s="30"/>
      <c r="AC133" s="121"/>
      <c r="AD133" s="28"/>
      <c r="AE133" s="29"/>
      <c r="AF133" s="30"/>
      <c r="AG133" s="121"/>
      <c r="AH133" s="33"/>
      <c r="AI133" s="29"/>
      <c r="AJ133" s="30"/>
    </row>
    <row r="134" spans="1:39" ht="18" customHeight="1" thickBot="1">
      <c r="A134" s="32" t="s">
        <v>288</v>
      </c>
      <c r="B134" s="29" t="s">
        <v>287</v>
      </c>
      <c r="C134" s="31" t="s">
        <v>53</v>
      </c>
      <c r="D134" s="32" t="s">
        <v>29</v>
      </c>
      <c r="E134" s="33" t="s">
        <v>272</v>
      </c>
      <c r="F134" s="34"/>
      <c r="G134" s="34"/>
      <c r="H134" s="34"/>
      <c r="I134" s="169"/>
      <c r="J134" s="165"/>
      <c r="K134" s="165"/>
      <c r="L134" s="165"/>
      <c r="M134" s="183"/>
      <c r="N134" s="183"/>
      <c r="O134" s="183"/>
      <c r="P134" s="110"/>
      <c r="Q134" s="28">
        <v>0</v>
      </c>
      <c r="R134" s="29">
        <v>1</v>
      </c>
      <c r="S134" s="29">
        <v>0</v>
      </c>
      <c r="T134" s="35">
        <f t="shared" si="5"/>
        <v>1</v>
      </c>
      <c r="U134" s="28"/>
      <c r="V134" s="29"/>
      <c r="W134" s="29"/>
      <c r="X134" s="36">
        <f t="shared" si="6"/>
        <v>0</v>
      </c>
      <c r="Y134" s="121"/>
      <c r="Z134" s="28"/>
      <c r="AA134" s="46"/>
      <c r="AB134" s="30"/>
      <c r="AC134" s="121"/>
      <c r="AD134" s="28"/>
      <c r="AE134" s="29"/>
      <c r="AF134" s="30"/>
      <c r="AG134" s="121"/>
      <c r="AH134" s="33"/>
      <c r="AI134" s="29"/>
      <c r="AJ134" s="30"/>
    </row>
    <row r="135" spans="1:39" ht="18" customHeight="1" thickBot="1">
      <c r="A135" s="32" t="s">
        <v>126</v>
      </c>
      <c r="B135" s="29" t="s">
        <v>89</v>
      </c>
      <c r="C135" s="31" t="s">
        <v>49</v>
      </c>
      <c r="D135" s="32" t="s">
        <v>29</v>
      </c>
      <c r="E135" s="33" t="s">
        <v>124</v>
      </c>
      <c r="F135" s="34"/>
      <c r="G135" s="34"/>
      <c r="H135" s="34"/>
      <c r="I135" s="169"/>
      <c r="J135" s="165"/>
      <c r="K135" s="165"/>
      <c r="L135" s="165"/>
      <c r="M135" s="183"/>
      <c r="N135" s="183"/>
      <c r="O135" s="183"/>
      <c r="P135" s="110"/>
      <c r="Q135" s="28">
        <v>0</v>
      </c>
      <c r="R135" s="29">
        <v>8</v>
      </c>
      <c r="S135" s="29">
        <v>1</v>
      </c>
      <c r="T135" s="35">
        <f t="shared" si="5"/>
        <v>9</v>
      </c>
      <c r="U135" s="28"/>
      <c r="V135" s="29"/>
      <c r="W135" s="29"/>
      <c r="X135" s="36">
        <f t="shared" si="6"/>
        <v>0</v>
      </c>
      <c r="Y135" s="121"/>
      <c r="Z135" s="28"/>
      <c r="AA135" s="46"/>
      <c r="AB135" s="30"/>
      <c r="AC135" s="121"/>
      <c r="AD135" s="28"/>
      <c r="AE135" s="29"/>
      <c r="AF135" s="30"/>
      <c r="AG135" s="121"/>
      <c r="AH135" s="33"/>
      <c r="AI135" s="29"/>
      <c r="AJ135" s="30"/>
    </row>
    <row r="136" spans="1:39" ht="18" customHeight="1" thickBot="1">
      <c r="A136" s="32" t="s">
        <v>90</v>
      </c>
      <c r="B136" s="29" t="s">
        <v>89</v>
      </c>
      <c r="C136" s="31" t="s">
        <v>33</v>
      </c>
      <c r="D136" s="32" t="s">
        <v>29</v>
      </c>
      <c r="E136" s="33" t="s">
        <v>91</v>
      </c>
      <c r="F136" s="34"/>
      <c r="G136" s="34"/>
      <c r="H136" s="34"/>
      <c r="I136" s="169"/>
      <c r="J136" s="165"/>
      <c r="K136" s="165"/>
      <c r="L136" s="165"/>
      <c r="M136" s="183"/>
      <c r="N136" s="183"/>
      <c r="O136" s="183"/>
      <c r="P136" s="110"/>
      <c r="Q136" s="28">
        <v>5</v>
      </c>
      <c r="R136" s="29">
        <v>5</v>
      </c>
      <c r="S136" s="29">
        <v>3</v>
      </c>
      <c r="T136" s="35">
        <f t="shared" si="5"/>
        <v>13</v>
      </c>
      <c r="U136" s="28"/>
      <c r="V136" s="29"/>
      <c r="W136" s="29"/>
      <c r="X136" s="36">
        <f t="shared" si="6"/>
        <v>0</v>
      </c>
      <c r="Y136" s="121"/>
      <c r="Z136" s="28"/>
      <c r="AA136" s="46"/>
      <c r="AB136" s="30"/>
      <c r="AC136" s="121"/>
      <c r="AD136" s="28"/>
      <c r="AE136" s="29"/>
      <c r="AF136" s="30"/>
      <c r="AG136" s="121"/>
      <c r="AH136" s="33"/>
      <c r="AI136" s="29"/>
      <c r="AJ136" s="30"/>
    </row>
    <row r="137" spans="1:39" ht="18" customHeight="1" thickBot="1">
      <c r="A137" s="32" t="s">
        <v>99</v>
      </c>
      <c r="B137" s="29" t="s">
        <v>89</v>
      </c>
      <c r="C137" s="31" t="s">
        <v>33</v>
      </c>
      <c r="D137" s="32" t="s">
        <v>96</v>
      </c>
      <c r="E137" s="33" t="s">
        <v>91</v>
      </c>
      <c r="F137" s="34"/>
      <c r="G137" s="34"/>
      <c r="H137" s="34"/>
      <c r="I137" s="169"/>
      <c r="J137" s="165"/>
      <c r="K137" s="165"/>
      <c r="L137" s="165"/>
      <c r="M137" s="183"/>
      <c r="N137" s="183"/>
      <c r="O137" s="183"/>
      <c r="P137" s="110"/>
      <c r="Q137" s="28">
        <v>4</v>
      </c>
      <c r="R137" s="29">
        <v>0</v>
      </c>
      <c r="S137" s="29">
        <v>0</v>
      </c>
      <c r="T137" s="35">
        <f t="shared" si="5"/>
        <v>4</v>
      </c>
      <c r="U137" s="28"/>
      <c r="V137" s="29"/>
      <c r="W137" s="29"/>
      <c r="X137" s="36">
        <f t="shared" si="6"/>
        <v>0</v>
      </c>
      <c r="Y137" s="121"/>
      <c r="Z137" s="28"/>
      <c r="AA137" s="46"/>
      <c r="AB137" s="30"/>
      <c r="AC137" s="121"/>
      <c r="AD137" s="28"/>
      <c r="AE137" s="29"/>
      <c r="AF137" s="30"/>
      <c r="AG137" s="121"/>
      <c r="AH137" s="33"/>
      <c r="AI137" s="29"/>
      <c r="AJ137" s="30"/>
    </row>
    <row r="138" spans="1:39" ht="18" customHeight="1" thickBot="1">
      <c r="A138" s="32" t="s">
        <v>172</v>
      </c>
      <c r="B138" s="29" t="s">
        <v>171</v>
      </c>
      <c r="C138" s="31" t="s">
        <v>53</v>
      </c>
      <c r="D138" s="32" t="s">
        <v>29</v>
      </c>
      <c r="E138" s="33" t="s">
        <v>51</v>
      </c>
      <c r="F138" s="34"/>
      <c r="G138" s="34"/>
      <c r="H138" s="34"/>
      <c r="I138" s="169"/>
      <c r="J138" s="165"/>
      <c r="K138" s="165"/>
      <c r="L138" s="165"/>
      <c r="M138" s="183"/>
      <c r="N138" s="183"/>
      <c r="O138" s="183"/>
      <c r="P138" s="110"/>
      <c r="Q138" s="28">
        <v>3</v>
      </c>
      <c r="R138" s="29">
        <v>4</v>
      </c>
      <c r="S138" s="29">
        <v>3</v>
      </c>
      <c r="T138" s="35">
        <f t="shared" si="5"/>
        <v>10</v>
      </c>
      <c r="U138" s="28"/>
      <c r="V138" s="29"/>
      <c r="W138" s="29"/>
      <c r="X138" s="36">
        <f t="shared" si="6"/>
        <v>0</v>
      </c>
      <c r="Y138" s="121"/>
      <c r="Z138" s="28"/>
      <c r="AA138" s="46"/>
      <c r="AB138" s="30"/>
      <c r="AC138" s="121"/>
      <c r="AD138" s="28"/>
      <c r="AE138" s="29"/>
      <c r="AF138" s="30"/>
      <c r="AG138" s="121"/>
      <c r="AH138" s="33"/>
      <c r="AI138" s="29"/>
      <c r="AJ138" s="30"/>
      <c r="AL138" s="203"/>
      <c r="AM138" s="197"/>
    </row>
    <row r="139" spans="1:39" ht="18" customHeight="1" thickBot="1">
      <c r="A139" s="32" t="s">
        <v>417</v>
      </c>
      <c r="B139" s="29" t="s">
        <v>161</v>
      </c>
      <c r="C139" s="31" t="s">
        <v>28</v>
      </c>
      <c r="D139" s="32" t="s">
        <v>29</v>
      </c>
      <c r="E139" s="33" t="s">
        <v>42</v>
      </c>
      <c r="F139" s="34"/>
      <c r="G139" s="34"/>
      <c r="H139" s="34"/>
      <c r="I139" s="169"/>
      <c r="J139" s="165"/>
      <c r="K139" s="165"/>
      <c r="L139" s="165"/>
      <c r="M139" s="183"/>
      <c r="N139" s="183"/>
      <c r="O139" s="183"/>
      <c r="P139" s="110"/>
      <c r="Q139" s="28">
        <v>0</v>
      </c>
      <c r="R139" s="29">
        <v>1</v>
      </c>
      <c r="S139" s="29">
        <v>1</v>
      </c>
      <c r="T139" s="35">
        <f t="shared" si="5"/>
        <v>2</v>
      </c>
      <c r="U139" s="28"/>
      <c r="V139" s="29"/>
      <c r="W139" s="29"/>
      <c r="X139" s="36">
        <f t="shared" si="6"/>
        <v>0</v>
      </c>
      <c r="Y139" s="121"/>
      <c r="Z139" s="28"/>
      <c r="AA139" s="46"/>
      <c r="AB139" s="30"/>
      <c r="AC139" s="121"/>
      <c r="AD139" s="28"/>
      <c r="AE139" s="29"/>
      <c r="AF139" s="30"/>
      <c r="AG139" s="121"/>
      <c r="AH139" s="33"/>
      <c r="AI139" s="29"/>
      <c r="AJ139" s="30"/>
      <c r="AL139" s="203"/>
      <c r="AM139" s="197"/>
    </row>
    <row r="140" spans="1:39" ht="18" customHeight="1" thickBot="1">
      <c r="A140" s="32" t="s">
        <v>117</v>
      </c>
      <c r="B140" s="29" t="s">
        <v>115</v>
      </c>
      <c r="C140" s="31" t="s">
        <v>116</v>
      </c>
      <c r="D140" s="32" t="s">
        <v>29</v>
      </c>
      <c r="E140" s="33" t="s">
        <v>118</v>
      </c>
      <c r="F140" s="34"/>
      <c r="G140" s="34"/>
      <c r="H140" s="34"/>
      <c r="I140" s="169"/>
      <c r="J140" s="165"/>
      <c r="K140" s="165"/>
      <c r="L140" s="165"/>
      <c r="M140" s="183"/>
      <c r="N140" s="183"/>
      <c r="O140" s="183"/>
      <c r="P140" s="110"/>
      <c r="Q140" s="28">
        <v>2</v>
      </c>
      <c r="R140" s="29">
        <v>1</v>
      </c>
      <c r="S140" s="29">
        <v>1</v>
      </c>
      <c r="T140" s="35">
        <f t="shared" si="5"/>
        <v>4</v>
      </c>
      <c r="U140" s="28"/>
      <c r="V140" s="29"/>
      <c r="W140" s="29"/>
      <c r="X140" s="36">
        <f t="shared" si="6"/>
        <v>0</v>
      </c>
      <c r="Y140" s="121"/>
      <c r="Z140" s="28"/>
      <c r="AA140" s="46"/>
      <c r="AB140" s="30"/>
      <c r="AC140" s="121"/>
      <c r="AD140" s="28"/>
      <c r="AE140" s="29"/>
      <c r="AF140" s="30"/>
      <c r="AG140" s="121"/>
      <c r="AH140" s="33"/>
      <c r="AI140" s="29"/>
      <c r="AJ140" s="30"/>
      <c r="AL140" s="197"/>
      <c r="AM140" s="197"/>
    </row>
    <row r="141" spans="1:39" ht="18" customHeight="1" thickBot="1">
      <c r="A141" s="32" t="s">
        <v>240</v>
      </c>
      <c r="B141" s="29" t="s">
        <v>199</v>
      </c>
      <c r="C141" s="31" t="s">
        <v>68</v>
      </c>
      <c r="D141" s="32" t="s">
        <v>29</v>
      </c>
      <c r="E141" s="33" t="s">
        <v>241</v>
      </c>
      <c r="F141" s="34"/>
      <c r="G141" s="34"/>
      <c r="H141" s="38"/>
      <c r="I141" s="162"/>
      <c r="J141" s="154"/>
      <c r="K141" s="154"/>
      <c r="L141" s="154"/>
      <c r="M141" s="150"/>
      <c r="N141" s="150"/>
      <c r="O141" s="150"/>
      <c r="P141" s="141"/>
      <c r="Q141" s="28">
        <v>0</v>
      </c>
      <c r="R141" s="29">
        <v>1</v>
      </c>
      <c r="S141" s="29">
        <v>0</v>
      </c>
      <c r="T141" s="35">
        <f t="shared" si="5"/>
        <v>1</v>
      </c>
      <c r="U141" s="28"/>
      <c r="V141" s="29"/>
      <c r="W141" s="29"/>
      <c r="X141" s="36">
        <f t="shared" si="6"/>
        <v>0</v>
      </c>
      <c r="Y141" s="121"/>
      <c r="Z141" s="28"/>
      <c r="AA141" s="46"/>
      <c r="AB141" s="30"/>
      <c r="AC141" s="121"/>
      <c r="AD141" s="28"/>
      <c r="AE141" s="29"/>
      <c r="AF141" s="30"/>
      <c r="AG141" s="121"/>
      <c r="AH141" s="33"/>
      <c r="AI141" s="29"/>
      <c r="AJ141" s="30"/>
      <c r="AL141" s="197"/>
      <c r="AM141" s="197"/>
    </row>
    <row r="142" spans="1:39" ht="18" customHeight="1" thickBot="1">
      <c r="A142" s="32" t="s">
        <v>237</v>
      </c>
      <c r="B142" s="29" t="s">
        <v>236</v>
      </c>
      <c r="C142" s="31" t="s">
        <v>68</v>
      </c>
      <c r="D142" s="32" t="s">
        <v>29</v>
      </c>
      <c r="E142" s="33" t="s">
        <v>233</v>
      </c>
      <c r="F142" s="34"/>
      <c r="G142" s="34"/>
      <c r="H142" s="41"/>
      <c r="I142" s="155"/>
      <c r="J142" s="151"/>
      <c r="K142" s="151"/>
      <c r="L142" s="151"/>
      <c r="M142" s="148"/>
      <c r="N142" s="148"/>
      <c r="O142" s="148"/>
      <c r="P142" s="109"/>
      <c r="Q142" s="28">
        <v>3</v>
      </c>
      <c r="R142" s="29">
        <v>0</v>
      </c>
      <c r="S142" s="29">
        <v>1</v>
      </c>
      <c r="T142" s="35">
        <f t="shared" si="5"/>
        <v>4</v>
      </c>
      <c r="U142" s="28"/>
      <c r="V142" s="29"/>
      <c r="W142" s="29"/>
      <c r="X142" s="36">
        <f t="shared" si="6"/>
        <v>0</v>
      </c>
      <c r="Y142" s="121"/>
      <c r="Z142" s="28"/>
      <c r="AA142" s="46"/>
      <c r="AB142" s="30"/>
      <c r="AC142" s="121"/>
      <c r="AD142" s="28"/>
      <c r="AE142" s="29"/>
      <c r="AF142" s="30"/>
      <c r="AG142" s="121"/>
      <c r="AH142" s="33"/>
      <c r="AI142" s="29"/>
      <c r="AJ142" s="30"/>
      <c r="AL142" s="197"/>
      <c r="AM142" s="197"/>
    </row>
    <row r="143" spans="1:39" ht="18" customHeight="1" thickBot="1">
      <c r="A143" s="32" t="s">
        <v>114</v>
      </c>
      <c r="B143" s="29" t="s">
        <v>113</v>
      </c>
      <c r="C143" s="31" t="s">
        <v>49</v>
      </c>
      <c r="D143" s="32" t="s">
        <v>29</v>
      </c>
      <c r="E143" s="33" t="s">
        <v>106</v>
      </c>
      <c r="F143" s="34"/>
      <c r="G143" s="34"/>
      <c r="H143" s="34"/>
      <c r="I143" s="169"/>
      <c r="J143" s="165"/>
      <c r="K143" s="165"/>
      <c r="L143" s="165"/>
      <c r="M143" s="183"/>
      <c r="N143" s="183"/>
      <c r="O143" s="183"/>
      <c r="P143" s="110"/>
      <c r="Q143" s="28">
        <v>1</v>
      </c>
      <c r="R143" s="29">
        <v>3</v>
      </c>
      <c r="S143" s="29">
        <v>0</v>
      </c>
      <c r="T143" s="35">
        <f t="shared" si="5"/>
        <v>4</v>
      </c>
      <c r="U143" s="28"/>
      <c r="V143" s="29"/>
      <c r="W143" s="29"/>
      <c r="X143" s="36">
        <f t="shared" si="6"/>
        <v>0</v>
      </c>
      <c r="Y143" s="121"/>
      <c r="Z143" s="28"/>
      <c r="AA143" s="46"/>
      <c r="AB143" s="30"/>
      <c r="AC143" s="121"/>
      <c r="AD143" s="28"/>
      <c r="AE143" s="29"/>
      <c r="AF143" s="30"/>
      <c r="AG143" s="121"/>
      <c r="AH143" s="33"/>
      <c r="AI143" s="29"/>
      <c r="AJ143" s="30"/>
      <c r="AL143" s="197"/>
      <c r="AM143" s="197"/>
    </row>
    <row r="144" spans="1:39" ht="18" customHeight="1" thickBot="1">
      <c r="A144" s="32" t="s">
        <v>355</v>
      </c>
      <c r="B144" s="29" t="s">
        <v>354</v>
      </c>
      <c r="C144" s="31" t="s">
        <v>70</v>
      </c>
      <c r="D144" s="32" t="s">
        <v>29</v>
      </c>
      <c r="E144" s="33" t="s">
        <v>121</v>
      </c>
      <c r="F144" s="34"/>
      <c r="G144" s="34"/>
      <c r="H144" s="38"/>
      <c r="I144" s="162"/>
      <c r="J144" s="154"/>
      <c r="K144" s="154"/>
      <c r="L144" s="154"/>
      <c r="M144" s="150"/>
      <c r="N144" s="150"/>
      <c r="O144" s="150"/>
      <c r="P144" s="141"/>
      <c r="Q144" s="28">
        <v>4</v>
      </c>
      <c r="R144" s="29">
        <v>0</v>
      </c>
      <c r="S144" s="29">
        <v>0</v>
      </c>
      <c r="T144" s="35">
        <f t="shared" si="5"/>
        <v>4</v>
      </c>
      <c r="U144" s="28"/>
      <c r="V144" s="29"/>
      <c r="W144" s="29"/>
      <c r="X144" s="36">
        <f t="shared" si="6"/>
        <v>0</v>
      </c>
      <c r="Y144" s="121"/>
      <c r="Z144" s="28"/>
      <c r="AA144" s="46"/>
      <c r="AB144" s="30"/>
      <c r="AC144" s="121"/>
      <c r="AD144" s="28"/>
      <c r="AE144" s="29"/>
      <c r="AF144" s="30"/>
      <c r="AG144" s="121"/>
      <c r="AH144" s="33"/>
      <c r="AI144" s="29"/>
      <c r="AJ144" s="30"/>
      <c r="AL144" s="197"/>
      <c r="AM144" s="197"/>
    </row>
    <row r="145" spans="1:36" ht="18" customHeight="1" thickBot="1">
      <c r="A145" s="32" t="s">
        <v>210</v>
      </c>
      <c r="B145" s="29" t="s">
        <v>209</v>
      </c>
      <c r="C145" s="31" t="s">
        <v>70</v>
      </c>
      <c r="D145" s="32" t="s">
        <v>29</v>
      </c>
      <c r="E145" s="33" t="s">
        <v>201</v>
      </c>
      <c r="F145" s="34"/>
      <c r="G145" s="34"/>
      <c r="H145" s="41"/>
      <c r="I145" s="155"/>
      <c r="J145" s="151"/>
      <c r="K145" s="151"/>
      <c r="L145" s="151"/>
      <c r="M145" s="148"/>
      <c r="N145" s="148"/>
      <c r="O145" s="148"/>
      <c r="P145" s="109"/>
      <c r="Q145" s="28">
        <v>0</v>
      </c>
      <c r="R145" s="29">
        <v>1</v>
      </c>
      <c r="S145" s="29">
        <v>1</v>
      </c>
      <c r="T145" s="35">
        <f t="shared" si="5"/>
        <v>2</v>
      </c>
      <c r="U145" s="28"/>
      <c r="V145" s="29"/>
      <c r="W145" s="29"/>
      <c r="X145" s="36">
        <f t="shared" si="6"/>
        <v>0</v>
      </c>
      <c r="Y145" s="121"/>
      <c r="Z145" s="28"/>
      <c r="AA145" s="46"/>
      <c r="AB145" s="30"/>
      <c r="AC145" s="121"/>
      <c r="AD145" s="28"/>
      <c r="AE145" s="29"/>
      <c r="AF145" s="30"/>
      <c r="AG145" s="121"/>
      <c r="AH145" s="33"/>
      <c r="AI145" s="29"/>
      <c r="AJ145" s="30"/>
    </row>
    <row r="146" spans="1:36" ht="18" customHeight="1" thickBot="1">
      <c r="A146" s="32" t="s">
        <v>298</v>
      </c>
      <c r="B146" s="29" t="s">
        <v>297</v>
      </c>
      <c r="C146" s="31" t="s">
        <v>76</v>
      </c>
      <c r="D146" s="32" t="s">
        <v>29</v>
      </c>
      <c r="E146" s="33" t="s">
        <v>293</v>
      </c>
      <c r="F146" s="34"/>
      <c r="G146" s="92"/>
      <c r="H146" s="45"/>
      <c r="I146" s="161"/>
      <c r="J146" s="151"/>
      <c r="K146" s="151"/>
      <c r="L146" s="151"/>
      <c r="M146" s="148"/>
      <c r="N146" s="148"/>
      <c r="O146" s="148"/>
      <c r="P146" s="117"/>
      <c r="Q146" s="28">
        <v>1</v>
      </c>
      <c r="R146" s="29">
        <v>2</v>
      </c>
      <c r="S146" s="29">
        <v>0</v>
      </c>
      <c r="T146" s="35">
        <f t="shared" si="5"/>
        <v>3</v>
      </c>
      <c r="U146" s="28"/>
      <c r="V146" s="29"/>
      <c r="W146" s="29"/>
      <c r="X146" s="36">
        <f t="shared" si="6"/>
        <v>0</v>
      </c>
      <c r="Y146" s="121"/>
      <c r="Z146" s="28"/>
      <c r="AA146" s="46"/>
      <c r="AB146" s="30"/>
      <c r="AC146" s="121"/>
      <c r="AD146" s="28"/>
      <c r="AE146" s="29"/>
      <c r="AF146" s="30"/>
      <c r="AG146" s="121"/>
      <c r="AH146" s="33"/>
      <c r="AI146" s="29"/>
      <c r="AJ146" s="30"/>
    </row>
    <row r="147" spans="1:36" ht="18" customHeight="1" thickBot="1">
      <c r="A147" s="32" t="s">
        <v>248</v>
      </c>
      <c r="B147" s="29" t="s">
        <v>247</v>
      </c>
      <c r="C147" s="31" t="s">
        <v>70</v>
      </c>
      <c r="D147" s="32" t="s">
        <v>29</v>
      </c>
      <c r="E147" s="33" t="s">
        <v>241</v>
      </c>
      <c r="F147" s="34"/>
      <c r="G147" s="34"/>
      <c r="H147" s="34"/>
      <c r="I147" s="169"/>
      <c r="J147" s="165"/>
      <c r="K147" s="165"/>
      <c r="L147" s="165"/>
      <c r="M147" s="183"/>
      <c r="N147" s="183"/>
      <c r="O147" s="183"/>
      <c r="P147" s="110"/>
      <c r="Q147" s="28">
        <v>3</v>
      </c>
      <c r="R147" s="29">
        <v>0</v>
      </c>
      <c r="S147" s="29">
        <v>0</v>
      </c>
      <c r="T147" s="35">
        <f t="shared" si="5"/>
        <v>3</v>
      </c>
      <c r="U147" s="28"/>
      <c r="V147" s="29"/>
      <c r="W147" s="29"/>
      <c r="X147" s="36">
        <f t="shared" si="6"/>
        <v>0</v>
      </c>
      <c r="Y147" s="121"/>
      <c r="Z147" s="28"/>
      <c r="AA147" s="46"/>
      <c r="AB147" s="30"/>
      <c r="AC147" s="121"/>
      <c r="AD147" s="28"/>
      <c r="AE147" s="29"/>
      <c r="AF147" s="30"/>
      <c r="AG147" s="121"/>
      <c r="AH147" s="33"/>
      <c r="AI147" s="29"/>
      <c r="AJ147" s="30"/>
    </row>
    <row r="148" spans="1:36" ht="18" customHeight="1" thickBot="1">
      <c r="A148" s="32" t="s">
        <v>46</v>
      </c>
      <c r="B148" s="29" t="s">
        <v>44</v>
      </c>
      <c r="C148" s="40" t="s">
        <v>45</v>
      </c>
      <c r="D148" s="32" t="s">
        <v>29</v>
      </c>
      <c r="E148" s="33" t="s">
        <v>47</v>
      </c>
      <c r="F148" s="34"/>
      <c r="G148" s="34"/>
      <c r="H148" s="34"/>
      <c r="I148" s="169"/>
      <c r="J148" s="165"/>
      <c r="K148" s="165"/>
      <c r="L148" s="165"/>
      <c r="M148" s="183"/>
      <c r="N148" s="183"/>
      <c r="O148" s="183"/>
      <c r="P148" s="110"/>
      <c r="Q148" s="28"/>
      <c r="R148" s="29"/>
      <c r="S148" s="29"/>
      <c r="T148" s="35">
        <f t="shared" si="5"/>
        <v>0</v>
      </c>
      <c r="U148" s="28"/>
      <c r="V148" s="29"/>
      <c r="W148" s="29"/>
      <c r="X148" s="36">
        <f t="shared" si="6"/>
        <v>0</v>
      </c>
      <c r="Y148" s="121"/>
      <c r="Z148" s="28"/>
      <c r="AA148" s="46"/>
      <c r="AB148" s="30"/>
      <c r="AC148" s="121"/>
      <c r="AD148" s="28"/>
      <c r="AE148" s="29"/>
      <c r="AF148" s="30"/>
      <c r="AG148" s="121"/>
      <c r="AH148" s="33"/>
      <c r="AI148" s="29"/>
      <c r="AJ148" s="30"/>
    </row>
    <row r="149" spans="1:36" ht="18" customHeight="1" thickBot="1">
      <c r="A149" s="32" t="s">
        <v>416</v>
      </c>
      <c r="B149" s="29" t="s">
        <v>219</v>
      </c>
      <c r="C149" s="31" t="s">
        <v>56</v>
      </c>
      <c r="D149" s="32" t="s">
        <v>29</v>
      </c>
      <c r="E149" s="33" t="s">
        <v>58</v>
      </c>
      <c r="F149" s="34"/>
      <c r="G149" s="34"/>
      <c r="H149" s="34"/>
      <c r="I149" s="169"/>
      <c r="J149" s="165"/>
      <c r="K149" s="165"/>
      <c r="L149" s="165"/>
      <c r="M149" s="183"/>
      <c r="N149" s="183"/>
      <c r="O149" s="183"/>
      <c r="P149" s="110"/>
      <c r="Q149" s="28">
        <v>0</v>
      </c>
      <c r="R149" s="29">
        <v>8</v>
      </c>
      <c r="S149" s="29">
        <v>3</v>
      </c>
      <c r="T149" s="35">
        <f t="shared" si="5"/>
        <v>11</v>
      </c>
      <c r="U149" s="28"/>
      <c r="V149" s="29"/>
      <c r="W149" s="29"/>
      <c r="X149" s="36">
        <f t="shared" si="6"/>
        <v>0</v>
      </c>
      <c r="Y149" s="121"/>
      <c r="Z149" s="28"/>
      <c r="AA149" s="46"/>
      <c r="AB149" s="30"/>
      <c r="AC149" s="121"/>
      <c r="AD149" s="28"/>
      <c r="AE149" s="29"/>
      <c r="AF149" s="30"/>
      <c r="AG149" s="121"/>
      <c r="AH149" s="33"/>
      <c r="AI149" s="29"/>
      <c r="AJ149" s="30"/>
    </row>
    <row r="150" spans="1:36" ht="18" customHeight="1" thickBot="1">
      <c r="A150" s="32" t="s">
        <v>415</v>
      </c>
      <c r="B150" s="29" t="s">
        <v>219</v>
      </c>
      <c r="C150" s="31" t="s">
        <v>56</v>
      </c>
      <c r="D150" s="32" t="s">
        <v>29</v>
      </c>
      <c r="E150" s="33" t="s">
        <v>58</v>
      </c>
      <c r="F150" s="34"/>
      <c r="G150" s="34"/>
      <c r="H150" s="34"/>
      <c r="I150" s="169"/>
      <c r="J150" s="165"/>
      <c r="K150" s="165"/>
      <c r="L150" s="165"/>
      <c r="M150" s="183"/>
      <c r="N150" s="183"/>
      <c r="O150" s="183"/>
      <c r="P150" s="110"/>
      <c r="Q150" s="28">
        <v>5</v>
      </c>
      <c r="R150" s="29">
        <v>0</v>
      </c>
      <c r="S150" s="29">
        <v>0</v>
      </c>
      <c r="T150" s="35">
        <f t="shared" si="5"/>
        <v>5</v>
      </c>
      <c r="U150" s="28"/>
      <c r="V150" s="29"/>
      <c r="W150" s="29"/>
      <c r="X150" s="36">
        <f t="shared" si="6"/>
        <v>0</v>
      </c>
      <c r="Y150" s="121"/>
      <c r="Z150" s="28"/>
      <c r="AA150" s="46"/>
      <c r="AB150" s="30"/>
      <c r="AC150" s="121"/>
      <c r="AD150" s="28"/>
      <c r="AE150" s="29"/>
      <c r="AF150" s="30"/>
      <c r="AG150" s="121"/>
      <c r="AH150" s="33"/>
      <c r="AI150" s="29"/>
      <c r="AJ150" s="30"/>
    </row>
    <row r="151" spans="1:36" ht="18" customHeight="1" thickBot="1">
      <c r="A151" s="32" t="s">
        <v>308</v>
      </c>
      <c r="B151" s="29" t="s">
        <v>307</v>
      </c>
      <c r="C151" s="31" t="s">
        <v>76</v>
      </c>
      <c r="D151" s="32" t="s">
        <v>29</v>
      </c>
      <c r="E151" s="33" t="s">
        <v>293</v>
      </c>
      <c r="F151" s="34"/>
      <c r="G151" s="34"/>
      <c r="H151" s="34"/>
      <c r="I151" s="169"/>
      <c r="J151" s="165"/>
      <c r="K151" s="165"/>
      <c r="L151" s="165"/>
      <c r="M151" s="183"/>
      <c r="N151" s="183"/>
      <c r="O151" s="183"/>
      <c r="P151" s="110"/>
      <c r="Q151" s="28">
        <v>1</v>
      </c>
      <c r="R151" s="29">
        <v>2</v>
      </c>
      <c r="S151" s="29">
        <v>1</v>
      </c>
      <c r="T151" s="35">
        <f t="shared" si="5"/>
        <v>4</v>
      </c>
      <c r="U151" s="28"/>
      <c r="V151" s="29"/>
      <c r="W151" s="29"/>
      <c r="X151" s="36">
        <f t="shared" si="6"/>
        <v>0</v>
      </c>
      <c r="Y151" s="121"/>
      <c r="Z151" s="28"/>
      <c r="AA151" s="46"/>
      <c r="AB151" s="30"/>
      <c r="AC151" s="121"/>
      <c r="AD151" s="28"/>
      <c r="AE151" s="29"/>
      <c r="AF151" s="30"/>
      <c r="AG151" s="121"/>
      <c r="AH151" s="33"/>
      <c r="AI151" s="29"/>
      <c r="AJ151" s="30"/>
    </row>
    <row r="152" spans="1:36" ht="18" customHeight="1" thickBot="1">
      <c r="A152" s="32" t="s">
        <v>239</v>
      </c>
      <c r="B152" s="29" t="s">
        <v>238</v>
      </c>
      <c r="C152" s="31" t="s">
        <v>68</v>
      </c>
      <c r="D152" s="32" t="s">
        <v>29</v>
      </c>
      <c r="E152" s="33" t="s">
        <v>233</v>
      </c>
      <c r="F152" s="34"/>
      <c r="G152" s="34"/>
      <c r="H152" s="34"/>
      <c r="I152" s="169"/>
      <c r="J152" s="165"/>
      <c r="K152" s="165"/>
      <c r="L152" s="165"/>
      <c r="M152" s="183"/>
      <c r="N152" s="183"/>
      <c r="O152" s="183"/>
      <c r="P152" s="110"/>
      <c r="Q152" s="28">
        <v>4</v>
      </c>
      <c r="R152" s="29">
        <v>3</v>
      </c>
      <c r="S152" s="29">
        <v>0</v>
      </c>
      <c r="T152" s="35">
        <f t="shared" si="5"/>
        <v>7</v>
      </c>
      <c r="U152" s="28"/>
      <c r="V152" s="29"/>
      <c r="W152" s="29"/>
      <c r="X152" s="36">
        <f t="shared" si="6"/>
        <v>0</v>
      </c>
      <c r="Y152" s="121"/>
      <c r="Z152" s="28"/>
      <c r="AA152" s="46"/>
      <c r="AB152" s="30"/>
      <c r="AC152" s="121"/>
      <c r="AD152" s="28"/>
      <c r="AE152" s="29"/>
      <c r="AF152" s="30"/>
      <c r="AG152" s="121"/>
      <c r="AH152" s="33"/>
      <c r="AI152" s="29"/>
      <c r="AJ152" s="30"/>
    </row>
    <row r="153" spans="1:36" ht="18" customHeight="1" thickBot="1">
      <c r="A153" s="32" t="s">
        <v>88</v>
      </c>
      <c r="B153" s="29" t="s">
        <v>87</v>
      </c>
      <c r="C153" s="31" t="s">
        <v>33</v>
      </c>
      <c r="D153" s="32" t="s">
        <v>29</v>
      </c>
      <c r="E153" s="33" t="s">
        <v>60</v>
      </c>
      <c r="F153" s="34"/>
      <c r="G153" s="34"/>
      <c r="H153" s="41"/>
      <c r="I153" s="155"/>
      <c r="J153" s="151"/>
      <c r="K153" s="151"/>
      <c r="L153" s="151"/>
      <c r="M153" s="148"/>
      <c r="N153" s="148"/>
      <c r="O153" s="148"/>
      <c r="P153" s="109"/>
      <c r="Q153" s="28">
        <v>0</v>
      </c>
      <c r="R153" s="29">
        <v>3</v>
      </c>
      <c r="S153" s="29">
        <v>1</v>
      </c>
      <c r="T153" s="35">
        <f t="shared" si="5"/>
        <v>4</v>
      </c>
      <c r="U153" s="28"/>
      <c r="V153" s="29"/>
      <c r="W153" s="29"/>
      <c r="X153" s="36">
        <f t="shared" si="6"/>
        <v>0</v>
      </c>
      <c r="Y153" s="121"/>
      <c r="Z153" s="28"/>
      <c r="AA153" s="46"/>
      <c r="AB153" s="30"/>
      <c r="AC153" s="121"/>
      <c r="AD153" s="28"/>
      <c r="AE153" s="29"/>
      <c r="AF153" s="30"/>
      <c r="AG153" s="121"/>
      <c r="AH153" s="33"/>
      <c r="AI153" s="29"/>
      <c r="AJ153" s="30"/>
    </row>
    <row r="154" spans="1:36" ht="18" customHeight="1" thickBot="1">
      <c r="A154" s="32" t="s">
        <v>50</v>
      </c>
      <c r="B154" s="29" t="s">
        <v>48</v>
      </c>
      <c r="C154" s="31" t="s">
        <v>49</v>
      </c>
      <c r="D154" s="32" t="s">
        <v>29</v>
      </c>
      <c r="E154" s="33" t="s">
        <v>51</v>
      </c>
      <c r="F154" s="34"/>
      <c r="G154" s="34"/>
      <c r="H154" s="93"/>
      <c r="I154" s="162"/>
      <c r="J154" s="154"/>
      <c r="K154" s="154"/>
      <c r="L154" s="154"/>
      <c r="M154" s="150"/>
      <c r="N154" s="150"/>
      <c r="O154" s="150"/>
      <c r="P154" s="146"/>
      <c r="Q154" s="28">
        <v>1</v>
      </c>
      <c r="R154" s="29">
        <v>2</v>
      </c>
      <c r="S154" s="29">
        <v>1</v>
      </c>
      <c r="T154" s="35">
        <f t="shared" si="5"/>
        <v>4</v>
      </c>
      <c r="U154" s="28"/>
      <c r="V154" s="29"/>
      <c r="W154" s="29"/>
      <c r="X154" s="36">
        <f t="shared" si="6"/>
        <v>0</v>
      </c>
      <c r="Y154" s="121"/>
      <c r="Z154" s="28"/>
      <c r="AA154" s="46"/>
      <c r="AB154" s="30"/>
      <c r="AC154" s="121"/>
      <c r="AD154" s="28"/>
      <c r="AE154" s="29"/>
      <c r="AF154" s="30"/>
      <c r="AG154" s="121"/>
      <c r="AH154" s="33"/>
      <c r="AI154" s="29"/>
      <c r="AJ154" s="30"/>
    </row>
    <row r="155" spans="1:36" ht="18" customHeight="1" thickBot="1">
      <c r="A155" s="32" t="s">
        <v>57</v>
      </c>
      <c r="B155" s="29" t="s">
        <v>55</v>
      </c>
      <c r="C155" s="31" t="s">
        <v>56</v>
      </c>
      <c r="D155" s="32" t="s">
        <v>29</v>
      </c>
      <c r="E155" s="33" t="s">
        <v>58</v>
      </c>
      <c r="F155" s="41"/>
      <c r="G155" s="41"/>
      <c r="H155" s="41"/>
      <c r="I155" s="155"/>
      <c r="J155" s="151"/>
      <c r="K155" s="151"/>
      <c r="L155" s="151"/>
      <c r="M155" s="148"/>
      <c r="N155" s="148"/>
      <c r="O155" s="148"/>
      <c r="P155" s="109"/>
      <c r="Q155" s="28">
        <v>1</v>
      </c>
      <c r="R155" s="29">
        <v>2</v>
      </c>
      <c r="S155" s="29">
        <v>2</v>
      </c>
      <c r="T155" s="35">
        <f t="shared" si="5"/>
        <v>5</v>
      </c>
      <c r="U155" s="28"/>
      <c r="V155" s="29"/>
      <c r="W155" s="29"/>
      <c r="X155" s="36">
        <f t="shared" si="6"/>
        <v>0</v>
      </c>
      <c r="Y155" s="121"/>
      <c r="Z155" s="28"/>
      <c r="AA155" s="46"/>
      <c r="AB155" s="30"/>
      <c r="AC155" s="121"/>
      <c r="AD155" s="28"/>
      <c r="AE155" s="29"/>
      <c r="AF155" s="30"/>
      <c r="AG155" s="121"/>
      <c r="AH155" s="33"/>
      <c r="AI155" s="29"/>
      <c r="AJ155" s="30"/>
    </row>
    <row r="156" spans="1:36" ht="18" customHeight="1" thickBot="1">
      <c r="A156" s="32" t="s">
        <v>134</v>
      </c>
      <c r="B156" s="29" t="s">
        <v>133</v>
      </c>
      <c r="C156" s="31" t="s">
        <v>28</v>
      </c>
      <c r="D156" s="32" t="s">
        <v>29</v>
      </c>
      <c r="E156" s="33" t="s">
        <v>30</v>
      </c>
      <c r="F156" s="34"/>
      <c r="G156" s="34"/>
      <c r="H156" s="34"/>
      <c r="I156" s="169"/>
      <c r="J156" s="165"/>
      <c r="K156" s="165"/>
      <c r="L156" s="165"/>
      <c r="M156" s="183"/>
      <c r="N156" s="183"/>
      <c r="O156" s="183"/>
      <c r="P156" s="110"/>
      <c r="Q156" s="28">
        <v>1</v>
      </c>
      <c r="R156" s="29">
        <v>1</v>
      </c>
      <c r="S156" s="29">
        <v>1</v>
      </c>
      <c r="T156" s="35">
        <f t="shared" si="5"/>
        <v>3</v>
      </c>
      <c r="U156" s="28"/>
      <c r="V156" s="29"/>
      <c r="W156" s="29"/>
      <c r="X156" s="36">
        <f t="shared" si="6"/>
        <v>0</v>
      </c>
      <c r="Y156" s="121"/>
      <c r="Z156" s="28"/>
      <c r="AA156" s="46"/>
      <c r="AB156" s="30"/>
      <c r="AC156" s="121"/>
      <c r="AD156" s="28"/>
      <c r="AE156" s="29"/>
      <c r="AF156" s="30"/>
      <c r="AG156" s="121"/>
      <c r="AH156" s="33"/>
      <c r="AI156" s="29"/>
      <c r="AJ156" s="30"/>
    </row>
    <row r="157" spans="1:36" ht="18" customHeight="1" thickBot="1">
      <c r="A157" s="32" t="s">
        <v>304</v>
      </c>
      <c r="B157" s="29" t="s">
        <v>303</v>
      </c>
      <c r="C157" s="31" t="s">
        <v>76</v>
      </c>
      <c r="D157" s="32" t="s">
        <v>29</v>
      </c>
      <c r="E157" s="33" t="s">
        <v>293</v>
      </c>
      <c r="F157" s="34"/>
      <c r="G157" s="34"/>
      <c r="H157" s="34"/>
      <c r="I157" s="169"/>
      <c r="J157" s="165"/>
      <c r="K157" s="165"/>
      <c r="L157" s="165"/>
      <c r="M157" s="183"/>
      <c r="N157" s="183"/>
      <c r="O157" s="183"/>
      <c r="P157" s="110"/>
      <c r="Q157" s="28">
        <v>2</v>
      </c>
      <c r="R157" s="29">
        <v>1</v>
      </c>
      <c r="S157" s="29">
        <v>1</v>
      </c>
      <c r="T157" s="35">
        <f t="shared" si="5"/>
        <v>4</v>
      </c>
      <c r="U157" s="28"/>
      <c r="V157" s="29"/>
      <c r="W157" s="29"/>
      <c r="X157" s="36">
        <f t="shared" si="6"/>
        <v>0</v>
      </c>
      <c r="Y157" s="121"/>
      <c r="Z157" s="28"/>
      <c r="AA157" s="46"/>
      <c r="AB157" s="30"/>
      <c r="AC157" s="121"/>
      <c r="AD157" s="28"/>
      <c r="AE157" s="29"/>
      <c r="AF157" s="30"/>
      <c r="AG157" s="121"/>
      <c r="AH157" s="33"/>
      <c r="AI157" s="29"/>
      <c r="AJ157" s="30"/>
    </row>
    <row r="158" spans="1:36" ht="18" customHeight="1" thickBot="1">
      <c r="A158" s="32" t="s">
        <v>208</v>
      </c>
      <c r="B158" s="29" t="s">
        <v>199</v>
      </c>
      <c r="C158" s="31" t="s">
        <v>68</v>
      </c>
      <c r="D158" s="32" t="s">
        <v>29</v>
      </c>
      <c r="E158" s="33" t="s">
        <v>201</v>
      </c>
      <c r="F158" s="34"/>
      <c r="G158" s="34"/>
      <c r="H158" s="41"/>
      <c r="I158" s="155"/>
      <c r="J158" s="151"/>
      <c r="K158" s="151"/>
      <c r="L158" s="151"/>
      <c r="M158" s="148"/>
      <c r="N158" s="148"/>
      <c r="O158" s="148"/>
      <c r="P158" s="109"/>
      <c r="Q158" s="28">
        <v>0</v>
      </c>
      <c r="R158" s="29">
        <v>2</v>
      </c>
      <c r="S158" s="29">
        <v>0</v>
      </c>
      <c r="T158" s="35">
        <f t="shared" si="5"/>
        <v>2</v>
      </c>
      <c r="U158" s="28"/>
      <c r="V158" s="29"/>
      <c r="W158" s="29"/>
      <c r="X158" s="36">
        <f t="shared" si="6"/>
        <v>0</v>
      </c>
      <c r="Y158" s="121"/>
      <c r="Z158" s="28"/>
      <c r="AA158" s="46"/>
      <c r="AB158" s="30"/>
      <c r="AC158" s="121"/>
      <c r="AD158" s="28"/>
      <c r="AE158" s="29"/>
      <c r="AF158" s="30"/>
      <c r="AG158" s="121"/>
      <c r="AH158" s="33"/>
      <c r="AI158" s="29"/>
      <c r="AJ158" s="30"/>
    </row>
    <row r="159" spans="1:36" ht="18" customHeight="1" thickBot="1">
      <c r="A159" s="32" t="s">
        <v>31</v>
      </c>
      <c r="B159" s="29" t="s">
        <v>27</v>
      </c>
      <c r="C159" s="31" t="s">
        <v>28</v>
      </c>
      <c r="D159" s="32" t="s">
        <v>29</v>
      </c>
      <c r="E159" s="33" t="s">
        <v>30</v>
      </c>
      <c r="F159" s="34"/>
      <c r="G159" s="34"/>
      <c r="H159" s="34"/>
      <c r="I159" s="169"/>
      <c r="J159" s="165"/>
      <c r="K159" s="165"/>
      <c r="L159" s="165"/>
      <c r="M159" s="183"/>
      <c r="N159" s="183"/>
      <c r="O159" s="183"/>
      <c r="P159" s="110"/>
      <c r="Q159" s="28">
        <v>5</v>
      </c>
      <c r="R159" s="29">
        <v>3</v>
      </c>
      <c r="S159" s="29">
        <v>0</v>
      </c>
      <c r="T159" s="35">
        <f t="shared" si="5"/>
        <v>8</v>
      </c>
      <c r="U159" s="28"/>
      <c r="V159" s="29"/>
      <c r="W159" s="29"/>
      <c r="X159" s="36">
        <f t="shared" si="6"/>
        <v>0</v>
      </c>
      <c r="Y159" s="121"/>
      <c r="Z159" s="28"/>
      <c r="AA159" s="46"/>
      <c r="AB159" s="30"/>
      <c r="AC159" s="121"/>
      <c r="AD159" s="28"/>
      <c r="AE159" s="29"/>
      <c r="AF159" s="30"/>
      <c r="AG159" s="121"/>
      <c r="AH159" s="33"/>
      <c r="AI159" s="29"/>
      <c r="AJ159" s="30"/>
    </row>
    <row r="160" spans="1:36" ht="18" customHeight="1" thickBot="1">
      <c r="A160" s="32" t="s">
        <v>35</v>
      </c>
      <c r="B160" s="29" t="s">
        <v>27</v>
      </c>
      <c r="C160" s="31" t="s">
        <v>28</v>
      </c>
      <c r="D160" s="32" t="s">
        <v>29</v>
      </c>
      <c r="E160" s="33" t="s">
        <v>30</v>
      </c>
      <c r="F160" s="34"/>
      <c r="G160" s="34"/>
      <c r="H160" s="38"/>
      <c r="I160" s="162"/>
      <c r="J160" s="154"/>
      <c r="K160" s="154"/>
      <c r="L160" s="154"/>
      <c r="M160" s="150"/>
      <c r="N160" s="150"/>
      <c r="O160" s="150"/>
      <c r="P160" s="141"/>
      <c r="Q160" s="28">
        <v>2</v>
      </c>
      <c r="R160" s="29">
        <v>3</v>
      </c>
      <c r="S160" s="29">
        <v>0</v>
      </c>
      <c r="T160" s="35">
        <f t="shared" si="5"/>
        <v>5</v>
      </c>
      <c r="U160" s="28"/>
      <c r="V160" s="29"/>
      <c r="W160" s="29"/>
      <c r="X160" s="36">
        <f t="shared" si="6"/>
        <v>0</v>
      </c>
      <c r="Y160" s="121"/>
      <c r="Z160" s="28"/>
      <c r="AA160" s="46"/>
      <c r="AB160" s="30"/>
      <c r="AC160" s="121"/>
      <c r="AD160" s="28"/>
      <c r="AE160" s="29"/>
      <c r="AF160" s="30"/>
      <c r="AG160" s="121"/>
      <c r="AH160" s="33"/>
      <c r="AI160" s="29"/>
      <c r="AJ160" s="30"/>
    </row>
    <row r="161" spans="1:39" ht="18" customHeight="1" thickBot="1">
      <c r="A161" s="32" t="s">
        <v>342</v>
      </c>
      <c r="B161" s="29" t="s">
        <v>341</v>
      </c>
      <c r="C161" s="31" t="s">
        <v>104</v>
      </c>
      <c r="D161" s="32" t="s">
        <v>29</v>
      </c>
      <c r="E161" s="33" t="s">
        <v>118</v>
      </c>
      <c r="F161" s="34"/>
      <c r="G161" s="34"/>
      <c r="H161" s="34"/>
      <c r="I161" s="169"/>
      <c r="J161" s="165"/>
      <c r="K161" s="165"/>
      <c r="L161" s="165"/>
      <c r="M161" s="183"/>
      <c r="N161" s="183"/>
      <c r="O161" s="183"/>
      <c r="P161" s="110"/>
      <c r="Q161" s="28">
        <v>3</v>
      </c>
      <c r="R161" s="29">
        <v>3</v>
      </c>
      <c r="S161" s="29">
        <v>2</v>
      </c>
      <c r="T161" s="35">
        <f t="shared" si="5"/>
        <v>8</v>
      </c>
      <c r="U161" s="28"/>
      <c r="V161" s="29"/>
      <c r="W161" s="29"/>
      <c r="X161" s="36">
        <f t="shared" si="6"/>
        <v>0</v>
      </c>
      <c r="Y161" s="121"/>
      <c r="Z161" s="28"/>
      <c r="AA161" s="46"/>
      <c r="AB161" s="30"/>
      <c r="AC161" s="121"/>
      <c r="AD161" s="28"/>
      <c r="AE161" s="29"/>
      <c r="AF161" s="30"/>
      <c r="AG161" s="121"/>
      <c r="AH161" s="33"/>
      <c r="AI161" s="29"/>
      <c r="AJ161" s="30"/>
    </row>
    <row r="162" spans="1:39" ht="18" customHeight="1" thickBot="1">
      <c r="A162" s="32" t="s">
        <v>92</v>
      </c>
      <c r="B162" s="29" t="s">
        <v>89</v>
      </c>
      <c r="C162" s="31" t="s">
        <v>33</v>
      </c>
      <c r="D162" s="32" t="s">
        <v>29</v>
      </c>
      <c r="E162" s="33" t="s">
        <v>91</v>
      </c>
      <c r="F162" s="34"/>
      <c r="G162" s="34"/>
      <c r="H162" s="34"/>
      <c r="I162" s="169"/>
      <c r="J162" s="165"/>
      <c r="K162" s="165"/>
      <c r="L162" s="165"/>
      <c r="M162" s="183"/>
      <c r="N162" s="183"/>
      <c r="O162" s="183"/>
      <c r="P162" s="110"/>
      <c r="Q162" s="28">
        <v>4</v>
      </c>
      <c r="R162" s="29">
        <v>5</v>
      </c>
      <c r="S162" s="29">
        <v>3</v>
      </c>
      <c r="T162" s="35">
        <f t="shared" si="5"/>
        <v>12</v>
      </c>
      <c r="U162" s="28"/>
      <c r="V162" s="29"/>
      <c r="W162" s="29"/>
      <c r="X162" s="36">
        <f t="shared" si="6"/>
        <v>0</v>
      </c>
      <c r="Y162" s="121"/>
      <c r="Z162" s="28"/>
      <c r="AA162" s="46"/>
      <c r="AB162" s="30"/>
      <c r="AC162" s="121"/>
      <c r="AD162" s="28"/>
      <c r="AE162" s="29"/>
      <c r="AF162" s="30"/>
      <c r="AG162" s="121"/>
      <c r="AH162" s="33"/>
      <c r="AI162" s="29"/>
      <c r="AJ162" s="30"/>
    </row>
    <row r="163" spans="1:39" ht="18" customHeight="1" thickBot="1">
      <c r="A163" s="32" t="s">
        <v>414</v>
      </c>
      <c r="B163" s="29" t="s">
        <v>89</v>
      </c>
      <c r="C163" s="31" t="s">
        <v>33</v>
      </c>
      <c r="D163" s="32" t="s">
        <v>29</v>
      </c>
      <c r="E163" s="33" t="s">
        <v>91</v>
      </c>
      <c r="F163" s="34"/>
      <c r="G163" s="34"/>
      <c r="H163" s="34"/>
      <c r="I163" s="169"/>
      <c r="J163" s="165"/>
      <c r="K163" s="165"/>
      <c r="L163" s="165"/>
      <c r="M163" s="183"/>
      <c r="N163" s="183"/>
      <c r="O163" s="183"/>
      <c r="P163" s="110"/>
      <c r="Q163" s="28">
        <v>5</v>
      </c>
      <c r="R163" s="29">
        <v>8</v>
      </c>
      <c r="S163" s="29">
        <v>3</v>
      </c>
      <c r="T163" s="35">
        <f t="shared" si="5"/>
        <v>16</v>
      </c>
      <c r="U163" s="28"/>
      <c r="V163" s="29"/>
      <c r="W163" s="29"/>
      <c r="X163" s="36">
        <f t="shared" si="6"/>
        <v>0</v>
      </c>
      <c r="Y163" s="121"/>
      <c r="Z163" s="28"/>
      <c r="AA163" s="46"/>
      <c r="AB163" s="30"/>
      <c r="AC163" s="121"/>
      <c r="AD163" s="28"/>
      <c r="AE163" s="29"/>
      <c r="AF163" s="30"/>
      <c r="AG163" s="121"/>
      <c r="AH163" s="33"/>
      <c r="AI163" s="29"/>
      <c r="AJ163" s="30"/>
    </row>
    <row r="164" spans="1:39" ht="18" customHeight="1" thickBot="1">
      <c r="A164" s="32" t="s">
        <v>145</v>
      </c>
      <c r="B164" s="29" t="s">
        <v>144</v>
      </c>
      <c r="C164" s="31" t="s">
        <v>39</v>
      </c>
      <c r="D164" s="32" t="s">
        <v>29</v>
      </c>
      <c r="E164" s="33" t="s">
        <v>40</v>
      </c>
      <c r="F164" s="34"/>
      <c r="G164" s="34"/>
      <c r="H164" s="34"/>
      <c r="I164" s="169"/>
      <c r="J164" s="165"/>
      <c r="K164" s="165"/>
      <c r="L164" s="165"/>
      <c r="M164" s="183"/>
      <c r="N164" s="183"/>
      <c r="O164" s="183"/>
      <c r="P164" s="110"/>
      <c r="Q164" s="28">
        <v>2</v>
      </c>
      <c r="R164" s="29">
        <v>3</v>
      </c>
      <c r="S164" s="29">
        <v>3</v>
      </c>
      <c r="T164" s="35">
        <f t="shared" si="5"/>
        <v>8</v>
      </c>
      <c r="U164" s="28"/>
      <c r="V164" s="29"/>
      <c r="W164" s="29"/>
      <c r="X164" s="36">
        <f t="shared" si="6"/>
        <v>0</v>
      </c>
      <c r="Y164" s="121"/>
      <c r="Z164" s="28"/>
      <c r="AA164" s="46"/>
      <c r="AB164" s="30"/>
      <c r="AC164" s="121"/>
      <c r="AD164" s="28"/>
      <c r="AE164" s="29"/>
      <c r="AF164" s="30"/>
      <c r="AG164" s="121"/>
      <c r="AH164" s="33"/>
      <c r="AI164" s="29"/>
      <c r="AJ164" s="30"/>
    </row>
    <row r="165" spans="1:39" ht="18" customHeight="1" thickBot="1">
      <c r="A165" s="32" t="s">
        <v>59</v>
      </c>
      <c r="B165" s="29" t="s">
        <v>44</v>
      </c>
      <c r="C165" s="40" t="s">
        <v>45</v>
      </c>
      <c r="D165" s="32" t="s">
        <v>29</v>
      </c>
      <c r="E165" s="33" t="s">
        <v>60</v>
      </c>
      <c r="F165" s="34"/>
      <c r="G165" s="34"/>
      <c r="H165" s="37"/>
      <c r="I165" s="160"/>
      <c r="J165" s="153"/>
      <c r="K165" s="153"/>
      <c r="L165" s="153"/>
      <c r="M165" s="149"/>
      <c r="N165" s="149"/>
      <c r="O165" s="149"/>
      <c r="P165" s="144"/>
      <c r="Q165" s="28">
        <v>3</v>
      </c>
      <c r="R165" s="29">
        <v>4</v>
      </c>
      <c r="S165" s="29">
        <v>1</v>
      </c>
      <c r="T165" s="35">
        <f t="shared" si="5"/>
        <v>8</v>
      </c>
      <c r="U165" s="28"/>
      <c r="V165" s="29"/>
      <c r="W165" s="29"/>
      <c r="X165" s="36">
        <f t="shared" si="6"/>
        <v>0</v>
      </c>
      <c r="Y165" s="121"/>
      <c r="Z165" s="28"/>
      <c r="AA165" s="46"/>
      <c r="AB165" s="30"/>
      <c r="AC165" s="121"/>
      <c r="AD165" s="28"/>
      <c r="AE165" s="29"/>
      <c r="AF165" s="30"/>
      <c r="AG165" s="121"/>
      <c r="AH165" s="33"/>
      <c r="AI165" s="29"/>
      <c r="AJ165" s="30"/>
    </row>
    <row r="166" spans="1:39" ht="18" customHeight="1" thickBot="1">
      <c r="A166" s="32" t="s">
        <v>413</v>
      </c>
      <c r="B166" s="29" t="s">
        <v>108</v>
      </c>
      <c r="C166" s="31" t="s">
        <v>49</v>
      </c>
      <c r="D166" s="32" t="s">
        <v>29</v>
      </c>
      <c r="E166" s="33" t="s">
        <v>106</v>
      </c>
      <c r="F166" s="34"/>
      <c r="G166" s="34"/>
      <c r="H166" s="41"/>
      <c r="I166" s="155"/>
      <c r="J166" s="151"/>
      <c r="K166" s="151"/>
      <c r="L166" s="151"/>
      <c r="M166" s="148"/>
      <c r="N166" s="148"/>
      <c r="O166" s="148"/>
      <c r="P166" s="109"/>
      <c r="Q166" s="28">
        <v>4</v>
      </c>
      <c r="R166" s="29">
        <v>0</v>
      </c>
      <c r="S166" s="29">
        <v>0</v>
      </c>
      <c r="T166" s="35">
        <f t="shared" si="5"/>
        <v>4</v>
      </c>
      <c r="U166" s="28"/>
      <c r="V166" s="29"/>
      <c r="W166" s="29"/>
      <c r="X166" s="36">
        <f t="shared" si="6"/>
        <v>0</v>
      </c>
      <c r="Y166" s="121"/>
      <c r="Z166" s="28"/>
      <c r="AA166" s="46"/>
      <c r="AB166" s="30"/>
      <c r="AC166" s="121"/>
      <c r="AD166" s="28"/>
      <c r="AE166" s="29"/>
      <c r="AF166" s="30"/>
      <c r="AG166" s="121"/>
      <c r="AH166" s="33"/>
      <c r="AI166" s="29"/>
      <c r="AJ166" s="30"/>
    </row>
    <row r="167" spans="1:39" ht="18" customHeight="1" thickBot="1">
      <c r="A167" s="32" t="s">
        <v>412</v>
      </c>
      <c r="B167" s="29" t="s">
        <v>292</v>
      </c>
      <c r="C167" s="31" t="s">
        <v>76</v>
      </c>
      <c r="D167" s="32" t="s">
        <v>29</v>
      </c>
      <c r="E167" s="33" t="s">
        <v>293</v>
      </c>
      <c r="F167" s="34"/>
      <c r="G167" s="34"/>
      <c r="H167" s="34"/>
      <c r="I167" s="169"/>
      <c r="J167" s="165"/>
      <c r="K167" s="165"/>
      <c r="L167" s="165"/>
      <c r="M167" s="183"/>
      <c r="N167" s="183"/>
      <c r="O167" s="183"/>
      <c r="P167" s="110"/>
      <c r="Q167" s="28">
        <v>4</v>
      </c>
      <c r="R167" s="29">
        <v>0</v>
      </c>
      <c r="S167" s="29">
        <v>0</v>
      </c>
      <c r="T167" s="35">
        <f t="shared" si="5"/>
        <v>4</v>
      </c>
      <c r="U167" s="28"/>
      <c r="V167" s="29"/>
      <c r="W167" s="29"/>
      <c r="X167" s="36">
        <f t="shared" si="6"/>
        <v>0</v>
      </c>
      <c r="Y167" s="121"/>
      <c r="Z167" s="28"/>
      <c r="AA167" s="46"/>
      <c r="AB167" s="30"/>
      <c r="AC167" s="121"/>
      <c r="AD167" s="28"/>
      <c r="AE167" s="29"/>
      <c r="AF167" s="30"/>
      <c r="AG167" s="121"/>
      <c r="AH167" s="33"/>
      <c r="AI167" s="29"/>
      <c r="AJ167" s="30"/>
    </row>
    <row r="168" spans="1:39" ht="18" customHeight="1" thickBot="1">
      <c r="A168" s="32" t="s">
        <v>110</v>
      </c>
      <c r="B168" s="29" t="s">
        <v>89</v>
      </c>
      <c r="C168" s="31" t="s">
        <v>49</v>
      </c>
      <c r="D168" s="32" t="s">
        <v>29</v>
      </c>
      <c r="E168" s="33" t="s">
        <v>106</v>
      </c>
      <c r="F168" s="34"/>
      <c r="G168" s="34"/>
      <c r="H168" s="41"/>
      <c r="I168" s="155"/>
      <c r="J168" s="151"/>
      <c r="K168" s="151"/>
      <c r="L168" s="151"/>
      <c r="M168" s="148"/>
      <c r="N168" s="148"/>
      <c r="O168" s="148"/>
      <c r="P168" s="109"/>
      <c r="Q168" s="28">
        <v>0</v>
      </c>
      <c r="R168" s="29">
        <v>2</v>
      </c>
      <c r="S168" s="29">
        <v>0</v>
      </c>
      <c r="T168" s="35">
        <f t="shared" si="5"/>
        <v>2</v>
      </c>
      <c r="U168" s="28"/>
      <c r="V168" s="29"/>
      <c r="W168" s="29"/>
      <c r="X168" s="36">
        <f t="shared" si="6"/>
        <v>0</v>
      </c>
      <c r="Y168" s="121"/>
      <c r="Z168" s="28"/>
      <c r="AA168" s="46"/>
      <c r="AB168" s="30"/>
      <c r="AC168" s="121"/>
      <c r="AD168" s="28"/>
      <c r="AE168" s="29"/>
      <c r="AF168" s="30"/>
      <c r="AG168" s="121"/>
      <c r="AH168" s="33"/>
      <c r="AI168" s="29"/>
      <c r="AJ168" s="30"/>
    </row>
    <row r="169" spans="1:39" ht="18" customHeight="1" thickBot="1">
      <c r="A169" s="32" t="s">
        <v>411</v>
      </c>
      <c r="B169" s="29" t="s">
        <v>343</v>
      </c>
      <c r="C169" s="31" t="s">
        <v>104</v>
      </c>
      <c r="D169" s="32" t="s">
        <v>29</v>
      </c>
      <c r="E169" s="33" t="s">
        <v>118</v>
      </c>
      <c r="F169" s="34"/>
      <c r="G169" s="34"/>
      <c r="H169" s="41"/>
      <c r="I169" s="155"/>
      <c r="J169" s="151"/>
      <c r="K169" s="151"/>
      <c r="L169" s="151"/>
      <c r="M169" s="148"/>
      <c r="N169" s="148"/>
      <c r="O169" s="148"/>
      <c r="P169" s="109"/>
      <c r="Q169" s="28">
        <v>6</v>
      </c>
      <c r="R169" s="29">
        <v>6</v>
      </c>
      <c r="S169" s="29">
        <v>3</v>
      </c>
      <c r="T169" s="35">
        <f t="shared" si="5"/>
        <v>15</v>
      </c>
      <c r="U169" s="28"/>
      <c r="V169" s="29"/>
      <c r="W169" s="29"/>
      <c r="X169" s="36">
        <f t="shared" si="6"/>
        <v>0</v>
      </c>
      <c r="Y169" s="121"/>
      <c r="Z169" s="28"/>
      <c r="AA169" s="46"/>
      <c r="AB169" s="30"/>
      <c r="AC169" s="121"/>
      <c r="AD169" s="28"/>
      <c r="AE169" s="29"/>
      <c r="AF169" s="30"/>
      <c r="AG169" s="121"/>
      <c r="AH169" s="33"/>
      <c r="AI169" s="29"/>
      <c r="AJ169" s="30"/>
    </row>
    <row r="170" spans="1:39" ht="18" customHeight="1" thickBot="1">
      <c r="A170" s="32" t="s">
        <v>333</v>
      </c>
      <c r="B170" s="29" t="s">
        <v>89</v>
      </c>
      <c r="C170" s="31" t="s">
        <v>49</v>
      </c>
      <c r="D170" s="32" t="s">
        <v>29</v>
      </c>
      <c r="E170" s="33" t="s">
        <v>102</v>
      </c>
      <c r="F170" s="34"/>
      <c r="G170" s="34"/>
      <c r="H170" s="41"/>
      <c r="I170" s="155"/>
      <c r="J170" s="151"/>
      <c r="K170" s="151"/>
      <c r="L170" s="151"/>
      <c r="M170" s="148"/>
      <c r="N170" s="148"/>
      <c r="O170" s="148"/>
      <c r="P170" s="109"/>
      <c r="Q170" s="28">
        <v>5</v>
      </c>
      <c r="R170" s="29">
        <v>6</v>
      </c>
      <c r="S170" s="29">
        <v>4</v>
      </c>
      <c r="T170" s="35">
        <f t="shared" si="5"/>
        <v>15</v>
      </c>
      <c r="U170" s="28"/>
      <c r="V170" s="29"/>
      <c r="W170" s="29"/>
      <c r="X170" s="36">
        <f t="shared" si="6"/>
        <v>0</v>
      </c>
      <c r="Y170" s="121"/>
      <c r="Z170" s="28"/>
      <c r="AA170" s="46"/>
      <c r="AB170" s="30"/>
      <c r="AC170" s="121"/>
      <c r="AD170" s="28"/>
      <c r="AE170" s="29"/>
      <c r="AF170" s="30"/>
      <c r="AG170" s="121"/>
      <c r="AH170" s="33"/>
      <c r="AI170" s="29"/>
      <c r="AJ170" s="30"/>
    </row>
    <row r="171" spans="1:39" ht="18" customHeight="1" thickBot="1">
      <c r="A171" s="32" t="s">
        <v>130</v>
      </c>
      <c r="B171" s="29" t="s">
        <v>129</v>
      </c>
      <c r="C171" s="31" t="s">
        <v>28</v>
      </c>
      <c r="D171" s="32" t="s">
        <v>29</v>
      </c>
      <c r="E171" s="33" t="s">
        <v>30</v>
      </c>
      <c r="F171" s="34"/>
      <c r="G171" s="34"/>
      <c r="H171" s="41"/>
      <c r="I171" s="155"/>
      <c r="J171" s="151"/>
      <c r="K171" s="151"/>
      <c r="L171" s="151"/>
      <c r="M171" s="148"/>
      <c r="N171" s="148"/>
      <c r="O171" s="148"/>
      <c r="P171" s="109"/>
      <c r="Q171" s="28">
        <v>2</v>
      </c>
      <c r="R171" s="29">
        <v>1</v>
      </c>
      <c r="S171" s="29">
        <v>0</v>
      </c>
      <c r="T171" s="35">
        <f t="shared" si="5"/>
        <v>3</v>
      </c>
      <c r="U171" s="28"/>
      <c r="V171" s="29"/>
      <c r="W171" s="29"/>
      <c r="X171" s="36">
        <f t="shared" si="6"/>
        <v>0</v>
      </c>
      <c r="Y171" s="121"/>
      <c r="Z171" s="28"/>
      <c r="AA171" s="46"/>
      <c r="AB171" s="30"/>
      <c r="AC171" s="121"/>
      <c r="AD171" s="28"/>
      <c r="AE171" s="29"/>
      <c r="AF171" s="30"/>
      <c r="AG171" s="121"/>
      <c r="AH171" s="33"/>
      <c r="AI171" s="29"/>
      <c r="AJ171" s="30"/>
    </row>
    <row r="172" spans="1:39" ht="18" customHeight="1" thickBot="1">
      <c r="A172" s="32" t="s">
        <v>350</v>
      </c>
      <c r="B172" s="29" t="s">
        <v>349</v>
      </c>
      <c r="C172" s="31" t="s">
        <v>116</v>
      </c>
      <c r="D172" s="32" t="s">
        <v>29</v>
      </c>
      <c r="E172" s="33" t="s">
        <v>118</v>
      </c>
      <c r="F172" s="34"/>
      <c r="G172" s="34"/>
      <c r="H172" s="34"/>
      <c r="I172" s="169"/>
      <c r="J172" s="165"/>
      <c r="K172" s="165"/>
      <c r="L172" s="165"/>
      <c r="M172" s="183"/>
      <c r="N172" s="183"/>
      <c r="O172" s="183"/>
      <c r="P172" s="110"/>
      <c r="Q172" s="28">
        <v>2</v>
      </c>
      <c r="R172" s="29">
        <v>0</v>
      </c>
      <c r="S172" s="29">
        <v>0</v>
      </c>
      <c r="T172" s="35">
        <f t="shared" si="5"/>
        <v>2</v>
      </c>
      <c r="U172" s="28"/>
      <c r="V172" s="29"/>
      <c r="W172" s="29"/>
      <c r="X172" s="36">
        <f t="shared" si="6"/>
        <v>0</v>
      </c>
      <c r="Y172" s="121"/>
      <c r="Z172" s="28"/>
      <c r="AA172" s="46"/>
      <c r="AB172" s="30"/>
      <c r="AC172" s="121"/>
      <c r="AD172" s="28"/>
      <c r="AE172" s="29"/>
      <c r="AF172" s="30"/>
      <c r="AG172" s="121"/>
      <c r="AH172" s="33"/>
      <c r="AI172" s="29"/>
      <c r="AJ172" s="30"/>
    </row>
    <row r="173" spans="1:39" ht="18" customHeight="1" thickBot="1">
      <c r="A173" s="32" t="s">
        <v>127</v>
      </c>
      <c r="B173" s="29" t="s">
        <v>37</v>
      </c>
      <c r="C173" s="31" t="s">
        <v>28</v>
      </c>
      <c r="D173" s="32" t="s">
        <v>29</v>
      </c>
      <c r="E173" s="33" t="s">
        <v>124</v>
      </c>
      <c r="F173" s="34"/>
      <c r="G173" s="34"/>
      <c r="H173" s="41"/>
      <c r="I173" s="155"/>
      <c r="J173" s="151"/>
      <c r="K173" s="151"/>
      <c r="L173" s="151"/>
      <c r="M173" s="148"/>
      <c r="N173" s="148"/>
      <c r="O173" s="148"/>
      <c r="P173" s="109"/>
      <c r="Q173" s="28">
        <v>0</v>
      </c>
      <c r="R173" s="29">
        <v>4</v>
      </c>
      <c r="S173" s="29">
        <v>3</v>
      </c>
      <c r="T173" s="35">
        <f t="shared" si="5"/>
        <v>7</v>
      </c>
      <c r="U173" s="28"/>
      <c r="V173" s="29"/>
      <c r="W173" s="29"/>
      <c r="X173" s="36">
        <f t="shared" si="6"/>
        <v>0</v>
      </c>
      <c r="Y173" s="121"/>
      <c r="Z173" s="28"/>
      <c r="AA173" s="46"/>
      <c r="AB173" s="30"/>
      <c r="AC173" s="121"/>
      <c r="AD173" s="28"/>
      <c r="AE173" s="29"/>
      <c r="AF173" s="30"/>
      <c r="AG173" s="121"/>
      <c r="AH173" s="33"/>
      <c r="AI173" s="29"/>
      <c r="AJ173" s="30"/>
    </row>
    <row r="174" spans="1:39" ht="18" customHeight="1" thickBot="1">
      <c r="A174" s="32" t="s">
        <v>410</v>
      </c>
      <c r="B174" s="29" t="s">
        <v>292</v>
      </c>
      <c r="C174" s="31" t="s">
        <v>76</v>
      </c>
      <c r="D174" s="32" t="s">
        <v>29</v>
      </c>
      <c r="E174" s="33" t="s">
        <v>293</v>
      </c>
      <c r="F174" s="34"/>
      <c r="G174" s="34"/>
      <c r="H174" s="34"/>
      <c r="I174" s="169"/>
      <c r="J174" s="165"/>
      <c r="K174" s="165"/>
      <c r="L174" s="165"/>
      <c r="M174" s="183"/>
      <c r="N174" s="183"/>
      <c r="O174" s="183"/>
      <c r="P174" s="110"/>
      <c r="Q174" s="28">
        <v>0</v>
      </c>
      <c r="R174" s="29">
        <v>10</v>
      </c>
      <c r="S174" s="29">
        <v>5</v>
      </c>
      <c r="T174" s="35">
        <f t="shared" si="5"/>
        <v>15</v>
      </c>
      <c r="U174" s="28"/>
      <c r="V174" s="29"/>
      <c r="W174" s="29"/>
      <c r="X174" s="36">
        <f t="shared" si="6"/>
        <v>0</v>
      </c>
      <c r="Y174" s="121"/>
      <c r="Z174" s="28"/>
      <c r="AA174" s="46"/>
      <c r="AB174" s="30"/>
      <c r="AC174" s="121"/>
      <c r="AD174" s="28"/>
      <c r="AE174" s="29"/>
      <c r="AF174" s="30"/>
      <c r="AG174" s="121"/>
      <c r="AH174" s="33"/>
      <c r="AI174" s="29"/>
      <c r="AJ174" s="30"/>
    </row>
    <row r="175" spans="1:39" ht="18" customHeight="1" thickBot="1">
      <c r="A175" s="32" t="s">
        <v>128</v>
      </c>
      <c r="B175" s="29" t="s">
        <v>89</v>
      </c>
      <c r="C175" s="31" t="s">
        <v>28</v>
      </c>
      <c r="D175" s="32" t="s">
        <v>29</v>
      </c>
      <c r="E175" s="33" t="s">
        <v>124</v>
      </c>
      <c r="F175" s="34"/>
      <c r="G175" s="34"/>
      <c r="H175" s="41"/>
      <c r="I175" s="155"/>
      <c r="J175" s="151"/>
      <c r="K175" s="151"/>
      <c r="L175" s="151"/>
      <c r="M175" s="148"/>
      <c r="N175" s="148"/>
      <c r="O175" s="148"/>
      <c r="P175" s="109"/>
      <c r="Q175" s="28">
        <v>0</v>
      </c>
      <c r="R175" s="29">
        <v>3</v>
      </c>
      <c r="S175" s="29">
        <v>2</v>
      </c>
      <c r="T175" s="35">
        <f t="shared" si="5"/>
        <v>5</v>
      </c>
      <c r="U175" s="28"/>
      <c r="V175" s="29"/>
      <c r="W175" s="29"/>
      <c r="X175" s="36">
        <f t="shared" si="6"/>
        <v>0</v>
      </c>
      <c r="Y175" s="121"/>
      <c r="Z175" s="28"/>
      <c r="AA175" s="46"/>
      <c r="AB175" s="30"/>
      <c r="AC175" s="121"/>
      <c r="AD175" s="28"/>
      <c r="AE175" s="29"/>
      <c r="AF175" s="30"/>
      <c r="AG175" s="121"/>
      <c r="AH175" s="33"/>
      <c r="AI175" s="29"/>
      <c r="AJ175" s="30"/>
      <c r="AL175" s="197"/>
      <c r="AM175" s="197"/>
    </row>
    <row r="176" spans="1:39" ht="18" customHeight="1" thickBot="1">
      <c r="A176" s="32" t="s">
        <v>357</v>
      </c>
      <c r="B176" s="29" t="s">
        <v>356</v>
      </c>
      <c r="C176" s="31" t="s">
        <v>70</v>
      </c>
      <c r="D176" s="32" t="s">
        <v>29</v>
      </c>
      <c r="E176" s="33" t="s">
        <v>121</v>
      </c>
      <c r="F176" s="34"/>
      <c r="G176" s="34"/>
      <c r="H176" s="38"/>
      <c r="I176" s="162"/>
      <c r="J176" s="154"/>
      <c r="K176" s="154"/>
      <c r="L176" s="154"/>
      <c r="M176" s="150"/>
      <c r="N176" s="150"/>
      <c r="O176" s="150"/>
      <c r="P176" s="141"/>
      <c r="Q176" s="28">
        <v>0</v>
      </c>
      <c r="R176" s="29">
        <v>5</v>
      </c>
      <c r="S176" s="29">
        <v>3</v>
      </c>
      <c r="T176" s="35">
        <f t="shared" si="5"/>
        <v>8</v>
      </c>
      <c r="U176" s="28"/>
      <c r="V176" s="29"/>
      <c r="W176" s="29"/>
      <c r="X176" s="36">
        <f t="shared" si="6"/>
        <v>0</v>
      </c>
      <c r="Y176" s="121"/>
      <c r="Z176" s="28"/>
      <c r="AA176" s="46"/>
      <c r="AB176" s="30"/>
      <c r="AC176" s="121"/>
      <c r="AD176" s="28"/>
      <c r="AE176" s="29"/>
      <c r="AF176" s="30"/>
      <c r="AG176" s="121"/>
      <c r="AH176" s="33"/>
      <c r="AI176" s="29"/>
      <c r="AJ176" s="30"/>
      <c r="AL176" s="197"/>
      <c r="AM176" s="197"/>
    </row>
    <row r="177" spans="1:39" ht="18" customHeight="1" thickBot="1">
      <c r="A177" s="32" t="s">
        <v>249</v>
      </c>
      <c r="B177" s="29" t="s">
        <v>199</v>
      </c>
      <c r="C177" s="31" t="s">
        <v>68</v>
      </c>
      <c r="D177" s="32" t="s">
        <v>96</v>
      </c>
      <c r="E177" s="33" t="s">
        <v>241</v>
      </c>
      <c r="F177" s="34"/>
      <c r="G177" s="34"/>
      <c r="H177" s="38"/>
      <c r="I177" s="162"/>
      <c r="J177" s="154"/>
      <c r="K177" s="154"/>
      <c r="L177" s="154"/>
      <c r="M177" s="150"/>
      <c r="N177" s="150"/>
      <c r="O177" s="150"/>
      <c r="P177" s="141"/>
      <c r="Q177" s="28">
        <v>5</v>
      </c>
      <c r="R177" s="29">
        <v>2</v>
      </c>
      <c r="S177" s="29">
        <v>4</v>
      </c>
      <c r="T177" s="35">
        <f t="shared" si="5"/>
        <v>11</v>
      </c>
      <c r="U177" s="28"/>
      <c r="V177" s="29"/>
      <c r="W177" s="29"/>
      <c r="X177" s="36">
        <f t="shared" si="6"/>
        <v>0</v>
      </c>
      <c r="Y177" s="121"/>
      <c r="Z177" s="28"/>
      <c r="AA177" s="46"/>
      <c r="AB177" s="30"/>
      <c r="AC177" s="121"/>
      <c r="AD177" s="28"/>
      <c r="AE177" s="29"/>
      <c r="AF177" s="30"/>
      <c r="AG177" s="121"/>
      <c r="AH177" s="33"/>
      <c r="AI177" s="29"/>
      <c r="AJ177" s="30"/>
      <c r="AL177" s="52"/>
      <c r="AM177" s="52"/>
    </row>
    <row r="178" spans="1:39" ht="18" customHeight="1" thickBot="1">
      <c r="A178" s="32" t="s">
        <v>256</v>
      </c>
      <c r="B178" s="29" t="s">
        <v>255</v>
      </c>
      <c r="C178" s="31" t="s">
        <v>62</v>
      </c>
      <c r="D178" s="32" t="s">
        <v>29</v>
      </c>
      <c r="E178" s="33" t="s">
        <v>253</v>
      </c>
      <c r="F178" s="34"/>
      <c r="G178" s="34"/>
      <c r="H178" s="41"/>
      <c r="I178" s="155"/>
      <c r="J178" s="151"/>
      <c r="K178" s="151"/>
      <c r="L178" s="151"/>
      <c r="M178" s="148"/>
      <c r="N178" s="148"/>
      <c r="O178" s="148"/>
      <c r="P178" s="109"/>
      <c r="Q178" s="28">
        <v>0</v>
      </c>
      <c r="R178" s="29">
        <v>1</v>
      </c>
      <c r="S178" s="29">
        <v>1</v>
      </c>
      <c r="T178" s="35">
        <f t="shared" si="5"/>
        <v>2</v>
      </c>
      <c r="U178" s="28"/>
      <c r="V178" s="29"/>
      <c r="W178" s="29"/>
      <c r="X178" s="36">
        <f t="shared" si="6"/>
        <v>0</v>
      </c>
      <c r="Y178" s="121"/>
      <c r="Z178" s="28"/>
      <c r="AA178" s="46"/>
      <c r="AB178" s="30"/>
      <c r="AC178" s="121"/>
      <c r="AD178" s="28"/>
      <c r="AE178" s="29"/>
      <c r="AF178" s="30"/>
      <c r="AG178" s="121"/>
      <c r="AH178" s="33"/>
      <c r="AI178" s="29"/>
      <c r="AJ178" s="30"/>
    </row>
    <row r="179" spans="1:39" ht="18" customHeight="1" thickBot="1">
      <c r="A179" s="32" t="s">
        <v>146</v>
      </c>
      <c r="B179" s="29" t="s">
        <v>38</v>
      </c>
      <c r="C179" s="31" t="s">
        <v>39</v>
      </c>
      <c r="D179" s="32" t="s">
        <v>96</v>
      </c>
      <c r="E179" s="33" t="s">
        <v>40</v>
      </c>
      <c r="F179" s="34"/>
      <c r="G179" s="34"/>
      <c r="H179" s="34"/>
      <c r="I179" s="169"/>
      <c r="J179" s="165"/>
      <c r="K179" s="165"/>
      <c r="L179" s="165"/>
      <c r="M179" s="183"/>
      <c r="N179" s="183"/>
      <c r="O179" s="183"/>
      <c r="P179" s="110"/>
      <c r="Q179" s="28">
        <v>5</v>
      </c>
      <c r="R179" s="29">
        <v>8</v>
      </c>
      <c r="S179" s="29">
        <v>3</v>
      </c>
      <c r="T179" s="35">
        <f t="shared" si="5"/>
        <v>16</v>
      </c>
      <c r="U179" s="28"/>
      <c r="V179" s="29"/>
      <c r="W179" s="29"/>
      <c r="X179" s="36">
        <f t="shared" si="6"/>
        <v>0</v>
      </c>
      <c r="Y179" s="121"/>
      <c r="Z179" s="28"/>
      <c r="AA179" s="46"/>
      <c r="AB179" s="30"/>
      <c r="AC179" s="121"/>
      <c r="AD179" s="28"/>
      <c r="AE179" s="29"/>
      <c r="AF179" s="30"/>
      <c r="AG179" s="121"/>
      <c r="AH179" s="33"/>
      <c r="AI179" s="29"/>
      <c r="AJ179" s="30"/>
    </row>
    <row r="180" spans="1:39" ht="18" customHeight="1" thickBot="1">
      <c r="A180" s="32" t="s">
        <v>409</v>
      </c>
      <c r="B180" s="29" t="s">
        <v>69</v>
      </c>
      <c r="C180" s="31" t="s">
        <v>70</v>
      </c>
      <c r="D180" s="32" t="s">
        <v>29</v>
      </c>
      <c r="E180" s="33" t="s">
        <v>60</v>
      </c>
      <c r="F180" s="34"/>
      <c r="G180" s="34"/>
      <c r="H180" s="34"/>
      <c r="I180" s="169"/>
      <c r="J180" s="165"/>
      <c r="K180" s="165"/>
      <c r="L180" s="165"/>
      <c r="M180" s="183"/>
      <c r="N180" s="183"/>
      <c r="O180" s="183"/>
      <c r="P180" s="110"/>
      <c r="Q180" s="28">
        <v>2</v>
      </c>
      <c r="R180" s="29">
        <v>2</v>
      </c>
      <c r="S180" s="29">
        <v>0</v>
      </c>
      <c r="T180" s="35">
        <f t="shared" si="5"/>
        <v>4</v>
      </c>
      <c r="U180" s="28"/>
      <c r="V180" s="29"/>
      <c r="W180" s="29"/>
      <c r="X180" s="36">
        <f t="shared" si="6"/>
        <v>0</v>
      </c>
      <c r="Y180" s="121"/>
      <c r="Z180" s="28"/>
      <c r="AA180" s="46"/>
      <c r="AB180" s="30"/>
      <c r="AC180" s="121"/>
      <c r="AD180" s="28"/>
      <c r="AE180" s="29"/>
      <c r="AF180" s="30"/>
      <c r="AG180" s="121"/>
      <c r="AH180" s="33"/>
      <c r="AI180" s="29"/>
      <c r="AJ180" s="30"/>
    </row>
    <row r="181" spans="1:39" ht="18" customHeight="1" thickBot="1">
      <c r="A181" s="32" t="s">
        <v>408</v>
      </c>
      <c r="B181" s="29" t="s">
        <v>41</v>
      </c>
      <c r="C181" s="31" t="s">
        <v>28</v>
      </c>
      <c r="D181" s="32" t="s">
        <v>29</v>
      </c>
      <c r="E181" s="33" t="s">
        <v>42</v>
      </c>
      <c r="F181" s="34"/>
      <c r="G181" s="34"/>
      <c r="H181" s="34"/>
      <c r="I181" s="169"/>
      <c r="J181" s="165"/>
      <c r="K181" s="165"/>
      <c r="L181" s="165"/>
      <c r="M181" s="183"/>
      <c r="N181" s="183"/>
      <c r="O181" s="183"/>
      <c r="P181" s="110"/>
      <c r="Q181" s="28">
        <v>0</v>
      </c>
      <c r="R181" s="29">
        <v>7</v>
      </c>
      <c r="S181" s="29">
        <v>5</v>
      </c>
      <c r="T181" s="35">
        <f t="shared" si="5"/>
        <v>12</v>
      </c>
      <c r="U181" s="28"/>
      <c r="V181" s="29"/>
      <c r="W181" s="29"/>
      <c r="X181" s="36">
        <f t="shared" si="6"/>
        <v>0</v>
      </c>
      <c r="Y181" s="121"/>
      <c r="Z181" s="28"/>
      <c r="AA181" s="46"/>
      <c r="AB181" s="30"/>
      <c r="AC181" s="121"/>
      <c r="AD181" s="28"/>
      <c r="AE181" s="29"/>
      <c r="AF181" s="30"/>
      <c r="AG181" s="121"/>
      <c r="AH181" s="33"/>
      <c r="AI181" s="29"/>
      <c r="AJ181" s="30"/>
    </row>
    <row r="182" spans="1:39" ht="18" customHeight="1" thickBot="1">
      <c r="A182" s="32" t="s">
        <v>407</v>
      </c>
      <c r="B182" s="29" t="s">
        <v>43</v>
      </c>
      <c r="C182" s="31" t="s">
        <v>28</v>
      </c>
      <c r="D182" s="32" t="s">
        <v>29</v>
      </c>
      <c r="E182" s="33" t="s">
        <v>42</v>
      </c>
      <c r="F182" s="34"/>
      <c r="G182" s="34"/>
      <c r="H182" s="34"/>
      <c r="I182" s="169"/>
      <c r="J182" s="165"/>
      <c r="K182" s="165"/>
      <c r="L182" s="165"/>
      <c r="M182" s="183"/>
      <c r="N182" s="183"/>
      <c r="O182" s="183"/>
      <c r="P182" s="110"/>
      <c r="Q182" s="28">
        <v>6</v>
      </c>
      <c r="R182" s="29">
        <v>0</v>
      </c>
      <c r="S182" s="29">
        <v>0</v>
      </c>
      <c r="T182" s="35">
        <f t="shared" si="5"/>
        <v>6</v>
      </c>
      <c r="U182" s="28"/>
      <c r="V182" s="29"/>
      <c r="W182" s="29"/>
      <c r="X182" s="36">
        <f t="shared" si="6"/>
        <v>0</v>
      </c>
      <c r="Y182" s="121"/>
      <c r="Z182" s="28"/>
      <c r="AA182" s="46"/>
      <c r="AB182" s="30"/>
      <c r="AC182" s="121"/>
      <c r="AD182" s="28"/>
      <c r="AE182" s="29"/>
      <c r="AF182" s="30"/>
      <c r="AG182" s="121"/>
      <c r="AH182" s="33"/>
      <c r="AI182" s="29"/>
      <c r="AJ182" s="30"/>
    </row>
    <row r="183" spans="1:39" ht="18" customHeight="1" thickBot="1">
      <c r="A183" s="32" t="s">
        <v>138</v>
      </c>
      <c r="B183" s="29" t="s">
        <v>89</v>
      </c>
      <c r="C183" s="31" t="s">
        <v>49</v>
      </c>
      <c r="D183" s="32" t="s">
        <v>96</v>
      </c>
      <c r="E183" s="33" t="s">
        <v>30</v>
      </c>
      <c r="F183" s="34"/>
      <c r="G183" s="34"/>
      <c r="H183" s="34"/>
      <c r="I183" s="169"/>
      <c r="J183" s="165"/>
      <c r="K183" s="165"/>
      <c r="L183" s="165"/>
      <c r="M183" s="183"/>
      <c r="N183" s="183"/>
      <c r="O183" s="183"/>
      <c r="P183" s="110"/>
      <c r="Q183" s="28">
        <v>0</v>
      </c>
      <c r="R183" s="29">
        <v>3</v>
      </c>
      <c r="S183" s="29">
        <v>0</v>
      </c>
      <c r="T183" s="35">
        <f t="shared" si="5"/>
        <v>3</v>
      </c>
      <c r="U183" s="28"/>
      <c r="V183" s="29"/>
      <c r="W183" s="29"/>
      <c r="X183" s="36">
        <f t="shared" si="6"/>
        <v>0</v>
      </c>
      <c r="Y183" s="121"/>
      <c r="Z183" s="28"/>
      <c r="AA183" s="46"/>
      <c r="AB183" s="30"/>
      <c r="AC183" s="121"/>
      <c r="AD183" s="28"/>
      <c r="AE183" s="29"/>
      <c r="AF183" s="30"/>
      <c r="AG183" s="121"/>
      <c r="AH183" s="33"/>
      <c r="AI183" s="29"/>
      <c r="AJ183" s="30"/>
    </row>
    <row r="184" spans="1:39" ht="18" customHeight="1" thickBot="1">
      <c r="A184" s="32" t="s">
        <v>314</v>
      </c>
      <c r="B184" s="29" t="s">
        <v>313</v>
      </c>
      <c r="C184" s="31" t="s">
        <v>76</v>
      </c>
      <c r="D184" s="32" t="s">
        <v>29</v>
      </c>
      <c r="E184" s="33" t="s">
        <v>293</v>
      </c>
      <c r="F184" s="34"/>
      <c r="G184" s="34"/>
      <c r="H184" s="34"/>
      <c r="I184" s="169"/>
      <c r="J184" s="165"/>
      <c r="K184" s="165"/>
      <c r="L184" s="165"/>
      <c r="M184" s="183"/>
      <c r="N184" s="183"/>
      <c r="O184" s="183"/>
      <c r="P184" s="110"/>
      <c r="Q184" s="28">
        <v>0</v>
      </c>
      <c r="R184" s="29">
        <v>1</v>
      </c>
      <c r="S184" s="29">
        <v>1</v>
      </c>
      <c r="T184" s="35">
        <f t="shared" si="5"/>
        <v>2</v>
      </c>
      <c r="U184" s="28"/>
      <c r="V184" s="29"/>
      <c r="W184" s="29"/>
      <c r="X184" s="36">
        <f t="shared" si="6"/>
        <v>0</v>
      </c>
      <c r="Y184" s="121"/>
      <c r="Z184" s="28"/>
      <c r="AA184" s="46"/>
      <c r="AB184" s="30"/>
      <c r="AC184" s="121"/>
      <c r="AD184" s="28"/>
      <c r="AE184" s="29"/>
      <c r="AF184" s="30"/>
      <c r="AG184" s="121"/>
      <c r="AH184" s="33"/>
      <c r="AI184" s="29"/>
      <c r="AJ184" s="30"/>
    </row>
    <row r="185" spans="1:39" ht="18" customHeight="1" thickBot="1">
      <c r="A185" s="32" t="s">
        <v>235</v>
      </c>
      <c r="B185" s="29" t="s">
        <v>232</v>
      </c>
      <c r="C185" s="31" t="s">
        <v>68</v>
      </c>
      <c r="D185" s="32" t="s">
        <v>96</v>
      </c>
      <c r="E185" s="33" t="s">
        <v>233</v>
      </c>
      <c r="F185" s="34"/>
      <c r="G185" s="34"/>
      <c r="H185" s="41"/>
      <c r="I185" s="155"/>
      <c r="J185" s="151"/>
      <c r="K185" s="151"/>
      <c r="L185" s="151"/>
      <c r="M185" s="148"/>
      <c r="N185" s="148"/>
      <c r="O185" s="148"/>
      <c r="P185" s="109"/>
      <c r="Q185" s="28">
        <v>3</v>
      </c>
      <c r="R185" s="29">
        <v>3</v>
      </c>
      <c r="S185" s="29">
        <v>2</v>
      </c>
      <c r="T185" s="35">
        <f t="shared" si="5"/>
        <v>8</v>
      </c>
      <c r="U185" s="28"/>
      <c r="V185" s="29"/>
      <c r="W185" s="29"/>
      <c r="X185" s="36">
        <f t="shared" si="6"/>
        <v>0</v>
      </c>
      <c r="Y185" s="121"/>
      <c r="Z185" s="28"/>
      <c r="AA185" s="46"/>
      <c r="AB185" s="30"/>
      <c r="AC185" s="121"/>
      <c r="AD185" s="28"/>
      <c r="AE185" s="29"/>
      <c r="AF185" s="30"/>
      <c r="AG185" s="121"/>
      <c r="AH185" s="33"/>
      <c r="AI185" s="29"/>
      <c r="AJ185" s="30"/>
    </row>
    <row r="186" spans="1:39" ht="18" customHeight="1" thickBot="1">
      <c r="A186" s="32" t="s">
        <v>306</v>
      </c>
      <c r="B186" s="29" t="s">
        <v>305</v>
      </c>
      <c r="C186" s="31" t="s">
        <v>76</v>
      </c>
      <c r="D186" s="32" t="s">
        <v>29</v>
      </c>
      <c r="E186" s="33" t="s">
        <v>293</v>
      </c>
      <c r="F186" s="34"/>
      <c r="G186" s="34"/>
      <c r="H186" s="34"/>
      <c r="I186" s="169"/>
      <c r="J186" s="165"/>
      <c r="K186" s="165"/>
      <c r="L186" s="165"/>
      <c r="M186" s="183"/>
      <c r="N186" s="183"/>
      <c r="O186" s="183"/>
      <c r="P186" s="110"/>
      <c r="Q186" s="28">
        <v>0</v>
      </c>
      <c r="R186" s="29">
        <v>2</v>
      </c>
      <c r="S186" s="29">
        <v>1</v>
      </c>
      <c r="T186" s="35">
        <f t="shared" si="5"/>
        <v>3</v>
      </c>
      <c r="U186" s="28"/>
      <c r="V186" s="29"/>
      <c r="W186" s="29"/>
      <c r="X186" s="36">
        <f t="shared" si="6"/>
        <v>0</v>
      </c>
      <c r="Y186" s="121"/>
      <c r="Z186" s="28"/>
      <c r="AA186" s="46"/>
      <c r="AB186" s="30"/>
      <c r="AC186" s="121"/>
      <c r="AD186" s="53"/>
      <c r="AE186" s="29"/>
      <c r="AF186" s="54"/>
      <c r="AG186" s="121"/>
      <c r="AH186" s="33"/>
      <c r="AI186" s="29"/>
      <c r="AJ186" s="30"/>
    </row>
    <row r="187" spans="1:39" ht="18" customHeight="1" thickBot="1">
      <c r="A187" s="32" t="s">
        <v>405</v>
      </c>
      <c r="B187" s="29" t="s">
        <v>299</v>
      </c>
      <c r="C187" s="31" t="s">
        <v>76</v>
      </c>
      <c r="D187" s="32" t="s">
        <v>29</v>
      </c>
      <c r="E187" s="33" t="s">
        <v>293</v>
      </c>
      <c r="F187" s="34"/>
      <c r="G187" s="34"/>
      <c r="H187" s="34"/>
      <c r="I187" s="169"/>
      <c r="J187" s="165"/>
      <c r="K187" s="165"/>
      <c r="L187" s="165"/>
      <c r="M187" s="183"/>
      <c r="N187" s="183"/>
      <c r="O187" s="183"/>
      <c r="P187" s="110"/>
      <c r="Q187" s="28">
        <v>3</v>
      </c>
      <c r="R187" s="29">
        <v>4</v>
      </c>
      <c r="S187" s="29">
        <v>2</v>
      </c>
      <c r="T187" s="35">
        <f t="shared" si="5"/>
        <v>9</v>
      </c>
      <c r="U187" s="28"/>
      <c r="V187" s="29"/>
      <c r="W187" s="29"/>
      <c r="X187" s="36">
        <f t="shared" si="6"/>
        <v>0</v>
      </c>
      <c r="Y187" s="121"/>
      <c r="Z187" s="28"/>
      <c r="AA187" s="46"/>
      <c r="AB187" s="30"/>
      <c r="AC187" s="121"/>
      <c r="AD187" s="53"/>
      <c r="AE187" s="29"/>
      <c r="AF187" s="54"/>
      <c r="AG187" s="121"/>
      <c r="AH187" s="33"/>
      <c r="AI187" s="29"/>
      <c r="AJ187" s="30"/>
    </row>
    <row r="188" spans="1:39" ht="18" customHeight="1" thickBot="1">
      <c r="A188" s="32" t="s">
        <v>406</v>
      </c>
      <c r="B188" s="29" t="s">
        <v>143</v>
      </c>
      <c r="C188" s="31" t="s">
        <v>39</v>
      </c>
      <c r="D188" s="32" t="s">
        <v>29</v>
      </c>
      <c r="E188" s="33" t="s">
        <v>40</v>
      </c>
      <c r="F188" s="34"/>
      <c r="G188" s="34"/>
      <c r="H188" s="34"/>
      <c r="I188" s="169"/>
      <c r="J188" s="165"/>
      <c r="K188" s="165"/>
      <c r="L188" s="165"/>
      <c r="M188" s="183"/>
      <c r="N188" s="183"/>
      <c r="O188" s="183"/>
      <c r="P188" s="110"/>
      <c r="Q188" s="28">
        <v>0</v>
      </c>
      <c r="R188" s="29">
        <v>2</v>
      </c>
      <c r="S188" s="29">
        <v>0</v>
      </c>
      <c r="T188" s="35">
        <f t="shared" si="5"/>
        <v>2</v>
      </c>
      <c r="U188" s="28"/>
      <c r="V188" s="29"/>
      <c r="W188" s="29"/>
      <c r="X188" s="36">
        <f t="shared" si="6"/>
        <v>0</v>
      </c>
      <c r="Y188" s="121"/>
      <c r="Z188" s="28"/>
      <c r="AA188" s="46"/>
      <c r="AB188" s="30"/>
      <c r="AC188" s="121"/>
      <c r="AD188" s="53"/>
      <c r="AE188" s="29"/>
      <c r="AF188" s="54"/>
      <c r="AG188" s="121"/>
      <c r="AH188" s="33"/>
      <c r="AI188" s="29"/>
      <c r="AJ188" s="30"/>
    </row>
    <row r="189" spans="1:39" ht="18" customHeight="1" thickBot="1">
      <c r="A189" s="32" t="s">
        <v>185</v>
      </c>
      <c r="B189" s="29" t="s">
        <v>184</v>
      </c>
      <c r="C189" s="31" t="s">
        <v>49</v>
      </c>
      <c r="D189" s="32" t="s">
        <v>29</v>
      </c>
      <c r="E189" s="33" t="s">
        <v>51</v>
      </c>
      <c r="F189" s="34"/>
      <c r="G189" s="34"/>
      <c r="H189" s="34"/>
      <c r="I189" s="169"/>
      <c r="J189" s="165"/>
      <c r="K189" s="165"/>
      <c r="L189" s="165"/>
      <c r="M189" s="183"/>
      <c r="N189" s="183"/>
      <c r="O189" s="183"/>
      <c r="P189" s="110"/>
      <c r="Q189" s="28">
        <v>1</v>
      </c>
      <c r="R189" s="29">
        <v>1</v>
      </c>
      <c r="S189" s="29">
        <v>0</v>
      </c>
      <c r="T189" s="35">
        <f t="shared" si="5"/>
        <v>2</v>
      </c>
      <c r="U189" s="28"/>
      <c r="V189" s="29"/>
      <c r="W189" s="29"/>
      <c r="X189" s="36">
        <f t="shared" si="6"/>
        <v>0</v>
      </c>
      <c r="Y189" s="121"/>
      <c r="Z189" s="28"/>
      <c r="AA189" s="46"/>
      <c r="AB189" s="30"/>
      <c r="AC189" s="121"/>
      <c r="AD189" s="53"/>
      <c r="AE189" s="29"/>
      <c r="AF189" s="54"/>
      <c r="AG189" s="121"/>
      <c r="AH189" s="33"/>
      <c r="AI189" s="29"/>
      <c r="AJ189" s="30"/>
    </row>
    <row r="190" spans="1:39" ht="18" customHeight="1" thickBot="1">
      <c r="A190" s="32" t="s">
        <v>274</v>
      </c>
      <c r="B190" s="29" t="s">
        <v>273</v>
      </c>
      <c r="C190" s="31" t="s">
        <v>270</v>
      </c>
      <c r="D190" s="32" t="s">
        <v>29</v>
      </c>
      <c r="E190" s="33" t="s">
        <v>272</v>
      </c>
      <c r="F190" s="34"/>
      <c r="G190" s="34"/>
      <c r="H190" s="34"/>
      <c r="I190" s="169"/>
      <c r="J190" s="165"/>
      <c r="K190" s="165"/>
      <c r="L190" s="165"/>
      <c r="M190" s="183"/>
      <c r="N190" s="183"/>
      <c r="O190" s="183"/>
      <c r="P190" s="110"/>
      <c r="Q190" s="28">
        <v>3</v>
      </c>
      <c r="R190" s="29">
        <v>2</v>
      </c>
      <c r="S190" s="29">
        <v>2</v>
      </c>
      <c r="T190" s="35">
        <f t="shared" si="5"/>
        <v>7</v>
      </c>
      <c r="U190" s="28"/>
      <c r="V190" s="29"/>
      <c r="W190" s="29"/>
      <c r="X190" s="36">
        <f t="shared" si="6"/>
        <v>0</v>
      </c>
      <c r="Y190" s="121"/>
      <c r="Z190" s="28"/>
      <c r="AA190" s="46"/>
      <c r="AB190" s="30"/>
      <c r="AC190" s="121"/>
      <c r="AD190" s="53"/>
      <c r="AE190" s="29"/>
      <c r="AF190" s="54"/>
      <c r="AG190" s="121"/>
      <c r="AH190" s="33"/>
      <c r="AI190" s="29"/>
      <c r="AJ190" s="30"/>
    </row>
    <row r="191" spans="1:39" ht="18" customHeight="1" thickBot="1">
      <c r="A191" s="32" t="s">
        <v>140</v>
      </c>
      <c r="B191" s="29" t="s">
        <v>139</v>
      </c>
      <c r="C191" s="31" t="s">
        <v>56</v>
      </c>
      <c r="D191" s="32" t="s">
        <v>29</v>
      </c>
      <c r="E191" s="33" t="s">
        <v>141</v>
      </c>
      <c r="F191" s="34"/>
      <c r="G191" s="34"/>
      <c r="H191" s="34"/>
      <c r="I191" s="169"/>
      <c r="J191" s="165"/>
      <c r="K191" s="165"/>
      <c r="L191" s="165"/>
      <c r="M191" s="183"/>
      <c r="N191" s="183"/>
      <c r="O191" s="183"/>
      <c r="P191" s="110"/>
      <c r="Q191" s="28">
        <v>2</v>
      </c>
      <c r="R191" s="29">
        <v>2</v>
      </c>
      <c r="S191" s="29">
        <v>2</v>
      </c>
      <c r="T191" s="35">
        <f t="shared" si="5"/>
        <v>6</v>
      </c>
      <c r="U191" s="28"/>
      <c r="V191" s="29"/>
      <c r="W191" s="29"/>
      <c r="X191" s="36">
        <f t="shared" si="6"/>
        <v>0</v>
      </c>
      <c r="Y191" s="121"/>
      <c r="Z191" s="28"/>
      <c r="AA191" s="46"/>
      <c r="AB191" s="30"/>
      <c r="AC191" s="121"/>
      <c r="AD191" s="53"/>
      <c r="AE191" s="29"/>
      <c r="AF191" s="54"/>
      <c r="AG191" s="121"/>
      <c r="AH191" s="33"/>
      <c r="AI191" s="29"/>
      <c r="AJ191" s="30"/>
    </row>
    <row r="192" spans="1:39" ht="18" customHeight="1" thickBot="1">
      <c r="A192" s="32" t="s">
        <v>72</v>
      </c>
      <c r="B192" s="29" t="s">
        <v>71</v>
      </c>
      <c r="C192" s="31" t="s">
        <v>28</v>
      </c>
      <c r="D192" s="32" t="s">
        <v>29</v>
      </c>
      <c r="E192" s="33" t="s">
        <v>60</v>
      </c>
      <c r="F192" s="34"/>
      <c r="G192" s="34"/>
      <c r="H192" s="41"/>
      <c r="I192" s="155"/>
      <c r="J192" s="151"/>
      <c r="K192" s="151"/>
      <c r="L192" s="151"/>
      <c r="M192" s="148"/>
      <c r="N192" s="148"/>
      <c r="O192" s="148"/>
      <c r="P192" s="109"/>
      <c r="Q192" s="28">
        <v>1</v>
      </c>
      <c r="R192" s="29">
        <v>1</v>
      </c>
      <c r="S192" s="29">
        <v>1</v>
      </c>
      <c r="T192" s="35">
        <f t="shared" si="5"/>
        <v>3</v>
      </c>
      <c r="U192" s="28"/>
      <c r="V192" s="29"/>
      <c r="W192" s="29"/>
      <c r="X192" s="36">
        <f t="shared" si="6"/>
        <v>0</v>
      </c>
      <c r="Y192" s="121"/>
      <c r="Z192" s="28"/>
      <c r="AA192" s="46"/>
      <c r="AB192" s="30"/>
      <c r="AC192" s="121"/>
      <c r="AD192" s="53"/>
      <c r="AE192" s="29"/>
      <c r="AF192" s="54"/>
      <c r="AG192" s="121"/>
      <c r="AH192" s="33"/>
      <c r="AI192" s="29"/>
      <c r="AJ192" s="30"/>
    </row>
    <row r="193" spans="1:36" ht="18" customHeight="1" thickBot="1">
      <c r="A193" s="32" t="s">
        <v>353</v>
      </c>
      <c r="B193" s="29" t="s">
        <v>211</v>
      </c>
      <c r="C193" s="31" t="s">
        <v>70</v>
      </c>
      <c r="D193" s="32" t="s">
        <v>29</v>
      </c>
      <c r="E193" s="33" t="s">
        <v>121</v>
      </c>
      <c r="F193" s="34"/>
      <c r="G193" s="34"/>
      <c r="H193" s="34"/>
      <c r="I193" s="169"/>
      <c r="J193" s="165"/>
      <c r="K193" s="165"/>
      <c r="L193" s="165"/>
      <c r="M193" s="183"/>
      <c r="N193" s="183"/>
      <c r="O193" s="183"/>
      <c r="P193" s="110"/>
      <c r="Q193" s="28">
        <v>0</v>
      </c>
      <c r="R193" s="29">
        <v>5</v>
      </c>
      <c r="S193" s="29">
        <v>2</v>
      </c>
      <c r="T193" s="35">
        <f t="shared" si="5"/>
        <v>7</v>
      </c>
      <c r="U193" s="28"/>
      <c r="V193" s="29"/>
      <c r="W193" s="29"/>
      <c r="X193" s="36">
        <f t="shared" si="6"/>
        <v>0</v>
      </c>
      <c r="Y193" s="121"/>
      <c r="Z193" s="28"/>
      <c r="AA193" s="46"/>
      <c r="AB193" s="30"/>
      <c r="AC193" s="121"/>
      <c r="AD193" s="53"/>
      <c r="AE193" s="29"/>
      <c r="AF193" s="54"/>
      <c r="AG193" s="121"/>
      <c r="AH193" s="33"/>
      <c r="AI193" s="29"/>
      <c r="AJ193" s="30"/>
    </row>
    <row r="194" spans="1:36" ht="18" customHeight="1" thickBot="1">
      <c r="A194" s="32" t="s">
        <v>190</v>
      </c>
      <c r="B194" s="29" t="s">
        <v>189</v>
      </c>
      <c r="C194" s="31" t="s">
        <v>76</v>
      </c>
      <c r="D194" s="32" t="s">
        <v>29</v>
      </c>
      <c r="E194" s="33" t="s">
        <v>51</v>
      </c>
      <c r="F194" s="34"/>
      <c r="G194" s="34"/>
      <c r="H194" s="34"/>
      <c r="I194" s="169"/>
      <c r="J194" s="165"/>
      <c r="K194" s="165"/>
      <c r="L194" s="165"/>
      <c r="M194" s="183"/>
      <c r="N194" s="183"/>
      <c r="O194" s="183"/>
      <c r="P194" s="110"/>
      <c r="Q194" s="28">
        <v>0</v>
      </c>
      <c r="R194" s="29">
        <v>1</v>
      </c>
      <c r="S194" s="29">
        <v>1</v>
      </c>
      <c r="T194" s="35">
        <f t="shared" ref="T194:T225" si="7">Q194+R194+S194</f>
        <v>2</v>
      </c>
      <c r="U194" s="28"/>
      <c r="V194" s="29"/>
      <c r="W194" s="29"/>
      <c r="X194" s="36">
        <f t="shared" ref="X194:X224" si="8">U194+V194+W194</f>
        <v>0</v>
      </c>
      <c r="Y194" s="121"/>
      <c r="Z194" s="28"/>
      <c r="AA194" s="46"/>
      <c r="AB194" s="30"/>
      <c r="AC194" s="121"/>
      <c r="AD194" s="53"/>
      <c r="AE194" s="29"/>
      <c r="AF194" s="54"/>
      <c r="AG194" s="121"/>
      <c r="AH194" s="33"/>
      <c r="AI194" s="29"/>
      <c r="AJ194" s="30"/>
    </row>
    <row r="195" spans="1:36" ht="18" customHeight="1" thickBot="1">
      <c r="A195" s="32" t="s">
        <v>404</v>
      </c>
      <c r="B195" s="29" t="s">
        <v>199</v>
      </c>
      <c r="C195" s="31" t="s">
        <v>200</v>
      </c>
      <c r="D195" s="32" t="s">
        <v>29</v>
      </c>
      <c r="E195" s="33" t="s">
        <v>201</v>
      </c>
      <c r="F195" s="34"/>
      <c r="G195" s="34"/>
      <c r="H195" s="41"/>
      <c r="I195" s="155"/>
      <c r="J195" s="151"/>
      <c r="K195" s="151"/>
      <c r="L195" s="151"/>
      <c r="M195" s="148"/>
      <c r="N195" s="148"/>
      <c r="O195" s="148"/>
      <c r="P195" s="109"/>
      <c r="Q195" s="28">
        <v>2</v>
      </c>
      <c r="R195" s="29">
        <v>0</v>
      </c>
      <c r="S195" s="29">
        <v>0</v>
      </c>
      <c r="T195" s="35">
        <f t="shared" si="7"/>
        <v>2</v>
      </c>
      <c r="U195" s="28"/>
      <c r="V195" s="29"/>
      <c r="W195" s="29"/>
      <c r="X195" s="36">
        <f t="shared" si="8"/>
        <v>0</v>
      </c>
      <c r="Y195" s="121"/>
      <c r="Z195" s="28"/>
      <c r="AA195" s="46"/>
      <c r="AB195" s="30"/>
      <c r="AC195" s="121"/>
      <c r="AD195" s="53"/>
      <c r="AE195" s="29"/>
      <c r="AF195" s="54"/>
      <c r="AG195" s="121"/>
      <c r="AH195" s="33"/>
      <c r="AI195" s="29"/>
      <c r="AJ195" s="30"/>
    </row>
    <row r="196" spans="1:36" ht="18" customHeight="1" thickBot="1">
      <c r="A196" s="32" t="s">
        <v>403</v>
      </c>
      <c r="B196" s="29" t="s">
        <v>37</v>
      </c>
      <c r="C196" s="31" t="s">
        <v>28</v>
      </c>
      <c r="D196" s="32" t="s">
        <v>29</v>
      </c>
      <c r="E196" s="33" t="s">
        <v>124</v>
      </c>
      <c r="F196" s="34"/>
      <c r="G196" s="34"/>
      <c r="H196" s="41"/>
      <c r="I196" s="155"/>
      <c r="J196" s="151"/>
      <c r="K196" s="151"/>
      <c r="L196" s="151"/>
      <c r="M196" s="148"/>
      <c r="N196" s="148"/>
      <c r="O196" s="148"/>
      <c r="P196" s="109"/>
      <c r="Q196" s="28">
        <v>4</v>
      </c>
      <c r="R196" s="29">
        <v>4</v>
      </c>
      <c r="S196" s="29">
        <v>3</v>
      </c>
      <c r="T196" s="35">
        <f t="shared" si="7"/>
        <v>11</v>
      </c>
      <c r="U196" s="28"/>
      <c r="V196" s="29"/>
      <c r="W196" s="29"/>
      <c r="X196" s="36">
        <f t="shared" si="8"/>
        <v>0</v>
      </c>
      <c r="Y196" s="121"/>
      <c r="Z196" s="28"/>
      <c r="AA196" s="46"/>
      <c r="AB196" s="30"/>
      <c r="AC196" s="121"/>
      <c r="AD196" s="53"/>
      <c r="AE196" s="29"/>
      <c r="AF196" s="54"/>
      <c r="AG196" s="121"/>
      <c r="AH196" s="33"/>
      <c r="AI196" s="29"/>
      <c r="AJ196" s="30"/>
    </row>
    <row r="197" spans="1:36" ht="18" customHeight="1" thickBot="1">
      <c r="A197" s="32" t="s">
        <v>212</v>
      </c>
      <c r="B197" s="29" t="s">
        <v>211</v>
      </c>
      <c r="C197" s="31" t="s">
        <v>70</v>
      </c>
      <c r="D197" s="32" t="s">
        <v>29</v>
      </c>
      <c r="E197" s="33" t="s">
        <v>201</v>
      </c>
      <c r="F197" s="34"/>
      <c r="G197" s="34"/>
      <c r="H197" s="41"/>
      <c r="I197" s="155"/>
      <c r="J197" s="151"/>
      <c r="K197" s="151"/>
      <c r="L197" s="151"/>
      <c r="M197" s="148"/>
      <c r="N197" s="148"/>
      <c r="O197" s="148"/>
      <c r="P197" s="109"/>
      <c r="Q197" s="28">
        <v>3</v>
      </c>
      <c r="R197" s="29">
        <v>3</v>
      </c>
      <c r="S197" s="29">
        <v>2</v>
      </c>
      <c r="T197" s="35">
        <f t="shared" si="7"/>
        <v>8</v>
      </c>
      <c r="U197" s="28"/>
      <c r="V197" s="29"/>
      <c r="W197" s="29"/>
      <c r="X197" s="36">
        <f t="shared" si="8"/>
        <v>0</v>
      </c>
      <c r="Y197" s="121"/>
      <c r="Z197" s="28"/>
      <c r="AA197" s="46"/>
      <c r="AB197" s="30"/>
      <c r="AC197" s="121"/>
      <c r="AD197" s="53"/>
      <c r="AE197" s="29"/>
      <c r="AF197" s="54"/>
      <c r="AG197" s="121"/>
      <c r="AH197" s="33"/>
      <c r="AI197" s="29"/>
      <c r="AJ197" s="30"/>
    </row>
    <row r="198" spans="1:36" ht="18" customHeight="1" thickBot="1">
      <c r="A198" s="32" t="s">
        <v>81</v>
      </c>
      <c r="B198" s="29" t="s">
        <v>80</v>
      </c>
      <c r="C198" s="31" t="s">
        <v>28</v>
      </c>
      <c r="D198" s="32" t="s">
        <v>29</v>
      </c>
      <c r="E198" s="33" t="s">
        <v>60</v>
      </c>
      <c r="F198" s="34"/>
      <c r="G198" s="34"/>
      <c r="H198" s="41"/>
      <c r="I198" s="155"/>
      <c r="J198" s="151"/>
      <c r="K198" s="151"/>
      <c r="L198" s="151"/>
      <c r="M198" s="148"/>
      <c r="N198" s="148"/>
      <c r="O198" s="148"/>
      <c r="P198" s="109"/>
      <c r="Q198" s="28">
        <v>2</v>
      </c>
      <c r="R198" s="29">
        <v>2</v>
      </c>
      <c r="S198" s="29">
        <v>1</v>
      </c>
      <c r="T198" s="35">
        <f t="shared" si="7"/>
        <v>5</v>
      </c>
      <c r="U198" s="28"/>
      <c r="V198" s="29"/>
      <c r="W198" s="29"/>
      <c r="X198" s="36">
        <f t="shared" si="8"/>
        <v>0</v>
      </c>
      <c r="Y198" s="121"/>
      <c r="Z198" s="28"/>
      <c r="AA198" s="46"/>
      <c r="AB198" s="30"/>
      <c r="AC198" s="121"/>
      <c r="AD198" s="53"/>
      <c r="AE198" s="29"/>
      <c r="AF198" s="54"/>
      <c r="AG198" s="121"/>
      <c r="AH198" s="33"/>
      <c r="AI198" s="29"/>
      <c r="AJ198" s="30"/>
    </row>
    <row r="199" spans="1:36" ht="18" customHeight="1" thickBot="1">
      <c r="A199" s="32" t="s">
        <v>334</v>
      </c>
      <c r="B199" s="29" t="s">
        <v>89</v>
      </c>
      <c r="C199" s="31" t="s">
        <v>49</v>
      </c>
      <c r="D199" s="32" t="s">
        <v>96</v>
      </c>
      <c r="E199" s="33" t="s">
        <v>102</v>
      </c>
      <c r="F199" s="34"/>
      <c r="G199" s="34"/>
      <c r="H199" s="34"/>
      <c r="I199" s="169"/>
      <c r="J199" s="165"/>
      <c r="K199" s="165"/>
      <c r="L199" s="165"/>
      <c r="M199" s="183"/>
      <c r="N199" s="183"/>
      <c r="O199" s="183"/>
      <c r="P199" s="110"/>
      <c r="Q199" s="28">
        <v>2</v>
      </c>
      <c r="R199" s="29">
        <v>0</v>
      </c>
      <c r="S199" s="29">
        <v>0</v>
      </c>
      <c r="T199" s="35">
        <f t="shared" si="7"/>
        <v>2</v>
      </c>
      <c r="U199" s="28"/>
      <c r="V199" s="29"/>
      <c r="W199" s="29"/>
      <c r="X199" s="36">
        <f t="shared" si="8"/>
        <v>0</v>
      </c>
      <c r="Y199" s="121"/>
      <c r="Z199" s="28"/>
      <c r="AA199" s="46"/>
      <c r="AB199" s="30"/>
      <c r="AC199" s="121"/>
      <c r="AD199" s="53"/>
      <c r="AE199" s="29"/>
      <c r="AF199" s="54"/>
      <c r="AG199" s="121"/>
      <c r="AH199" s="33"/>
      <c r="AI199" s="29"/>
      <c r="AJ199" s="30"/>
    </row>
    <row r="200" spans="1:36" ht="18" customHeight="1" thickBot="1">
      <c r="A200" s="32" t="s">
        <v>331</v>
      </c>
      <c r="B200" s="29" t="s">
        <v>182</v>
      </c>
      <c r="C200" s="31" t="s">
        <v>270</v>
      </c>
      <c r="D200" s="32" t="s">
        <v>29</v>
      </c>
      <c r="E200" s="33" t="s">
        <v>328</v>
      </c>
      <c r="F200" s="34"/>
      <c r="G200" s="34"/>
      <c r="H200" s="34"/>
      <c r="I200" s="169"/>
      <c r="J200" s="165"/>
      <c r="K200" s="165"/>
      <c r="L200" s="165"/>
      <c r="M200" s="183"/>
      <c r="N200" s="183"/>
      <c r="O200" s="183"/>
      <c r="P200" s="110"/>
      <c r="Q200" s="28">
        <v>0</v>
      </c>
      <c r="R200" s="29">
        <v>4</v>
      </c>
      <c r="S200" s="29">
        <v>4</v>
      </c>
      <c r="T200" s="35">
        <f t="shared" si="7"/>
        <v>8</v>
      </c>
      <c r="U200" s="28"/>
      <c r="V200" s="29"/>
      <c r="W200" s="29"/>
      <c r="X200" s="36">
        <f t="shared" si="8"/>
        <v>0</v>
      </c>
      <c r="Y200" s="121"/>
      <c r="Z200" s="28"/>
      <c r="AA200" s="46"/>
      <c r="AB200" s="30"/>
      <c r="AC200" s="121"/>
      <c r="AD200" s="53"/>
      <c r="AE200" s="29"/>
      <c r="AF200" s="54"/>
      <c r="AG200" s="121"/>
      <c r="AH200" s="33"/>
      <c r="AI200" s="29"/>
      <c r="AJ200" s="30"/>
    </row>
    <row r="201" spans="1:36" ht="18" customHeight="1" thickBot="1">
      <c r="A201" s="32" t="s">
        <v>344</v>
      </c>
      <c r="B201" s="29" t="s">
        <v>343</v>
      </c>
      <c r="C201" s="31" t="s">
        <v>104</v>
      </c>
      <c r="D201" s="32" t="s">
        <v>29</v>
      </c>
      <c r="E201" s="33" t="s">
        <v>118</v>
      </c>
      <c r="F201" s="34"/>
      <c r="G201" s="34"/>
      <c r="H201" s="34"/>
      <c r="I201" s="169"/>
      <c r="J201" s="165"/>
      <c r="K201" s="165"/>
      <c r="L201" s="165"/>
      <c r="M201" s="183"/>
      <c r="N201" s="183"/>
      <c r="O201" s="183"/>
      <c r="P201" s="110"/>
      <c r="Q201" s="28">
        <v>0</v>
      </c>
      <c r="R201" s="29">
        <v>1</v>
      </c>
      <c r="S201" s="29">
        <v>1</v>
      </c>
      <c r="T201" s="35">
        <f t="shared" si="7"/>
        <v>2</v>
      </c>
      <c r="U201" s="28"/>
      <c r="V201" s="29"/>
      <c r="W201" s="29"/>
      <c r="X201" s="36">
        <f t="shared" si="8"/>
        <v>0</v>
      </c>
      <c r="Y201" s="121"/>
      <c r="Z201" s="28"/>
      <c r="AA201" s="46"/>
      <c r="AB201" s="30"/>
      <c r="AC201" s="121"/>
      <c r="AD201" s="53"/>
      <c r="AE201" s="29"/>
      <c r="AF201" s="54"/>
      <c r="AG201" s="121"/>
      <c r="AH201" s="33"/>
      <c r="AI201" s="29"/>
      <c r="AJ201" s="30"/>
    </row>
    <row r="202" spans="1:36" ht="18" customHeight="1" thickBot="1">
      <c r="A202" s="32" t="s">
        <v>290</v>
      </c>
      <c r="B202" s="29" t="s">
        <v>289</v>
      </c>
      <c r="C202" s="31" t="s">
        <v>70</v>
      </c>
      <c r="D202" s="32" t="s">
        <v>29</v>
      </c>
      <c r="E202" s="33" t="s">
        <v>291</v>
      </c>
      <c r="F202" s="34"/>
      <c r="G202" s="34"/>
      <c r="H202" s="34"/>
      <c r="I202" s="169"/>
      <c r="J202" s="165"/>
      <c r="K202" s="165"/>
      <c r="L202" s="165"/>
      <c r="M202" s="183"/>
      <c r="N202" s="183"/>
      <c r="O202" s="183"/>
      <c r="P202" s="110"/>
      <c r="Q202" s="28">
        <v>1</v>
      </c>
      <c r="R202" s="29">
        <v>1</v>
      </c>
      <c r="S202" s="29">
        <v>2</v>
      </c>
      <c r="T202" s="35">
        <f t="shared" si="7"/>
        <v>4</v>
      </c>
      <c r="U202" s="28"/>
      <c r="V202" s="29"/>
      <c r="W202" s="29"/>
      <c r="X202" s="36">
        <f t="shared" si="8"/>
        <v>0</v>
      </c>
      <c r="Y202" s="121"/>
      <c r="Z202" s="28"/>
      <c r="AA202" s="46"/>
      <c r="AB202" s="30"/>
      <c r="AC202" s="121"/>
      <c r="AD202" s="53"/>
      <c r="AE202" s="29"/>
      <c r="AF202" s="54"/>
      <c r="AG202" s="121"/>
      <c r="AH202" s="33"/>
      <c r="AI202" s="29"/>
      <c r="AJ202" s="30"/>
    </row>
    <row r="203" spans="1:36" ht="18" customHeight="1" thickBot="1">
      <c r="A203" s="32" t="s">
        <v>215</v>
      </c>
      <c r="B203" s="29" t="s">
        <v>211</v>
      </c>
      <c r="C203" s="31" t="s">
        <v>70</v>
      </c>
      <c r="D203" s="32" t="s">
        <v>29</v>
      </c>
      <c r="E203" s="33" t="s">
        <v>201</v>
      </c>
      <c r="F203" s="34"/>
      <c r="G203" s="34"/>
      <c r="H203" s="34"/>
      <c r="I203" s="169"/>
      <c r="J203" s="165"/>
      <c r="K203" s="165"/>
      <c r="L203" s="165"/>
      <c r="M203" s="183"/>
      <c r="N203" s="183"/>
      <c r="O203" s="183"/>
      <c r="P203" s="110"/>
      <c r="Q203" s="28">
        <v>3</v>
      </c>
      <c r="R203" s="29">
        <v>3</v>
      </c>
      <c r="S203" s="29">
        <v>2</v>
      </c>
      <c r="T203" s="35">
        <f t="shared" si="7"/>
        <v>8</v>
      </c>
      <c r="U203" s="28"/>
      <c r="V203" s="29"/>
      <c r="W203" s="29"/>
      <c r="X203" s="36">
        <f t="shared" si="8"/>
        <v>0</v>
      </c>
      <c r="Y203" s="121"/>
      <c r="Z203" s="28"/>
      <c r="AA203" s="46"/>
      <c r="AB203" s="30"/>
      <c r="AC203" s="121"/>
      <c r="AD203" s="53"/>
      <c r="AE203" s="29"/>
      <c r="AF203" s="54"/>
      <c r="AG203" s="121"/>
      <c r="AH203" s="33"/>
      <c r="AI203" s="29"/>
      <c r="AJ203" s="30"/>
    </row>
    <row r="204" spans="1:36" ht="18" customHeight="1" thickBot="1">
      <c r="A204" s="32" t="s">
        <v>230</v>
      </c>
      <c r="B204" s="29" t="s">
        <v>229</v>
      </c>
      <c r="C204" s="31" t="s">
        <v>33</v>
      </c>
      <c r="D204" s="32" t="s">
        <v>29</v>
      </c>
      <c r="E204" s="33" t="s">
        <v>231</v>
      </c>
      <c r="F204" s="34"/>
      <c r="G204" s="34"/>
      <c r="H204" s="34"/>
      <c r="I204" s="169"/>
      <c r="J204" s="165"/>
      <c r="K204" s="165"/>
      <c r="L204" s="165"/>
      <c r="M204" s="183"/>
      <c r="N204" s="183"/>
      <c r="O204" s="183"/>
      <c r="P204" s="110"/>
      <c r="Q204" s="28">
        <v>0</v>
      </c>
      <c r="R204" s="29">
        <v>5</v>
      </c>
      <c r="S204" s="29">
        <v>2</v>
      </c>
      <c r="T204" s="35">
        <f t="shared" si="7"/>
        <v>7</v>
      </c>
      <c r="U204" s="28"/>
      <c r="V204" s="29"/>
      <c r="W204" s="29"/>
      <c r="X204" s="36">
        <f t="shared" si="8"/>
        <v>0</v>
      </c>
      <c r="Y204" s="121"/>
      <c r="Z204" s="28"/>
      <c r="AA204" s="46"/>
      <c r="AB204" s="30"/>
      <c r="AC204" s="121"/>
      <c r="AD204" s="53"/>
      <c r="AE204" s="29"/>
      <c r="AF204" s="54"/>
      <c r="AG204" s="121"/>
      <c r="AH204" s="33"/>
      <c r="AI204" s="29"/>
      <c r="AJ204" s="30"/>
    </row>
    <row r="205" spans="1:36" ht="18" customHeight="1" thickBot="1">
      <c r="A205" s="32" t="s">
        <v>316</v>
      </c>
      <c r="B205" s="29" t="s">
        <v>315</v>
      </c>
      <c r="C205" s="31" t="s">
        <v>76</v>
      </c>
      <c r="D205" s="32" t="s">
        <v>29</v>
      </c>
      <c r="E205" s="33" t="s">
        <v>293</v>
      </c>
      <c r="F205" s="34"/>
      <c r="G205" s="34"/>
      <c r="H205" s="34"/>
      <c r="I205" s="169"/>
      <c r="J205" s="165"/>
      <c r="K205" s="165"/>
      <c r="L205" s="165"/>
      <c r="M205" s="183"/>
      <c r="N205" s="183"/>
      <c r="O205" s="183"/>
      <c r="P205" s="110"/>
      <c r="Q205" s="28">
        <v>2</v>
      </c>
      <c r="R205" s="29">
        <v>0</v>
      </c>
      <c r="S205" s="29">
        <v>2</v>
      </c>
      <c r="T205" s="35">
        <f t="shared" si="7"/>
        <v>4</v>
      </c>
      <c r="U205" s="28"/>
      <c r="V205" s="29"/>
      <c r="W205" s="29"/>
      <c r="X205" s="36">
        <f t="shared" si="8"/>
        <v>0</v>
      </c>
      <c r="Y205" s="121"/>
      <c r="Z205" s="28"/>
      <c r="AA205" s="46"/>
      <c r="AB205" s="30"/>
      <c r="AC205" s="121"/>
      <c r="AD205" s="53"/>
      <c r="AE205" s="29"/>
      <c r="AF205" s="54"/>
      <c r="AG205" s="121"/>
      <c r="AH205" s="33"/>
      <c r="AI205" s="29"/>
      <c r="AJ205" s="30"/>
    </row>
    <row r="206" spans="1:36" ht="18" customHeight="1" thickBot="1">
      <c r="A206" s="32" t="s">
        <v>402</v>
      </c>
      <c r="B206" s="29" t="s">
        <v>279</v>
      </c>
      <c r="C206" s="31" t="s">
        <v>270</v>
      </c>
      <c r="D206" s="32" t="s">
        <v>29</v>
      </c>
      <c r="E206" s="33" t="s">
        <v>272</v>
      </c>
      <c r="F206" s="34"/>
      <c r="G206" s="34"/>
      <c r="H206" s="34"/>
      <c r="I206" s="169"/>
      <c r="J206" s="165"/>
      <c r="K206" s="165"/>
      <c r="L206" s="165"/>
      <c r="M206" s="183"/>
      <c r="N206" s="183"/>
      <c r="O206" s="183"/>
      <c r="P206" s="110"/>
      <c r="Q206" s="28">
        <v>0</v>
      </c>
      <c r="R206" s="29">
        <v>0</v>
      </c>
      <c r="S206" s="29">
        <v>2</v>
      </c>
      <c r="T206" s="35">
        <f t="shared" si="7"/>
        <v>2</v>
      </c>
      <c r="U206" s="28"/>
      <c r="V206" s="29"/>
      <c r="W206" s="29"/>
      <c r="X206" s="36">
        <f t="shared" si="8"/>
        <v>0</v>
      </c>
      <c r="Y206" s="121"/>
      <c r="Z206" s="28"/>
      <c r="AA206" s="46"/>
      <c r="AB206" s="30"/>
      <c r="AC206" s="121"/>
      <c r="AD206" s="53"/>
      <c r="AE206" s="29"/>
      <c r="AF206" s="54"/>
      <c r="AG206" s="121"/>
      <c r="AH206" s="33"/>
      <c r="AI206" s="29"/>
      <c r="AJ206" s="30"/>
    </row>
    <row r="207" spans="1:36" ht="18" customHeight="1" thickBot="1">
      <c r="A207" s="32" t="s">
        <v>401</v>
      </c>
      <c r="B207" s="29" t="s">
        <v>156</v>
      </c>
      <c r="C207" s="31" t="s">
        <v>83</v>
      </c>
      <c r="D207" s="32" t="s">
        <v>29</v>
      </c>
      <c r="E207" s="33" t="s">
        <v>157</v>
      </c>
      <c r="F207" s="34"/>
      <c r="G207" s="34"/>
      <c r="H207" s="41"/>
      <c r="I207" s="155"/>
      <c r="J207" s="151"/>
      <c r="K207" s="151"/>
      <c r="L207" s="151"/>
      <c r="M207" s="148"/>
      <c r="N207" s="148"/>
      <c r="O207" s="148"/>
      <c r="P207" s="109"/>
      <c r="Q207" s="28">
        <v>2</v>
      </c>
      <c r="R207" s="29">
        <v>0</v>
      </c>
      <c r="S207" s="29">
        <v>0</v>
      </c>
      <c r="T207" s="35">
        <f t="shared" si="7"/>
        <v>2</v>
      </c>
      <c r="U207" s="28"/>
      <c r="V207" s="29"/>
      <c r="W207" s="29"/>
      <c r="X207" s="36">
        <f t="shared" si="8"/>
        <v>0</v>
      </c>
      <c r="Y207" s="121"/>
      <c r="Z207" s="28"/>
      <c r="AA207" s="46"/>
      <c r="AB207" s="30"/>
      <c r="AC207" s="121"/>
      <c r="AD207" s="53"/>
      <c r="AE207" s="29"/>
      <c r="AF207" s="54"/>
      <c r="AG207" s="121"/>
      <c r="AH207" s="33"/>
      <c r="AI207" s="29"/>
      <c r="AJ207" s="30"/>
    </row>
    <row r="208" spans="1:36" ht="18" customHeight="1" thickBot="1">
      <c r="A208" s="32" t="s">
        <v>336</v>
      </c>
      <c r="B208" s="29" t="s">
        <v>335</v>
      </c>
      <c r="C208" s="31" t="s">
        <v>33</v>
      </c>
      <c r="D208" s="32" t="s">
        <v>29</v>
      </c>
      <c r="E208" s="33" t="s">
        <v>337</v>
      </c>
      <c r="F208" s="34"/>
      <c r="G208" s="34"/>
      <c r="H208" s="41"/>
      <c r="I208" s="155"/>
      <c r="J208" s="151"/>
      <c r="K208" s="151"/>
      <c r="L208" s="151"/>
      <c r="M208" s="148"/>
      <c r="N208" s="148"/>
      <c r="O208" s="148"/>
      <c r="P208" s="109"/>
      <c r="Q208" s="28">
        <v>1</v>
      </c>
      <c r="R208" s="29">
        <v>1</v>
      </c>
      <c r="S208" s="29">
        <v>1</v>
      </c>
      <c r="T208" s="35">
        <f t="shared" si="7"/>
        <v>3</v>
      </c>
      <c r="U208" s="28"/>
      <c r="V208" s="29"/>
      <c r="W208" s="29"/>
      <c r="X208" s="36">
        <f t="shared" si="8"/>
        <v>0</v>
      </c>
      <c r="Y208" s="121"/>
      <c r="Z208" s="28"/>
      <c r="AA208" s="46"/>
      <c r="AB208" s="30"/>
      <c r="AC208" s="121"/>
      <c r="AD208" s="53"/>
      <c r="AE208" s="29"/>
      <c r="AF208" s="54"/>
      <c r="AG208" s="121"/>
      <c r="AH208" s="33"/>
      <c r="AI208" s="29"/>
      <c r="AJ208" s="30"/>
    </row>
    <row r="209" spans="1:36" ht="18" customHeight="1" thickBot="1">
      <c r="A209" s="32" t="s">
        <v>400</v>
      </c>
      <c r="B209" s="29" t="s">
        <v>300</v>
      </c>
      <c r="C209" s="31" t="s">
        <v>76</v>
      </c>
      <c r="D209" s="32" t="s">
        <v>29</v>
      </c>
      <c r="E209" s="33" t="s">
        <v>293</v>
      </c>
      <c r="F209" s="34"/>
      <c r="G209" s="34"/>
      <c r="H209" s="41"/>
      <c r="I209" s="155"/>
      <c r="J209" s="151"/>
      <c r="K209" s="151"/>
      <c r="L209" s="151"/>
      <c r="M209" s="148"/>
      <c r="N209" s="148"/>
      <c r="O209" s="148"/>
      <c r="P209" s="109"/>
      <c r="Q209" s="28">
        <v>1</v>
      </c>
      <c r="R209" s="29">
        <v>2</v>
      </c>
      <c r="S209" s="29">
        <v>0</v>
      </c>
      <c r="T209" s="35">
        <f t="shared" si="7"/>
        <v>3</v>
      </c>
      <c r="U209" s="28"/>
      <c r="V209" s="29"/>
      <c r="W209" s="29"/>
      <c r="X209" s="36">
        <f t="shared" si="8"/>
        <v>0</v>
      </c>
      <c r="Y209" s="121"/>
      <c r="Z209" s="28"/>
      <c r="AA209" s="46"/>
      <c r="AB209" s="30"/>
      <c r="AC209" s="121"/>
      <c r="AD209" s="53"/>
      <c r="AE209" s="29"/>
      <c r="AF209" s="54"/>
      <c r="AG209" s="121"/>
      <c r="AH209" s="33"/>
      <c r="AI209" s="29"/>
      <c r="AJ209" s="30"/>
    </row>
    <row r="210" spans="1:36" ht="18" customHeight="1" thickBot="1">
      <c r="A210" s="32" t="s">
        <v>258</v>
      </c>
      <c r="B210" s="29" t="s">
        <v>257</v>
      </c>
      <c r="C210" s="31" t="s">
        <v>70</v>
      </c>
      <c r="D210" s="32" t="s">
        <v>29</v>
      </c>
      <c r="E210" s="33" t="s">
        <v>253</v>
      </c>
      <c r="F210" s="34"/>
      <c r="G210" s="34"/>
      <c r="H210" s="41"/>
      <c r="I210" s="155"/>
      <c r="J210" s="151"/>
      <c r="K210" s="151"/>
      <c r="L210" s="151"/>
      <c r="M210" s="148"/>
      <c r="N210" s="148"/>
      <c r="O210" s="148"/>
      <c r="P210" s="109"/>
      <c r="Q210" s="28">
        <v>2</v>
      </c>
      <c r="R210" s="29">
        <v>0</v>
      </c>
      <c r="S210" s="29">
        <v>0</v>
      </c>
      <c r="T210" s="35">
        <f t="shared" si="7"/>
        <v>2</v>
      </c>
      <c r="U210" s="28"/>
      <c r="V210" s="29"/>
      <c r="W210" s="29"/>
      <c r="X210" s="36">
        <f t="shared" si="8"/>
        <v>0</v>
      </c>
      <c r="Y210" s="121"/>
      <c r="Z210" s="28"/>
      <c r="AA210" s="46"/>
      <c r="AB210" s="30"/>
      <c r="AC210" s="121"/>
      <c r="AD210" s="53"/>
      <c r="AE210" s="29"/>
      <c r="AF210" s="54"/>
      <c r="AG210" s="121"/>
      <c r="AH210" s="33"/>
      <c r="AI210" s="29"/>
      <c r="AJ210" s="30"/>
    </row>
    <row r="211" spans="1:36" ht="18" customHeight="1" thickBot="1">
      <c r="A211" s="32" t="s">
        <v>318</v>
      </c>
      <c r="B211" s="29" t="s">
        <v>317</v>
      </c>
      <c r="C211" s="31" t="s">
        <v>76</v>
      </c>
      <c r="D211" s="32" t="s">
        <v>29</v>
      </c>
      <c r="E211" s="33" t="s">
        <v>293</v>
      </c>
      <c r="F211" s="34"/>
      <c r="G211" s="34"/>
      <c r="H211" s="34"/>
      <c r="I211" s="169"/>
      <c r="J211" s="165"/>
      <c r="K211" s="165"/>
      <c r="L211" s="165"/>
      <c r="M211" s="183"/>
      <c r="N211" s="183"/>
      <c r="O211" s="183"/>
      <c r="P211" s="110"/>
      <c r="Q211" s="28">
        <v>2</v>
      </c>
      <c r="R211" s="29">
        <v>4</v>
      </c>
      <c r="S211" s="29">
        <v>2</v>
      </c>
      <c r="T211" s="35">
        <f t="shared" si="7"/>
        <v>8</v>
      </c>
      <c r="U211" s="28"/>
      <c r="V211" s="29"/>
      <c r="W211" s="29"/>
      <c r="X211" s="36">
        <f t="shared" si="8"/>
        <v>0</v>
      </c>
      <c r="Y211" s="121"/>
      <c r="Z211" s="28"/>
      <c r="AA211" s="46"/>
      <c r="AB211" s="30"/>
      <c r="AC211" s="121"/>
      <c r="AD211" s="53"/>
      <c r="AE211" s="29"/>
      <c r="AF211" s="54"/>
      <c r="AG211" s="121"/>
      <c r="AH211" s="33"/>
      <c r="AI211" s="29"/>
      <c r="AJ211" s="30"/>
    </row>
    <row r="212" spans="1:36" ht="18" customHeight="1" thickBot="1">
      <c r="A212" s="32" t="s">
        <v>98</v>
      </c>
      <c r="B212" s="29" t="s">
        <v>89</v>
      </c>
      <c r="C212" s="31" t="s">
        <v>33</v>
      </c>
      <c r="D212" s="32" t="s">
        <v>29</v>
      </c>
      <c r="E212" s="33" t="s">
        <v>91</v>
      </c>
      <c r="F212" s="34"/>
      <c r="G212" s="34"/>
      <c r="H212" s="34"/>
      <c r="I212" s="169"/>
      <c r="J212" s="165"/>
      <c r="K212" s="165"/>
      <c r="L212" s="165"/>
      <c r="M212" s="183"/>
      <c r="N212" s="183"/>
      <c r="O212" s="183"/>
      <c r="P212" s="110"/>
      <c r="Q212" s="28">
        <v>2</v>
      </c>
      <c r="R212" s="29">
        <v>1</v>
      </c>
      <c r="S212" s="29">
        <v>4</v>
      </c>
      <c r="T212" s="35">
        <f t="shared" si="7"/>
        <v>7</v>
      </c>
      <c r="U212" s="28"/>
      <c r="V212" s="29"/>
      <c r="W212" s="29"/>
      <c r="X212" s="36">
        <f t="shared" si="8"/>
        <v>0</v>
      </c>
      <c r="Y212" s="121"/>
      <c r="Z212" s="28"/>
      <c r="AA212" s="46"/>
      <c r="AB212" s="30"/>
      <c r="AC212" s="121"/>
      <c r="AD212" s="53"/>
      <c r="AE212" s="29"/>
      <c r="AF212" s="54"/>
      <c r="AG212" s="121"/>
      <c r="AH212" s="33"/>
      <c r="AI212" s="29"/>
      <c r="AJ212" s="30"/>
    </row>
    <row r="213" spans="1:36" ht="18" customHeight="1" thickBot="1">
      <c r="A213" s="32" t="s">
        <v>399</v>
      </c>
      <c r="B213" s="29" t="s">
        <v>89</v>
      </c>
      <c r="C213" s="31" t="s">
        <v>33</v>
      </c>
      <c r="D213" s="32" t="s">
        <v>29</v>
      </c>
      <c r="E213" s="33" t="s">
        <v>124</v>
      </c>
      <c r="F213" s="34"/>
      <c r="G213" s="34"/>
      <c r="H213" s="34"/>
      <c r="I213" s="169"/>
      <c r="J213" s="165"/>
      <c r="K213" s="165"/>
      <c r="L213" s="165"/>
      <c r="M213" s="183"/>
      <c r="N213" s="183"/>
      <c r="O213" s="183"/>
      <c r="P213" s="110"/>
      <c r="Q213" s="28">
        <v>0</v>
      </c>
      <c r="R213" s="29">
        <v>9</v>
      </c>
      <c r="S213" s="29">
        <v>6</v>
      </c>
      <c r="T213" s="35">
        <f t="shared" si="7"/>
        <v>15</v>
      </c>
      <c r="U213" s="28"/>
      <c r="V213" s="29"/>
      <c r="W213" s="29"/>
      <c r="X213" s="36">
        <f t="shared" si="8"/>
        <v>0</v>
      </c>
      <c r="Y213" s="121"/>
      <c r="Z213" s="28"/>
      <c r="AA213" s="29"/>
      <c r="AB213" s="30"/>
      <c r="AC213" s="121"/>
      <c r="AD213" s="53"/>
      <c r="AE213" s="29"/>
      <c r="AF213" s="54"/>
      <c r="AG213" s="121"/>
      <c r="AH213" s="55"/>
      <c r="AI213" s="56"/>
      <c r="AJ213" s="57"/>
    </row>
    <row r="214" spans="1:36" ht="18" customHeight="1" thickBot="1">
      <c r="A214" s="32" t="s">
        <v>398</v>
      </c>
      <c r="B214" s="29" t="s">
        <v>89</v>
      </c>
      <c r="C214" s="31" t="s">
        <v>33</v>
      </c>
      <c r="D214" s="32" t="s">
        <v>29</v>
      </c>
      <c r="E214" s="33" t="s">
        <v>124</v>
      </c>
      <c r="F214" s="34"/>
      <c r="G214" s="34"/>
      <c r="H214" s="34"/>
      <c r="I214" s="169"/>
      <c r="J214" s="165"/>
      <c r="K214" s="165"/>
      <c r="L214" s="165"/>
      <c r="M214" s="183"/>
      <c r="N214" s="183"/>
      <c r="O214" s="183"/>
      <c r="P214" s="110"/>
      <c r="Q214" s="28">
        <v>7</v>
      </c>
      <c r="R214" s="29">
        <v>0</v>
      </c>
      <c r="S214" s="29">
        <v>0</v>
      </c>
      <c r="T214" s="35">
        <f t="shared" si="7"/>
        <v>7</v>
      </c>
      <c r="U214" s="28"/>
      <c r="V214" s="29"/>
      <c r="W214" s="29"/>
      <c r="X214" s="36">
        <f t="shared" si="8"/>
        <v>0</v>
      </c>
      <c r="Y214" s="121"/>
      <c r="Z214" s="28"/>
      <c r="AA214" s="29"/>
      <c r="AB214" s="30"/>
      <c r="AC214" s="121"/>
      <c r="AD214" s="28"/>
      <c r="AE214" s="29"/>
      <c r="AF214" s="30"/>
      <c r="AG214" s="121"/>
      <c r="AH214" s="33"/>
      <c r="AI214" s="29"/>
      <c r="AJ214" s="30"/>
    </row>
    <row r="215" spans="1:36" ht="18" customHeight="1" thickBot="1">
      <c r="A215" s="32" t="s">
        <v>125</v>
      </c>
      <c r="B215" s="29" t="s">
        <v>37</v>
      </c>
      <c r="C215" s="31" t="s">
        <v>28</v>
      </c>
      <c r="D215" s="32" t="s">
        <v>29</v>
      </c>
      <c r="E215" s="33" t="s">
        <v>124</v>
      </c>
      <c r="F215" s="34"/>
      <c r="G215" s="34"/>
      <c r="H215" s="41"/>
      <c r="I215" s="155"/>
      <c r="J215" s="151"/>
      <c r="K215" s="151"/>
      <c r="L215" s="151"/>
      <c r="M215" s="148"/>
      <c r="N215" s="148"/>
      <c r="O215" s="148"/>
      <c r="P215" s="109"/>
      <c r="Q215" s="28">
        <v>6</v>
      </c>
      <c r="R215" s="29">
        <v>4</v>
      </c>
      <c r="S215" s="29">
        <v>3</v>
      </c>
      <c r="T215" s="35">
        <f t="shared" si="7"/>
        <v>13</v>
      </c>
      <c r="U215" s="28"/>
      <c r="V215" s="29"/>
      <c r="W215" s="29"/>
      <c r="X215" s="36">
        <f t="shared" si="8"/>
        <v>0</v>
      </c>
      <c r="Y215" s="121"/>
      <c r="Z215" s="28"/>
      <c r="AA215" s="29"/>
      <c r="AB215" s="30"/>
      <c r="AC215" s="121"/>
      <c r="AD215" s="28"/>
      <c r="AE215" s="29"/>
      <c r="AF215" s="30"/>
      <c r="AG215" s="121"/>
      <c r="AH215" s="33"/>
      <c r="AI215" s="29"/>
      <c r="AJ215" s="30"/>
    </row>
    <row r="216" spans="1:36" ht="15.75" customHeight="1" thickBot="1">
      <c r="A216" s="32" t="s">
        <v>320</v>
      </c>
      <c r="B216" s="29" t="s">
        <v>319</v>
      </c>
      <c r="C216" s="31" t="s">
        <v>76</v>
      </c>
      <c r="D216" s="32" t="s">
        <v>29</v>
      </c>
      <c r="E216" s="33" t="s">
        <v>293</v>
      </c>
      <c r="F216" s="34"/>
      <c r="G216" s="34"/>
      <c r="H216" s="34"/>
      <c r="I216" s="169"/>
      <c r="J216" s="165"/>
      <c r="K216" s="165"/>
      <c r="L216" s="165"/>
      <c r="M216" s="183"/>
      <c r="N216" s="183"/>
      <c r="O216" s="183"/>
      <c r="P216" s="110"/>
      <c r="Q216" s="28">
        <v>1</v>
      </c>
      <c r="R216" s="29">
        <v>0</v>
      </c>
      <c r="S216" s="29">
        <v>0</v>
      </c>
      <c r="T216" s="35">
        <f t="shared" si="7"/>
        <v>1</v>
      </c>
      <c r="U216" s="28"/>
      <c r="V216" s="29"/>
      <c r="W216" s="29"/>
      <c r="X216" s="36">
        <f t="shared" si="8"/>
        <v>0</v>
      </c>
      <c r="Y216" s="121"/>
      <c r="Z216" s="28"/>
      <c r="AA216" s="29"/>
      <c r="AB216" s="30"/>
      <c r="AC216" s="121"/>
      <c r="AD216" s="28"/>
      <c r="AE216" s="29"/>
      <c r="AF216" s="30"/>
      <c r="AG216" s="121"/>
      <c r="AH216" s="33"/>
      <c r="AI216" s="29"/>
      <c r="AJ216" s="30"/>
    </row>
    <row r="217" spans="1:36" ht="18" customHeight="1" thickBot="1">
      <c r="A217" s="32" t="s">
        <v>84</v>
      </c>
      <c r="B217" s="29" t="s">
        <v>82</v>
      </c>
      <c r="C217" s="31" t="s">
        <v>83</v>
      </c>
      <c r="D217" s="32" t="s">
        <v>29</v>
      </c>
      <c r="E217" s="33" t="s">
        <v>60</v>
      </c>
      <c r="F217" s="34"/>
      <c r="G217" s="34"/>
      <c r="H217" s="38"/>
      <c r="I217" s="162"/>
      <c r="J217" s="154"/>
      <c r="K217" s="154"/>
      <c r="L217" s="154"/>
      <c r="M217" s="150"/>
      <c r="N217" s="150"/>
      <c r="O217" s="150"/>
      <c r="P217" s="141"/>
      <c r="Q217" s="28">
        <v>4</v>
      </c>
      <c r="R217" s="29">
        <v>1</v>
      </c>
      <c r="S217" s="29">
        <v>0</v>
      </c>
      <c r="T217" s="35">
        <f t="shared" si="7"/>
        <v>5</v>
      </c>
      <c r="U217" s="28"/>
      <c r="V217" s="29"/>
      <c r="W217" s="29"/>
      <c r="X217" s="36">
        <f t="shared" si="8"/>
        <v>0</v>
      </c>
      <c r="Y217" s="121"/>
      <c r="Z217" s="28"/>
      <c r="AA217" s="29"/>
      <c r="AB217" s="30"/>
      <c r="AC217" s="121"/>
      <c r="AD217" s="28"/>
      <c r="AE217" s="29"/>
      <c r="AF217" s="30"/>
      <c r="AG217" s="121"/>
      <c r="AH217" s="28"/>
      <c r="AI217" s="29"/>
      <c r="AJ217" s="30"/>
    </row>
    <row r="218" spans="1:36" ht="18" customHeight="1" thickBot="1">
      <c r="A218" s="32" t="s">
        <v>192</v>
      </c>
      <c r="B218" s="29" t="s">
        <v>191</v>
      </c>
      <c r="C218" s="31" t="s">
        <v>159</v>
      </c>
      <c r="D218" s="32" t="s">
        <v>29</v>
      </c>
      <c r="E218" s="33" t="s">
        <v>51</v>
      </c>
      <c r="F218" s="34"/>
      <c r="G218" s="34"/>
      <c r="H218" s="34"/>
      <c r="I218" s="169"/>
      <c r="J218" s="165"/>
      <c r="K218" s="165"/>
      <c r="L218" s="165"/>
      <c r="M218" s="183"/>
      <c r="N218" s="183"/>
      <c r="O218" s="183"/>
      <c r="P218" s="110"/>
      <c r="Q218" s="28">
        <v>1</v>
      </c>
      <c r="R218" s="29">
        <v>2</v>
      </c>
      <c r="S218" s="29">
        <v>1</v>
      </c>
      <c r="T218" s="35">
        <f t="shared" si="7"/>
        <v>4</v>
      </c>
      <c r="U218" s="28"/>
      <c r="V218" s="29"/>
      <c r="W218" s="29"/>
      <c r="X218" s="36">
        <f t="shared" si="8"/>
        <v>0</v>
      </c>
      <c r="Y218" s="121"/>
      <c r="Z218" s="28"/>
      <c r="AA218" s="29"/>
      <c r="AB218" s="30"/>
      <c r="AC218" s="121"/>
      <c r="AD218" s="28"/>
      <c r="AE218" s="29"/>
      <c r="AF218" s="30"/>
      <c r="AG218" s="121"/>
      <c r="AH218" s="28"/>
      <c r="AI218" s="29"/>
      <c r="AJ218" s="30"/>
    </row>
    <row r="219" spans="1:36" ht="18" customHeight="1" thickBot="1">
      <c r="A219" s="32" t="s">
        <v>63</v>
      </c>
      <c r="B219" s="29" t="s">
        <v>61</v>
      </c>
      <c r="C219" s="31" t="s">
        <v>62</v>
      </c>
      <c r="D219" s="32" t="s">
        <v>29</v>
      </c>
      <c r="E219" s="33" t="s">
        <v>51</v>
      </c>
      <c r="F219" s="34"/>
      <c r="G219" s="34"/>
      <c r="H219" s="34"/>
      <c r="I219" s="169"/>
      <c r="J219" s="165"/>
      <c r="K219" s="165"/>
      <c r="L219" s="165"/>
      <c r="M219" s="183"/>
      <c r="N219" s="183"/>
      <c r="O219" s="183"/>
      <c r="P219" s="110"/>
      <c r="Q219" s="28">
        <v>5</v>
      </c>
      <c r="R219" s="29">
        <v>0</v>
      </c>
      <c r="S219" s="29">
        <v>0</v>
      </c>
      <c r="T219" s="35">
        <f t="shared" si="7"/>
        <v>5</v>
      </c>
      <c r="U219" s="28"/>
      <c r="V219" s="29"/>
      <c r="W219" s="29"/>
      <c r="X219" s="36">
        <f t="shared" si="8"/>
        <v>0</v>
      </c>
      <c r="Y219" s="121"/>
      <c r="Z219" s="28"/>
      <c r="AA219" s="46"/>
      <c r="AB219" s="30"/>
      <c r="AC219" s="121"/>
      <c r="AD219" s="28"/>
      <c r="AE219" s="29"/>
      <c r="AF219" s="30"/>
      <c r="AG219" s="121"/>
      <c r="AH219" s="33"/>
      <c r="AI219" s="29"/>
      <c r="AJ219" s="30"/>
    </row>
    <row r="220" spans="1:36" ht="18" customHeight="1" thickBot="1">
      <c r="A220" s="58" t="s">
        <v>181</v>
      </c>
      <c r="B220" s="29" t="s">
        <v>180</v>
      </c>
      <c r="C220" s="31" t="s">
        <v>76</v>
      </c>
      <c r="D220" s="32" t="s">
        <v>29</v>
      </c>
      <c r="E220" s="59" t="s">
        <v>51</v>
      </c>
      <c r="F220" s="34"/>
      <c r="G220" s="34"/>
      <c r="H220" s="34"/>
      <c r="I220" s="180"/>
      <c r="J220" s="165"/>
      <c r="K220" s="165"/>
      <c r="L220" s="165"/>
      <c r="M220" s="183"/>
      <c r="N220" s="183"/>
      <c r="O220" s="183"/>
      <c r="P220" s="113"/>
      <c r="Q220" s="53">
        <v>2</v>
      </c>
      <c r="R220" s="60">
        <v>2</v>
      </c>
      <c r="S220" s="60">
        <v>1</v>
      </c>
      <c r="T220" s="35">
        <f t="shared" si="7"/>
        <v>5</v>
      </c>
      <c r="U220" s="53"/>
      <c r="V220" s="60"/>
      <c r="W220" s="60"/>
      <c r="X220" s="36">
        <f t="shared" si="8"/>
        <v>0</v>
      </c>
      <c r="Y220" s="121"/>
      <c r="Z220" s="53"/>
      <c r="AA220" s="60"/>
      <c r="AB220" s="54"/>
      <c r="AC220" s="121"/>
      <c r="AD220" s="29"/>
      <c r="AE220" s="29"/>
      <c r="AF220" s="29"/>
      <c r="AG220" s="121"/>
      <c r="AH220" s="29"/>
      <c r="AI220" s="29"/>
      <c r="AJ220" s="29"/>
    </row>
    <row r="221" spans="1:36" ht="18" customHeight="1" thickBot="1">
      <c r="A221" s="58" t="s">
        <v>147</v>
      </c>
      <c r="B221" s="29" t="s">
        <v>143</v>
      </c>
      <c r="C221" s="31" t="s">
        <v>39</v>
      </c>
      <c r="D221" s="32" t="s">
        <v>29</v>
      </c>
      <c r="E221" s="59" t="s">
        <v>40</v>
      </c>
      <c r="F221" s="34"/>
      <c r="G221" s="34"/>
      <c r="H221" s="41"/>
      <c r="I221" s="163"/>
      <c r="J221" s="151"/>
      <c r="K221" s="151"/>
      <c r="L221" s="151"/>
      <c r="M221" s="148"/>
      <c r="N221" s="148"/>
      <c r="O221" s="148"/>
      <c r="P221" s="114"/>
      <c r="Q221" s="53">
        <v>0</v>
      </c>
      <c r="R221" s="60">
        <v>4</v>
      </c>
      <c r="S221" s="60">
        <v>5</v>
      </c>
      <c r="T221" s="35">
        <f t="shared" si="7"/>
        <v>9</v>
      </c>
      <c r="U221" s="53"/>
      <c r="V221" s="60"/>
      <c r="W221" s="60"/>
      <c r="X221" s="36">
        <f t="shared" si="8"/>
        <v>0</v>
      </c>
      <c r="Y221" s="121"/>
      <c r="Z221" s="53"/>
      <c r="AA221" s="60"/>
      <c r="AB221" s="54"/>
      <c r="AC221" s="121"/>
      <c r="AD221" s="29"/>
      <c r="AE221" s="29"/>
      <c r="AF221" s="29"/>
      <c r="AG221" s="121"/>
      <c r="AH221" s="29"/>
      <c r="AI221" s="29"/>
      <c r="AJ221" s="29"/>
    </row>
    <row r="222" spans="1:36" ht="19.8" thickBot="1">
      <c r="A222" s="58" t="s">
        <v>250</v>
      </c>
      <c r="B222" s="60" t="s">
        <v>199</v>
      </c>
      <c r="C222" s="91" t="s">
        <v>68</v>
      </c>
      <c r="D222" s="58" t="s">
        <v>29</v>
      </c>
      <c r="E222" s="59" t="s">
        <v>241</v>
      </c>
      <c r="F222" s="49"/>
      <c r="G222" s="49"/>
      <c r="H222" s="61"/>
      <c r="I222" s="181"/>
      <c r="J222" s="154"/>
      <c r="K222" s="154"/>
      <c r="L222" s="154"/>
      <c r="M222" s="150"/>
      <c r="N222" s="150"/>
      <c r="O222" s="150"/>
      <c r="P222" s="147"/>
      <c r="Q222" s="53">
        <v>3</v>
      </c>
      <c r="R222" s="60">
        <v>2</v>
      </c>
      <c r="S222" s="60">
        <v>3</v>
      </c>
      <c r="T222" s="35">
        <f t="shared" si="7"/>
        <v>8</v>
      </c>
      <c r="U222" s="53"/>
      <c r="V222" s="60"/>
      <c r="W222" s="60"/>
      <c r="X222" s="36">
        <f t="shared" si="8"/>
        <v>0</v>
      </c>
      <c r="Y222" s="122"/>
      <c r="Z222" s="123"/>
      <c r="AA222" s="124"/>
      <c r="AB222" s="125"/>
      <c r="AC222" s="122"/>
      <c r="AD222" s="126"/>
      <c r="AE222" s="126"/>
      <c r="AF222" s="126"/>
      <c r="AG222" s="122"/>
      <c r="AH222" s="126"/>
      <c r="AI222" s="126"/>
      <c r="AJ222" s="126"/>
    </row>
    <row r="223" spans="1:36" ht="19.8" thickBot="1">
      <c r="A223" s="32" t="s">
        <v>396</v>
      </c>
      <c r="B223" s="32" t="s">
        <v>165</v>
      </c>
      <c r="C223" s="63" t="s">
        <v>45</v>
      </c>
      <c r="D223" s="32" t="s">
        <v>29</v>
      </c>
      <c r="E223" s="32" t="s">
        <v>47</v>
      </c>
      <c r="F223" s="34"/>
      <c r="G223" s="34"/>
      <c r="H223" s="34"/>
      <c r="I223" s="180"/>
      <c r="J223" s="165"/>
      <c r="K223" s="165"/>
      <c r="L223" s="165"/>
      <c r="M223" s="183"/>
      <c r="N223" s="183"/>
      <c r="O223" s="183"/>
      <c r="P223" s="113"/>
      <c r="Q223" s="53">
        <v>0</v>
      </c>
      <c r="R223" s="60">
        <v>5</v>
      </c>
      <c r="S223" s="60">
        <v>4</v>
      </c>
      <c r="T223" s="35">
        <f t="shared" si="7"/>
        <v>9</v>
      </c>
      <c r="U223" s="53">
        <v>0</v>
      </c>
      <c r="V223" s="60">
        <v>0</v>
      </c>
      <c r="W223" s="60">
        <v>0</v>
      </c>
      <c r="X223" s="36">
        <f t="shared" si="8"/>
        <v>0</v>
      </c>
      <c r="Y223" s="122"/>
      <c r="Z223" s="126">
        <v>0</v>
      </c>
      <c r="AA223" s="126">
        <v>0</v>
      </c>
      <c r="AB223" s="126">
        <v>0</v>
      </c>
      <c r="AC223" s="122"/>
      <c r="AD223" s="126">
        <v>0</v>
      </c>
      <c r="AE223" s="126">
        <v>0</v>
      </c>
      <c r="AF223" s="126"/>
      <c r="AG223" s="122"/>
      <c r="AH223" s="126"/>
      <c r="AI223" s="126"/>
      <c r="AJ223" s="126"/>
    </row>
    <row r="224" spans="1:36" ht="19.5" customHeight="1" thickBot="1">
      <c r="A224" s="64" t="s">
        <v>397</v>
      </c>
      <c r="B224" s="64" t="s">
        <v>165</v>
      </c>
      <c r="C224" s="90" t="s">
        <v>45</v>
      </c>
      <c r="D224" s="64" t="s">
        <v>29</v>
      </c>
      <c r="E224" s="64" t="s">
        <v>47</v>
      </c>
      <c r="F224" s="65"/>
      <c r="G224" s="65"/>
      <c r="H224" s="65"/>
      <c r="I224" s="182"/>
      <c r="J224" s="168"/>
      <c r="K224" s="168"/>
      <c r="L224" s="168"/>
      <c r="M224" s="187"/>
      <c r="N224" s="187"/>
      <c r="O224" s="187"/>
      <c r="P224" s="118"/>
      <c r="Q224" s="66">
        <v>2</v>
      </c>
      <c r="R224" s="67">
        <v>0</v>
      </c>
      <c r="S224" s="67">
        <v>0</v>
      </c>
      <c r="T224" s="68">
        <f t="shared" si="7"/>
        <v>2</v>
      </c>
      <c r="U224" s="66">
        <v>0</v>
      </c>
      <c r="V224" s="67">
        <v>0</v>
      </c>
      <c r="W224" s="67">
        <v>0</v>
      </c>
      <c r="X224" s="69">
        <f t="shared" si="8"/>
        <v>0</v>
      </c>
      <c r="Y224" s="122"/>
      <c r="Z224" s="124">
        <v>0</v>
      </c>
      <c r="AA224" s="124">
        <v>0</v>
      </c>
      <c r="AB224" s="124">
        <v>0</v>
      </c>
      <c r="AC224" s="122"/>
      <c r="AD224" s="124">
        <v>0</v>
      </c>
      <c r="AE224" s="124">
        <v>0</v>
      </c>
      <c r="AF224" s="124">
        <v>0</v>
      </c>
      <c r="AG224" s="122"/>
      <c r="AH224" s="124">
        <v>0</v>
      </c>
      <c r="AI224" s="124">
        <v>0</v>
      </c>
      <c r="AJ224" s="124">
        <v>0</v>
      </c>
    </row>
    <row r="225" spans="1:36" ht="20.399999999999999" thickTop="1" thickBot="1">
      <c r="A225" s="1"/>
      <c r="B225" s="1"/>
      <c r="D225" s="1"/>
      <c r="Q225" s="72">
        <f>SUBTOTAL(9,Q4:Q223)</f>
        <v>401</v>
      </c>
      <c r="R225" s="72">
        <f>SUBTOTAL(9,R4:R223)</f>
        <v>541</v>
      </c>
      <c r="S225" s="72">
        <f>SUBTOTAL(9,S4:S223)</f>
        <v>329</v>
      </c>
      <c r="T225" s="25">
        <f t="shared" si="7"/>
        <v>1271</v>
      </c>
      <c r="U225" s="72">
        <f>SUBTOTAL(9,U4:U223)</f>
        <v>0</v>
      </c>
      <c r="V225" s="72">
        <f>SUBTOTAL(9,V4:V223)</f>
        <v>0</v>
      </c>
      <c r="W225" s="72">
        <f>SUBTOTAL(9,W4:W223)</f>
        <v>0</v>
      </c>
      <c r="X225" s="72">
        <f>SUM(U225:W225)</f>
        <v>0</v>
      </c>
      <c r="Y225" s="122"/>
      <c r="Z225" s="130">
        <f>SUBTOTAL(9,Z6:Z224)</f>
        <v>0</v>
      </c>
      <c r="AA225" s="130">
        <f>SUBTOTAL(9,AA6:AA224)</f>
        <v>0</v>
      </c>
      <c r="AB225" s="130">
        <f>SUBTOTAL(9,AB5:AB224)</f>
        <v>0</v>
      </c>
      <c r="AC225" s="122"/>
      <c r="AD225" s="127">
        <f>SUBTOTAL(9,AD6:AD224)</f>
        <v>0</v>
      </c>
      <c r="AE225" s="128">
        <f>SUBTOTAL(9,AE6:AE224)</f>
        <v>0</v>
      </c>
      <c r="AF225" s="129">
        <f>SUBTOTAL(9,AF6:AF224)</f>
        <v>0</v>
      </c>
      <c r="AG225" s="122"/>
      <c r="AH225" s="130">
        <f>SUBTOTAL(9,AH6:AH224)</f>
        <v>0</v>
      </c>
      <c r="AI225" s="130">
        <f>SUBTOTAL(9,AI6:AI224)</f>
        <v>0</v>
      </c>
      <c r="AJ225" s="130">
        <f>SUBTOTAL(9,AJ6:AJ224)</f>
        <v>0</v>
      </c>
    </row>
    <row r="226" spans="1:36" ht="20.399999999999999" thickTop="1" thickBot="1">
      <c r="A226" s="1"/>
      <c r="B226" s="1"/>
      <c r="D226" s="1"/>
      <c r="U226" s="62"/>
      <c r="V226" s="62"/>
      <c r="W226" s="62"/>
      <c r="Y226" s="122"/>
      <c r="Z226" s="194">
        <f>Z225+AA225+AB225</f>
        <v>0</v>
      </c>
      <c r="AA226" s="195"/>
      <c r="AB226" s="196"/>
      <c r="AC226" s="122"/>
      <c r="AD226" s="194">
        <f>AD225+AE225+AF225</f>
        <v>0</v>
      </c>
      <c r="AE226" s="195"/>
      <c r="AF226" s="196"/>
      <c r="AG226" s="122"/>
      <c r="AH226" s="194">
        <f>AH225+AI225+AJ225</f>
        <v>0</v>
      </c>
      <c r="AI226" s="195"/>
      <c r="AJ226" s="196"/>
    </row>
    <row r="227" spans="1:36" ht="84" customHeight="1" thickTop="1">
      <c r="A227" s="1"/>
      <c r="B227" s="188" t="s">
        <v>460</v>
      </c>
      <c r="C227" s="189"/>
      <c r="D227" s="189"/>
      <c r="E227" s="189"/>
      <c r="F227" s="190"/>
      <c r="G227" s="190"/>
      <c r="H227" s="190"/>
      <c r="I227" s="190"/>
      <c r="J227" s="190"/>
      <c r="K227" s="190"/>
      <c r="L227" s="190"/>
      <c r="M227" s="190"/>
      <c r="N227" s="190"/>
      <c r="O227" s="190"/>
      <c r="P227" s="190"/>
      <c r="Q227" s="189"/>
      <c r="R227" s="189"/>
      <c r="S227" s="189"/>
      <c r="T227" s="191"/>
      <c r="U227" s="189"/>
      <c r="V227" s="189"/>
      <c r="W227" s="189"/>
      <c r="X227" s="189"/>
      <c r="Y227" s="189"/>
      <c r="Z227" s="192"/>
      <c r="AA227" s="192"/>
      <c r="AB227" s="192"/>
      <c r="AC227" s="189"/>
      <c r="AD227" s="192"/>
      <c r="AE227" s="192"/>
      <c r="AF227" s="192"/>
      <c r="AG227" s="189"/>
      <c r="AH227" s="192"/>
      <c r="AI227" s="192"/>
      <c r="AJ227" s="193"/>
    </row>
    <row r="228" spans="1:36" ht="30" customHeight="1">
      <c r="A228" s="1"/>
      <c r="B228" s="1"/>
      <c r="D228" s="1"/>
      <c r="E228" s="27"/>
      <c r="F228" s="74"/>
      <c r="G228" s="74"/>
      <c r="H228" s="74"/>
      <c r="I228" s="74"/>
      <c r="J228" s="74"/>
      <c r="K228" s="74"/>
      <c r="L228" s="74"/>
      <c r="M228" s="74"/>
      <c r="N228" s="74"/>
      <c r="O228" s="74"/>
      <c r="P228" s="74"/>
      <c r="AA228" s="62"/>
      <c r="AE228" s="62"/>
      <c r="AH228" s="62"/>
      <c r="AI228" s="62"/>
    </row>
    <row r="229" spans="1:36" ht="30" customHeight="1">
      <c r="A229" s="1"/>
      <c r="B229" s="1"/>
      <c r="D229" s="1"/>
      <c r="F229" s="74"/>
      <c r="G229" s="74"/>
      <c r="H229" s="74"/>
      <c r="I229" s="74"/>
      <c r="J229" s="74"/>
      <c r="K229" s="74"/>
      <c r="L229" s="74"/>
      <c r="M229" s="74"/>
      <c r="N229" s="74"/>
      <c r="O229" s="74"/>
      <c r="P229" s="74"/>
      <c r="R229" s="27"/>
      <c r="S229" s="27"/>
      <c r="T229" s="75"/>
      <c r="AA229" s="62"/>
      <c r="AE229" s="62"/>
      <c r="AH229" s="62"/>
      <c r="AI229" s="62"/>
    </row>
    <row r="230" spans="1:36" ht="30" customHeight="1">
      <c r="A230" s="1"/>
      <c r="B230" s="1"/>
      <c r="D230" s="1"/>
      <c r="F230" s="74"/>
      <c r="G230" s="74"/>
      <c r="H230" s="74"/>
      <c r="I230" s="74"/>
      <c r="J230" s="74"/>
      <c r="K230" s="74"/>
      <c r="L230" s="74"/>
      <c r="M230" s="74"/>
      <c r="N230" s="74"/>
      <c r="O230" s="74"/>
      <c r="P230" s="74"/>
    </row>
    <row r="231" spans="1:36">
      <c r="A231" s="1"/>
      <c r="B231" s="1"/>
      <c r="D231" s="1"/>
    </row>
    <row r="232" spans="1:36">
      <c r="A232" s="1"/>
      <c r="B232" s="1"/>
      <c r="D232" s="1"/>
    </row>
    <row r="233" spans="1:36">
      <c r="A233" s="27"/>
      <c r="B233" s="1"/>
      <c r="D233" s="27"/>
      <c r="F233" s="45"/>
      <c r="G233" s="45"/>
      <c r="H233" s="45"/>
      <c r="I233" s="45"/>
      <c r="J233" s="45"/>
      <c r="K233" s="45"/>
      <c r="L233" s="45"/>
      <c r="M233" s="45"/>
      <c r="N233" s="45"/>
      <c r="O233" s="45"/>
      <c r="P233" s="45"/>
      <c r="Q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  <c r="AF233" s="27"/>
      <c r="AG233" s="27"/>
      <c r="AH233" s="27"/>
      <c r="AI233" s="27"/>
      <c r="AJ233" s="27"/>
    </row>
    <row r="234" spans="1:36">
      <c r="A234" s="1"/>
      <c r="B234" s="1"/>
      <c r="D234" s="1"/>
    </row>
    <row r="235" spans="1:36">
      <c r="A235" s="1"/>
      <c r="B235" s="1"/>
      <c r="D235" s="1"/>
    </row>
    <row r="236" spans="1:36">
      <c r="A236" s="1"/>
      <c r="B236" s="1"/>
      <c r="D236" s="1"/>
    </row>
    <row r="237" spans="1:36">
      <c r="A237" s="1"/>
      <c r="B237" s="1"/>
      <c r="D237" s="1"/>
    </row>
    <row r="238" spans="1:36">
      <c r="A238" s="1"/>
      <c r="B238" s="1"/>
      <c r="D238" s="1"/>
    </row>
    <row r="239" spans="1:36">
      <c r="A239" s="1"/>
      <c r="B239" s="1"/>
      <c r="D239" s="1"/>
    </row>
    <row r="240" spans="1:36">
      <c r="A240" s="1"/>
      <c r="B240" s="1"/>
      <c r="D240" s="1"/>
    </row>
    <row r="241" spans="1:4">
      <c r="A241" s="1"/>
      <c r="B241" s="1"/>
      <c r="D241" s="1"/>
    </row>
    <row r="242" spans="1:4">
      <c r="A242" s="1"/>
      <c r="B242" s="1"/>
      <c r="D242" s="1"/>
    </row>
    <row r="243" spans="1:4">
      <c r="A243" s="1"/>
      <c r="B243" s="1"/>
      <c r="D243" s="1"/>
    </row>
    <row r="244" spans="1:4">
      <c r="A244" s="1"/>
      <c r="B244" s="1"/>
      <c r="D244" s="1"/>
    </row>
    <row r="245" spans="1:4">
      <c r="A245" s="1"/>
      <c r="B245" s="1"/>
      <c r="D245" s="1"/>
    </row>
    <row r="246" spans="1:4">
      <c r="A246" s="1"/>
      <c r="B246" s="1"/>
      <c r="D246" s="1"/>
    </row>
    <row r="247" spans="1:4">
      <c r="A247" s="1"/>
      <c r="B247" s="1"/>
      <c r="D247" s="1"/>
    </row>
    <row r="248" spans="1:4">
      <c r="A248" s="1"/>
      <c r="B248" s="1"/>
      <c r="D248" s="1"/>
    </row>
    <row r="249" spans="1:4">
      <c r="A249" s="1"/>
      <c r="B249" s="1"/>
      <c r="D249" s="1"/>
    </row>
    <row r="250" spans="1:4">
      <c r="A250" s="1"/>
      <c r="B250" s="1"/>
      <c r="D250" s="1"/>
    </row>
    <row r="251" spans="1:4">
      <c r="A251" s="1"/>
      <c r="B251" s="1"/>
      <c r="D251" s="1"/>
    </row>
    <row r="252" spans="1:4">
      <c r="A252" s="1"/>
      <c r="B252" s="1"/>
      <c r="D252" s="1"/>
    </row>
    <row r="253" spans="1:4">
      <c r="A253" s="1"/>
      <c r="B253" s="1"/>
      <c r="D253" s="1"/>
    </row>
    <row r="254" spans="1:4">
      <c r="A254" s="1"/>
      <c r="B254" s="1"/>
      <c r="D254" s="1"/>
    </row>
    <row r="255" spans="1:4">
      <c r="A255" s="1"/>
      <c r="B255" s="1"/>
      <c r="D255" s="1"/>
    </row>
    <row r="256" spans="1:4">
      <c r="A256" s="1"/>
      <c r="B256" s="1"/>
      <c r="D256" s="1"/>
    </row>
    <row r="257" spans="1:4">
      <c r="A257" s="1"/>
      <c r="B257" s="1"/>
      <c r="D257" s="1"/>
    </row>
    <row r="258" spans="1:4">
      <c r="A258" s="1"/>
      <c r="B258" s="1"/>
      <c r="D258" s="1"/>
    </row>
    <row r="259" spans="1:4">
      <c r="A259" s="1"/>
      <c r="B259" s="1"/>
      <c r="D259" s="1"/>
    </row>
    <row r="260" spans="1:4">
      <c r="A260" s="1"/>
      <c r="B260" s="1"/>
      <c r="D260" s="1"/>
    </row>
    <row r="261" spans="1:4">
      <c r="A261" s="1"/>
      <c r="B261" s="1"/>
      <c r="D261" s="1"/>
    </row>
    <row r="262" spans="1:4">
      <c r="A262" s="1"/>
      <c r="B262" s="1"/>
      <c r="D262" s="1"/>
    </row>
    <row r="263" spans="1:4">
      <c r="A263" s="1"/>
      <c r="B263" s="1"/>
      <c r="D263" s="1"/>
    </row>
    <row r="264" spans="1:4">
      <c r="A264" s="1"/>
      <c r="B264" s="1"/>
      <c r="D264" s="1"/>
    </row>
    <row r="265" spans="1:4">
      <c r="A265" s="1"/>
      <c r="B265" s="1"/>
      <c r="D265" s="1"/>
    </row>
    <row r="266" spans="1:4">
      <c r="A266" s="1"/>
      <c r="B266" s="1"/>
      <c r="D266" s="1"/>
    </row>
    <row r="267" spans="1:4">
      <c r="A267" s="1"/>
      <c r="B267" s="1"/>
      <c r="D267" s="1"/>
    </row>
    <row r="268" spans="1:4">
      <c r="A268" s="1"/>
      <c r="B268" s="1"/>
      <c r="D268" s="1"/>
    </row>
    <row r="269" spans="1:4">
      <c r="A269" s="1"/>
      <c r="B269" s="1"/>
      <c r="D269" s="1"/>
    </row>
    <row r="270" spans="1:4">
      <c r="A270" s="1"/>
      <c r="B270" s="1"/>
      <c r="D270" s="1"/>
    </row>
    <row r="271" spans="1:4">
      <c r="A271" s="1"/>
      <c r="B271" s="1"/>
      <c r="D271" s="1"/>
    </row>
    <row r="272" spans="1:4">
      <c r="A272" s="1"/>
      <c r="B272" s="1"/>
      <c r="D272" s="1"/>
    </row>
    <row r="273" spans="1:4">
      <c r="A273" s="1"/>
      <c r="B273" s="1"/>
      <c r="D273" s="1"/>
    </row>
    <row r="274" spans="1:4">
      <c r="A274" s="1"/>
      <c r="B274" s="1"/>
      <c r="D274" s="1"/>
    </row>
    <row r="275" spans="1:4">
      <c r="A275" s="1"/>
      <c r="B275" s="1"/>
      <c r="D275" s="1"/>
    </row>
    <row r="276" spans="1:4">
      <c r="A276" s="1"/>
      <c r="B276" s="1"/>
      <c r="D276" s="1"/>
    </row>
    <row r="277" spans="1:4">
      <c r="A277" s="1"/>
      <c r="B277" s="1"/>
      <c r="D277" s="1"/>
    </row>
    <row r="278" spans="1:4">
      <c r="A278" s="1"/>
      <c r="B278" s="1"/>
      <c r="D278" s="1"/>
    </row>
    <row r="279" spans="1:4">
      <c r="A279" s="1"/>
      <c r="B279" s="1"/>
      <c r="D279" s="1"/>
    </row>
    <row r="280" spans="1:4">
      <c r="A280" s="1"/>
      <c r="B280" s="1"/>
      <c r="D280" s="1"/>
    </row>
    <row r="281" spans="1:4">
      <c r="A281" s="1"/>
      <c r="B281" s="1"/>
      <c r="D281" s="1"/>
    </row>
    <row r="282" spans="1:4">
      <c r="A282" s="1"/>
      <c r="B282" s="1"/>
      <c r="D282" s="1"/>
    </row>
    <row r="283" spans="1:4">
      <c r="A283" s="1"/>
      <c r="B283" s="1"/>
      <c r="D283" s="1"/>
    </row>
    <row r="284" spans="1:4">
      <c r="A284" s="1"/>
      <c r="B284" s="1"/>
      <c r="D284" s="1"/>
    </row>
    <row r="285" spans="1:4">
      <c r="A285" s="1"/>
      <c r="B285" s="1"/>
      <c r="D285" s="1"/>
    </row>
    <row r="286" spans="1:4">
      <c r="A286" s="1"/>
      <c r="B286" s="1"/>
      <c r="D286" s="1"/>
    </row>
    <row r="287" spans="1:4">
      <c r="A287" s="1"/>
      <c r="B287" s="1"/>
      <c r="D287" s="1"/>
    </row>
    <row r="288" spans="1:4">
      <c r="A288" s="1"/>
      <c r="B288" s="1"/>
      <c r="D288" s="1"/>
    </row>
    <row r="289" spans="1:4">
      <c r="A289" s="1"/>
      <c r="B289" s="1"/>
      <c r="D289" s="1"/>
    </row>
    <row r="290" spans="1:4">
      <c r="A290" s="1"/>
      <c r="B290" s="1"/>
      <c r="D290" s="1"/>
    </row>
    <row r="291" spans="1:4">
      <c r="A291" s="1"/>
      <c r="B291" s="1"/>
      <c r="D291" s="1"/>
    </row>
    <row r="292" spans="1:4">
      <c r="A292" s="1"/>
      <c r="B292" s="1"/>
      <c r="D292" s="1"/>
    </row>
    <row r="293" spans="1:4">
      <c r="A293" s="1"/>
      <c r="B293" s="1"/>
      <c r="D293" s="1"/>
    </row>
    <row r="294" spans="1:4">
      <c r="A294" s="1"/>
      <c r="B294" s="1"/>
      <c r="D294" s="1"/>
    </row>
    <row r="295" spans="1:4">
      <c r="A295" s="1"/>
      <c r="B295" s="1"/>
      <c r="D295" s="1"/>
    </row>
    <row r="296" spans="1:4">
      <c r="A296" s="1"/>
      <c r="B296" s="1"/>
      <c r="D296" s="1"/>
    </row>
    <row r="297" spans="1:4">
      <c r="A297" s="1"/>
      <c r="B297" s="1"/>
      <c r="D297" s="1"/>
    </row>
    <row r="298" spans="1:4">
      <c r="A298" s="1"/>
      <c r="B298" s="1"/>
      <c r="D298" s="1"/>
    </row>
    <row r="299" spans="1:4">
      <c r="A299" s="1"/>
      <c r="B299" s="1"/>
      <c r="D299" s="1"/>
    </row>
    <row r="300" spans="1:4">
      <c r="A300" s="1"/>
      <c r="B300" s="1"/>
      <c r="D300" s="1"/>
    </row>
    <row r="301" spans="1:4">
      <c r="A301" s="1"/>
      <c r="B301" s="1"/>
      <c r="D301" s="1"/>
    </row>
    <row r="302" spans="1:4">
      <c r="A302" s="1"/>
      <c r="B302" s="1"/>
      <c r="D302" s="1"/>
    </row>
    <row r="303" spans="1:4">
      <c r="A303" s="1"/>
      <c r="B303" s="1"/>
      <c r="D303" s="1"/>
    </row>
    <row r="304" spans="1:4">
      <c r="A304" s="1"/>
      <c r="B304" s="1"/>
      <c r="D304" s="1"/>
    </row>
    <row r="305" spans="1:4">
      <c r="A305" s="1"/>
      <c r="B305" s="1"/>
      <c r="D305" s="1"/>
    </row>
    <row r="306" spans="1:4">
      <c r="A306" s="1"/>
      <c r="B306" s="1"/>
      <c r="D306" s="1"/>
    </row>
    <row r="307" spans="1:4">
      <c r="A307" s="1"/>
      <c r="B307" s="1"/>
      <c r="D307" s="1"/>
    </row>
    <row r="308" spans="1:4">
      <c r="A308" s="1"/>
      <c r="B308" s="1"/>
      <c r="D308" s="1"/>
    </row>
    <row r="309" spans="1:4">
      <c r="A309" s="1"/>
      <c r="B309" s="1"/>
      <c r="D309" s="1"/>
    </row>
    <row r="310" spans="1:4">
      <c r="A310" s="1"/>
      <c r="B310" s="1"/>
      <c r="D310" s="1"/>
    </row>
    <row r="311" spans="1:4">
      <c r="A311" s="1"/>
      <c r="B311" s="1"/>
      <c r="D311" s="1"/>
    </row>
    <row r="312" spans="1:4">
      <c r="A312" s="1"/>
      <c r="B312" s="1"/>
      <c r="D312" s="1"/>
    </row>
    <row r="313" spans="1:4">
      <c r="A313" s="1"/>
      <c r="B313" s="1"/>
      <c r="D313" s="1"/>
    </row>
    <row r="314" spans="1:4">
      <c r="A314" s="1"/>
      <c r="B314" s="1"/>
      <c r="D314" s="1"/>
    </row>
    <row r="315" spans="1:4">
      <c r="A315" s="1"/>
      <c r="B315" s="1"/>
      <c r="D315" s="1"/>
    </row>
    <row r="316" spans="1:4">
      <c r="A316" s="1"/>
      <c r="B316" s="1"/>
      <c r="D316" s="1"/>
    </row>
    <row r="317" spans="1:4">
      <c r="A317" s="1"/>
      <c r="B317" s="1"/>
      <c r="D317" s="1"/>
    </row>
    <row r="318" spans="1:4">
      <c r="A318" s="1"/>
      <c r="B318" s="1"/>
      <c r="D318" s="1"/>
    </row>
    <row r="319" spans="1:4">
      <c r="A319" s="1"/>
      <c r="B319" s="1"/>
      <c r="D319" s="1"/>
    </row>
    <row r="320" spans="1:4">
      <c r="A320" s="1"/>
      <c r="B320" s="1"/>
      <c r="D320" s="1"/>
    </row>
    <row r="321" spans="1:4">
      <c r="A321" s="1"/>
      <c r="B321" s="1"/>
      <c r="D321" s="1"/>
    </row>
    <row r="322" spans="1:4">
      <c r="A322" s="1"/>
      <c r="B322" s="1"/>
      <c r="D322" s="1"/>
    </row>
    <row r="323" spans="1:4">
      <c r="A323" s="1"/>
      <c r="B323" s="1"/>
      <c r="D323" s="1"/>
    </row>
    <row r="324" spans="1:4">
      <c r="A324" s="1"/>
      <c r="B324" s="1"/>
      <c r="D324" s="1"/>
    </row>
    <row r="325" spans="1:4">
      <c r="A325" s="1"/>
      <c r="B325" s="1"/>
      <c r="D325" s="1"/>
    </row>
    <row r="326" spans="1:4">
      <c r="A326" s="1"/>
      <c r="B326" s="1"/>
      <c r="D326" s="1"/>
    </row>
    <row r="327" spans="1:4">
      <c r="A327" s="1"/>
      <c r="B327" s="1"/>
      <c r="D327" s="1"/>
    </row>
    <row r="328" spans="1:4">
      <c r="A328" s="1"/>
      <c r="B328" s="1"/>
      <c r="D328" s="1"/>
    </row>
    <row r="329" spans="1:4">
      <c r="A329" s="1"/>
      <c r="B329" s="1"/>
      <c r="D329" s="1"/>
    </row>
    <row r="330" spans="1:4">
      <c r="A330" s="1"/>
      <c r="B330" s="1"/>
      <c r="D330" s="1"/>
    </row>
    <row r="331" spans="1:4">
      <c r="A331" s="1"/>
      <c r="B331" s="1"/>
      <c r="D331" s="1"/>
    </row>
    <row r="332" spans="1:4">
      <c r="A332" s="1"/>
      <c r="B332" s="1"/>
      <c r="D332" s="1"/>
    </row>
    <row r="333" spans="1:4">
      <c r="A333" s="1"/>
      <c r="B333" s="1"/>
      <c r="D333" s="1"/>
    </row>
    <row r="334" spans="1:4">
      <c r="A334" s="1"/>
      <c r="B334" s="1"/>
      <c r="D334" s="1"/>
    </row>
    <row r="335" spans="1:4">
      <c r="A335" s="1"/>
      <c r="B335" s="1"/>
      <c r="D335" s="1"/>
    </row>
    <row r="336" spans="1:4">
      <c r="A336" s="1"/>
      <c r="B336" s="1"/>
      <c r="D336" s="1"/>
    </row>
    <row r="337" spans="1:4">
      <c r="A337" s="1"/>
      <c r="B337" s="1"/>
      <c r="D337" s="1"/>
    </row>
    <row r="338" spans="1:4">
      <c r="A338" s="1"/>
      <c r="B338" s="1"/>
      <c r="D338" s="1"/>
    </row>
    <row r="339" spans="1:4">
      <c r="A339" s="1"/>
      <c r="B339" s="1"/>
      <c r="D339" s="1"/>
    </row>
    <row r="340" spans="1:4">
      <c r="A340" s="1"/>
      <c r="B340" s="1"/>
      <c r="D340" s="1"/>
    </row>
    <row r="341" spans="1:4">
      <c r="A341" s="1"/>
      <c r="B341" s="1"/>
      <c r="D341" s="1"/>
    </row>
    <row r="342" spans="1:4">
      <c r="A342" s="1"/>
      <c r="B342" s="1"/>
      <c r="D342" s="1"/>
    </row>
    <row r="343" spans="1:4">
      <c r="A343" s="1"/>
      <c r="B343" s="1"/>
      <c r="D343" s="1"/>
    </row>
    <row r="344" spans="1:4">
      <c r="A344" s="1"/>
      <c r="B344" s="1"/>
      <c r="D344" s="1"/>
    </row>
    <row r="345" spans="1:4">
      <c r="A345" s="1"/>
      <c r="B345" s="1"/>
      <c r="D345" s="1"/>
    </row>
    <row r="346" spans="1:4">
      <c r="A346" s="1"/>
      <c r="B346" s="1"/>
      <c r="D346" s="1"/>
    </row>
    <row r="347" spans="1:4">
      <c r="A347" s="1"/>
      <c r="B347" s="1"/>
      <c r="D347" s="1"/>
    </row>
    <row r="348" spans="1:4">
      <c r="A348" s="1"/>
      <c r="B348" s="1"/>
      <c r="D348" s="1"/>
    </row>
    <row r="349" spans="1:4">
      <c r="A349" s="1"/>
      <c r="B349" s="1"/>
      <c r="D349" s="1"/>
    </row>
    <row r="350" spans="1:4">
      <c r="A350" s="1"/>
      <c r="B350" s="1"/>
      <c r="D350" s="1"/>
    </row>
    <row r="351" spans="1:4">
      <c r="A351" s="1"/>
      <c r="B351" s="1"/>
      <c r="D351" s="1"/>
    </row>
    <row r="352" spans="1:4">
      <c r="A352" s="1"/>
      <c r="B352" s="1"/>
      <c r="D352" s="1"/>
    </row>
    <row r="353" spans="1:4">
      <c r="A353" s="1"/>
      <c r="B353" s="1"/>
      <c r="D353" s="1"/>
    </row>
    <row r="354" spans="1:4">
      <c r="A354" s="1"/>
      <c r="B354" s="1"/>
      <c r="D354" s="1"/>
    </row>
    <row r="355" spans="1:4">
      <c r="A355" s="1"/>
      <c r="B355" s="1"/>
      <c r="D355" s="1"/>
    </row>
    <row r="356" spans="1:4">
      <c r="A356" s="1"/>
      <c r="B356" s="1"/>
      <c r="D356" s="1"/>
    </row>
    <row r="357" spans="1:4">
      <c r="A357" s="1"/>
      <c r="B357" s="1"/>
      <c r="D357" s="1"/>
    </row>
    <row r="358" spans="1:4">
      <c r="A358" s="1"/>
      <c r="B358" s="1"/>
      <c r="D358" s="1"/>
    </row>
    <row r="359" spans="1:4">
      <c r="A359" s="1"/>
      <c r="B359" s="1"/>
      <c r="D359" s="1"/>
    </row>
    <row r="360" spans="1:4">
      <c r="A360" s="1"/>
      <c r="B360" s="1"/>
      <c r="D360" s="1"/>
    </row>
    <row r="361" spans="1:4">
      <c r="A361" s="1"/>
      <c r="B361" s="1"/>
      <c r="D361" s="1"/>
    </row>
    <row r="362" spans="1:4">
      <c r="A362" s="1"/>
      <c r="B362" s="1"/>
      <c r="D362" s="1"/>
    </row>
    <row r="363" spans="1:4">
      <c r="A363" s="1"/>
      <c r="B363" s="1"/>
      <c r="D363" s="1"/>
    </row>
    <row r="364" spans="1:4">
      <c r="A364" s="1"/>
      <c r="B364" s="1"/>
      <c r="D364" s="1"/>
    </row>
    <row r="365" spans="1:4">
      <c r="A365" s="1"/>
      <c r="B365" s="1"/>
      <c r="D365" s="1"/>
    </row>
    <row r="366" spans="1:4">
      <c r="A366" s="1"/>
      <c r="B366" s="1"/>
      <c r="D366" s="1"/>
    </row>
    <row r="367" spans="1:4">
      <c r="A367" s="1"/>
      <c r="B367" s="1"/>
      <c r="D367" s="1"/>
    </row>
    <row r="368" spans="1:4">
      <c r="A368" s="1"/>
      <c r="B368" s="1"/>
      <c r="D368" s="1"/>
    </row>
    <row r="369" spans="1:4">
      <c r="A369" s="1"/>
      <c r="B369" s="1"/>
      <c r="D369" s="1"/>
    </row>
    <row r="370" spans="1:4">
      <c r="A370" s="1"/>
      <c r="B370" s="1"/>
      <c r="D370" s="1"/>
    </row>
    <row r="371" spans="1:4">
      <c r="A371" s="1"/>
      <c r="B371" s="1"/>
      <c r="D371" s="1"/>
    </row>
    <row r="372" spans="1:4">
      <c r="A372" s="1"/>
      <c r="B372" s="1"/>
      <c r="D372" s="1"/>
    </row>
    <row r="373" spans="1:4">
      <c r="A373" s="1"/>
      <c r="B373" s="1"/>
      <c r="D373" s="1"/>
    </row>
    <row r="374" spans="1:4">
      <c r="A374" s="1"/>
      <c r="B374" s="1"/>
      <c r="D374" s="1"/>
    </row>
    <row r="375" spans="1:4">
      <c r="A375" s="1"/>
      <c r="B375" s="1"/>
      <c r="D375" s="1"/>
    </row>
    <row r="376" spans="1:4">
      <c r="A376" s="1"/>
      <c r="B376" s="1"/>
      <c r="D376" s="1"/>
    </row>
    <row r="377" spans="1:4">
      <c r="A377" s="1"/>
      <c r="B377" s="1"/>
      <c r="D377" s="1"/>
    </row>
    <row r="378" spans="1:4">
      <c r="A378" s="1"/>
      <c r="B378" s="1"/>
      <c r="D378" s="1"/>
    </row>
    <row r="379" spans="1:4">
      <c r="A379" s="1"/>
      <c r="B379" s="1"/>
      <c r="D379" s="1"/>
    </row>
    <row r="380" spans="1:4">
      <c r="A380" s="1"/>
      <c r="B380" s="1"/>
      <c r="D380" s="1"/>
    </row>
    <row r="381" spans="1:4">
      <c r="A381" s="1"/>
      <c r="B381" s="1"/>
      <c r="D381" s="1"/>
    </row>
    <row r="382" spans="1:4">
      <c r="A382" s="1"/>
      <c r="B382" s="1"/>
      <c r="D382" s="1"/>
    </row>
    <row r="383" spans="1:4">
      <c r="A383" s="1"/>
      <c r="B383" s="1"/>
      <c r="D383" s="1"/>
    </row>
    <row r="384" spans="1:4">
      <c r="A384" s="1"/>
      <c r="B384" s="1"/>
      <c r="D384" s="1"/>
    </row>
    <row r="385" spans="1:4">
      <c r="A385" s="1"/>
      <c r="B385" s="1"/>
      <c r="D385" s="1"/>
    </row>
    <row r="386" spans="1:4">
      <c r="A386" s="1"/>
      <c r="B386" s="1"/>
      <c r="D386" s="1"/>
    </row>
    <row r="387" spans="1:4">
      <c r="A387" s="1"/>
      <c r="B387" s="1"/>
      <c r="D387" s="1"/>
    </row>
    <row r="388" spans="1:4">
      <c r="A388" s="1"/>
      <c r="B388" s="1"/>
      <c r="D388" s="1"/>
    </row>
    <row r="389" spans="1:4">
      <c r="A389" s="1"/>
      <c r="B389" s="1"/>
      <c r="D389" s="1"/>
    </row>
    <row r="390" spans="1:4">
      <c r="A390" s="1"/>
      <c r="B390" s="1"/>
      <c r="D390" s="1"/>
    </row>
    <row r="391" spans="1:4">
      <c r="A391" s="1"/>
      <c r="B391" s="1"/>
      <c r="D391" s="1"/>
    </row>
    <row r="392" spans="1:4">
      <c r="A392" s="1"/>
      <c r="B392" s="1"/>
      <c r="D392" s="1"/>
    </row>
    <row r="393" spans="1:4">
      <c r="A393" s="1"/>
      <c r="B393" s="1"/>
      <c r="D393" s="1"/>
    </row>
    <row r="394" spans="1:4">
      <c r="A394" s="1"/>
      <c r="B394" s="1"/>
      <c r="D394" s="1"/>
    </row>
    <row r="395" spans="1:4">
      <c r="A395" s="1"/>
      <c r="B395" s="1"/>
      <c r="D395" s="1"/>
    </row>
    <row r="396" spans="1:4">
      <c r="A396" s="1"/>
      <c r="B396" s="1"/>
      <c r="D396" s="1"/>
    </row>
    <row r="397" spans="1:4">
      <c r="A397" s="1"/>
      <c r="B397" s="1"/>
      <c r="D397" s="1"/>
    </row>
    <row r="398" spans="1:4">
      <c r="A398" s="1"/>
      <c r="B398" s="1"/>
      <c r="D398" s="1"/>
    </row>
    <row r="399" spans="1:4">
      <c r="A399" s="1"/>
      <c r="B399" s="1"/>
      <c r="D399" s="1"/>
    </row>
    <row r="400" spans="1:4">
      <c r="A400" s="1"/>
      <c r="B400" s="1"/>
      <c r="D400" s="1"/>
    </row>
    <row r="401" spans="1:4">
      <c r="A401" s="1"/>
      <c r="B401" s="1"/>
      <c r="D401" s="1"/>
    </row>
    <row r="402" spans="1:4">
      <c r="A402" s="1"/>
      <c r="B402" s="1"/>
      <c r="D402" s="1"/>
    </row>
    <row r="403" spans="1:4">
      <c r="A403" s="1"/>
      <c r="B403" s="1"/>
      <c r="D403" s="1"/>
    </row>
    <row r="404" spans="1:4">
      <c r="A404" s="1"/>
      <c r="B404" s="1"/>
      <c r="D404" s="1"/>
    </row>
    <row r="405" spans="1:4">
      <c r="A405" s="1"/>
      <c r="B405" s="1"/>
      <c r="D405" s="1"/>
    </row>
    <row r="406" spans="1:4">
      <c r="A406" s="1"/>
      <c r="B406" s="1"/>
      <c r="D406" s="1"/>
    </row>
    <row r="407" spans="1:4">
      <c r="A407" s="1"/>
      <c r="B407" s="1"/>
      <c r="D407" s="1"/>
    </row>
    <row r="408" spans="1:4">
      <c r="A408" s="1"/>
      <c r="B408" s="1"/>
      <c r="D408" s="1"/>
    </row>
    <row r="409" spans="1:4">
      <c r="A409" s="1"/>
      <c r="B409" s="1"/>
      <c r="D409" s="1"/>
    </row>
    <row r="410" spans="1:4">
      <c r="A410" s="1"/>
      <c r="B410" s="1"/>
      <c r="D410" s="1"/>
    </row>
    <row r="411" spans="1:4">
      <c r="A411" s="1"/>
      <c r="B411" s="1"/>
      <c r="D411" s="1"/>
    </row>
    <row r="412" spans="1:4">
      <c r="A412" s="1"/>
      <c r="B412" s="1"/>
      <c r="D412" s="1"/>
    </row>
    <row r="413" spans="1:4">
      <c r="A413" s="1"/>
      <c r="B413" s="1"/>
      <c r="D413" s="1"/>
    </row>
    <row r="414" spans="1:4">
      <c r="A414" s="1"/>
      <c r="B414" s="1"/>
      <c r="D414" s="1"/>
    </row>
    <row r="415" spans="1:4">
      <c r="A415" s="1"/>
      <c r="B415" s="1"/>
      <c r="D415" s="1"/>
    </row>
    <row r="416" spans="1:4">
      <c r="A416" s="1"/>
      <c r="B416" s="1"/>
      <c r="D416" s="1"/>
    </row>
    <row r="417" spans="1:4">
      <c r="A417" s="1"/>
      <c r="B417" s="1"/>
      <c r="D417" s="1"/>
    </row>
    <row r="418" spans="1:4">
      <c r="A418" s="1"/>
      <c r="B418" s="1"/>
      <c r="D418" s="1"/>
    </row>
    <row r="419" spans="1:4">
      <c r="A419" s="1"/>
      <c r="B419" s="1"/>
      <c r="D419" s="1"/>
    </row>
    <row r="420" spans="1:4">
      <c r="A420" s="1"/>
      <c r="B420" s="1"/>
      <c r="D420" s="1"/>
    </row>
    <row r="421" spans="1:4">
      <c r="A421" s="1"/>
      <c r="B421" s="1"/>
      <c r="D421" s="1"/>
    </row>
    <row r="422" spans="1:4">
      <c r="A422" s="1"/>
      <c r="B422" s="1"/>
      <c r="D422" s="1"/>
    </row>
    <row r="423" spans="1:4">
      <c r="A423" s="1"/>
      <c r="B423" s="1"/>
      <c r="D423" s="1"/>
    </row>
    <row r="424" spans="1:4">
      <c r="A424" s="1"/>
      <c r="B424" s="1"/>
      <c r="D424" s="1"/>
    </row>
    <row r="425" spans="1:4">
      <c r="A425" s="1"/>
      <c r="B425" s="1"/>
      <c r="D425" s="1"/>
    </row>
    <row r="426" spans="1:4">
      <c r="A426" s="1"/>
      <c r="B426" s="1"/>
      <c r="D426" s="1"/>
    </row>
    <row r="427" spans="1:4">
      <c r="A427" s="1"/>
      <c r="B427" s="1"/>
      <c r="D427" s="1"/>
    </row>
    <row r="428" spans="1:4">
      <c r="A428" s="1"/>
      <c r="B428" s="1"/>
      <c r="D428" s="1"/>
    </row>
    <row r="429" spans="1:4">
      <c r="A429" s="1"/>
      <c r="B429" s="1"/>
      <c r="D429" s="1"/>
    </row>
    <row r="430" spans="1:4">
      <c r="A430" s="1"/>
      <c r="B430" s="1"/>
      <c r="D430" s="1"/>
    </row>
    <row r="431" spans="1:4">
      <c r="A431" s="1"/>
      <c r="B431" s="1"/>
      <c r="D431" s="1"/>
    </row>
    <row r="432" spans="1:4">
      <c r="A432" s="1"/>
      <c r="B432" s="1"/>
      <c r="D432" s="1"/>
    </row>
    <row r="433" spans="1:4">
      <c r="A433" s="1"/>
      <c r="B433" s="1"/>
      <c r="D433" s="1"/>
    </row>
    <row r="434" spans="1:4">
      <c r="A434" s="1"/>
      <c r="B434" s="1"/>
      <c r="D434" s="1"/>
    </row>
    <row r="435" spans="1:4">
      <c r="A435" s="1"/>
      <c r="B435" s="1"/>
      <c r="D435" s="1"/>
    </row>
    <row r="436" spans="1:4">
      <c r="A436" s="1"/>
      <c r="B436" s="1"/>
      <c r="D436" s="1"/>
    </row>
    <row r="437" spans="1:4">
      <c r="A437" s="1"/>
      <c r="B437" s="1"/>
      <c r="D437" s="1"/>
    </row>
    <row r="438" spans="1:4">
      <c r="A438" s="1"/>
      <c r="B438" s="1"/>
      <c r="D438" s="1"/>
    </row>
    <row r="439" spans="1:4">
      <c r="A439" s="1"/>
      <c r="B439" s="1"/>
      <c r="D439" s="1"/>
    </row>
    <row r="440" spans="1:4">
      <c r="A440" s="1"/>
      <c r="B440" s="1"/>
      <c r="D440" s="1"/>
    </row>
    <row r="441" spans="1:4">
      <c r="A441" s="1"/>
      <c r="B441" s="1"/>
      <c r="D441" s="1"/>
    </row>
    <row r="442" spans="1:4">
      <c r="A442" s="1"/>
      <c r="B442" s="1"/>
      <c r="D442" s="1"/>
    </row>
    <row r="443" spans="1:4">
      <c r="A443" s="1"/>
      <c r="B443" s="1"/>
      <c r="D443" s="1"/>
    </row>
    <row r="444" spans="1:4">
      <c r="A444" s="1"/>
      <c r="B444" s="1"/>
      <c r="D444" s="1"/>
    </row>
    <row r="445" spans="1:4">
      <c r="A445" s="1"/>
      <c r="B445" s="1"/>
      <c r="D445" s="1"/>
    </row>
    <row r="446" spans="1:4">
      <c r="A446" s="1"/>
      <c r="B446" s="1"/>
      <c r="D446" s="1"/>
    </row>
    <row r="447" spans="1:4">
      <c r="A447" s="1"/>
      <c r="B447" s="1"/>
      <c r="D447" s="1"/>
    </row>
    <row r="448" spans="1:4">
      <c r="A448" s="1"/>
      <c r="B448" s="1"/>
      <c r="D448" s="1"/>
    </row>
    <row r="449" spans="1:4">
      <c r="A449" s="1"/>
      <c r="B449" s="1"/>
      <c r="D449" s="1"/>
    </row>
    <row r="450" spans="1:4">
      <c r="A450" s="1"/>
      <c r="B450" s="1"/>
      <c r="D450" s="1"/>
    </row>
    <row r="451" spans="1:4">
      <c r="A451" s="1"/>
      <c r="B451" s="1"/>
      <c r="D451" s="1"/>
    </row>
    <row r="452" spans="1:4">
      <c r="A452" s="1"/>
      <c r="B452" s="1"/>
      <c r="D452" s="1"/>
    </row>
    <row r="453" spans="1:4">
      <c r="A453" s="1"/>
      <c r="B453" s="1"/>
      <c r="D453" s="1"/>
    </row>
    <row r="454" spans="1:4">
      <c r="A454" s="1"/>
      <c r="B454" s="1"/>
      <c r="D454" s="1"/>
    </row>
    <row r="455" spans="1:4">
      <c r="A455" s="1"/>
      <c r="B455" s="1"/>
      <c r="D455" s="1"/>
    </row>
    <row r="456" spans="1:4">
      <c r="A456" s="1"/>
      <c r="B456" s="1"/>
      <c r="D456" s="1"/>
    </row>
    <row r="457" spans="1:4">
      <c r="A457" s="1"/>
      <c r="B457" s="1"/>
      <c r="D457" s="1"/>
    </row>
    <row r="458" spans="1:4">
      <c r="A458" s="1"/>
      <c r="B458" s="1"/>
      <c r="D458" s="1"/>
    </row>
    <row r="459" spans="1:4">
      <c r="A459" s="1"/>
      <c r="B459" s="1"/>
      <c r="D459" s="1"/>
    </row>
    <row r="460" spans="1:4">
      <c r="A460" s="1"/>
      <c r="B460" s="1"/>
      <c r="D460" s="1"/>
    </row>
    <row r="461" spans="1:4">
      <c r="A461" s="1"/>
      <c r="B461" s="1"/>
      <c r="D461" s="1"/>
    </row>
    <row r="462" spans="1:4">
      <c r="A462" s="1"/>
      <c r="B462" s="1"/>
      <c r="D462" s="1"/>
    </row>
    <row r="463" spans="1:4">
      <c r="A463" s="1"/>
      <c r="B463" s="1"/>
      <c r="D463" s="1"/>
    </row>
    <row r="464" spans="1:4">
      <c r="A464" s="1"/>
      <c r="B464" s="1"/>
      <c r="D464" s="1"/>
    </row>
    <row r="465" spans="1:4">
      <c r="A465" s="1"/>
      <c r="B465" s="1"/>
      <c r="D465" s="1"/>
    </row>
    <row r="466" spans="1:4">
      <c r="A466" s="1"/>
      <c r="B466" s="1"/>
      <c r="D466" s="1"/>
    </row>
    <row r="467" spans="1:4">
      <c r="A467" s="1"/>
      <c r="B467" s="1"/>
      <c r="D467" s="1"/>
    </row>
    <row r="468" spans="1:4">
      <c r="A468" s="1"/>
      <c r="B468" s="1"/>
      <c r="D468" s="1"/>
    </row>
    <row r="469" spans="1:4">
      <c r="A469" s="1"/>
      <c r="B469" s="1"/>
      <c r="D469" s="1"/>
    </row>
    <row r="470" spans="1:4">
      <c r="A470" s="1"/>
      <c r="B470" s="1"/>
      <c r="D470" s="1"/>
    </row>
    <row r="471" spans="1:4">
      <c r="A471" s="1"/>
      <c r="B471" s="1"/>
      <c r="D471" s="1"/>
    </row>
    <row r="472" spans="1:4">
      <c r="A472" s="1"/>
      <c r="B472" s="1"/>
      <c r="D472" s="1"/>
    </row>
    <row r="473" spans="1:4">
      <c r="A473" s="1"/>
      <c r="B473" s="1"/>
      <c r="D473" s="1"/>
    </row>
    <row r="474" spans="1:4">
      <c r="A474" s="1"/>
      <c r="B474" s="1"/>
      <c r="D474" s="1"/>
    </row>
    <row r="475" spans="1:4">
      <c r="A475" s="1"/>
      <c r="B475" s="1"/>
      <c r="D475" s="1"/>
    </row>
    <row r="476" spans="1:4">
      <c r="A476" s="1"/>
      <c r="B476" s="1"/>
      <c r="D476" s="1"/>
    </row>
    <row r="477" spans="1:4">
      <c r="A477" s="1"/>
      <c r="B477" s="1"/>
      <c r="D477" s="1"/>
    </row>
    <row r="478" spans="1:4">
      <c r="A478" s="1"/>
      <c r="B478" s="1"/>
      <c r="D478" s="1"/>
    </row>
    <row r="479" spans="1:4">
      <c r="A479" s="1"/>
      <c r="B479" s="1"/>
      <c r="D479" s="1"/>
    </row>
    <row r="480" spans="1:4">
      <c r="A480" s="1"/>
      <c r="B480" s="1"/>
      <c r="D480" s="1"/>
    </row>
    <row r="481" spans="1:4">
      <c r="A481" s="1"/>
      <c r="B481" s="1"/>
      <c r="D481" s="1"/>
    </row>
    <row r="482" spans="1:4">
      <c r="A482" s="1"/>
      <c r="B482" s="1"/>
      <c r="D482" s="1"/>
    </row>
    <row r="483" spans="1:4">
      <c r="A483" s="1"/>
      <c r="B483" s="1"/>
      <c r="D483" s="1"/>
    </row>
    <row r="484" spans="1:4">
      <c r="A484" s="1"/>
      <c r="B484" s="1"/>
      <c r="D484" s="1"/>
    </row>
    <row r="485" spans="1:4">
      <c r="A485" s="1"/>
      <c r="B485" s="1"/>
      <c r="D485" s="1"/>
    </row>
    <row r="486" spans="1:4">
      <c r="A486" s="1"/>
      <c r="B486" s="1"/>
      <c r="D486" s="1"/>
    </row>
    <row r="487" spans="1:4">
      <c r="A487" s="1"/>
      <c r="B487" s="1"/>
      <c r="D487" s="1"/>
    </row>
    <row r="488" spans="1:4">
      <c r="A488" s="1"/>
      <c r="B488" s="1"/>
      <c r="D488" s="1"/>
    </row>
    <row r="489" spans="1:4">
      <c r="A489" s="1"/>
      <c r="B489" s="1"/>
      <c r="D489" s="1"/>
    </row>
    <row r="490" spans="1:4">
      <c r="A490" s="1"/>
      <c r="B490" s="1"/>
      <c r="D490" s="1"/>
    </row>
    <row r="491" spans="1:4">
      <c r="A491" s="1"/>
      <c r="B491" s="1"/>
      <c r="D491" s="1"/>
    </row>
    <row r="492" spans="1:4">
      <c r="A492" s="1"/>
      <c r="B492" s="1"/>
      <c r="D492" s="1"/>
    </row>
    <row r="493" spans="1:4">
      <c r="A493" s="1"/>
      <c r="B493" s="1"/>
      <c r="D493" s="1"/>
    </row>
    <row r="494" spans="1:4">
      <c r="A494" s="1"/>
      <c r="B494" s="1"/>
      <c r="D494" s="1"/>
    </row>
    <row r="495" spans="1:4">
      <c r="A495" s="1"/>
      <c r="B495" s="1"/>
      <c r="D495" s="1"/>
    </row>
    <row r="496" spans="1:4">
      <c r="A496" s="1"/>
      <c r="B496" s="1"/>
      <c r="D496" s="1"/>
    </row>
    <row r="497" spans="1:4">
      <c r="A497" s="1"/>
      <c r="B497" s="1"/>
      <c r="D497" s="1"/>
    </row>
    <row r="498" spans="1:4">
      <c r="A498" s="1"/>
      <c r="B498" s="1"/>
      <c r="D498" s="1"/>
    </row>
    <row r="499" spans="1:4">
      <c r="A499" s="1"/>
      <c r="B499" s="1"/>
      <c r="D499" s="1"/>
    </row>
    <row r="500" spans="1:4">
      <c r="A500" s="1"/>
      <c r="B500" s="1"/>
      <c r="D500" s="1"/>
    </row>
    <row r="501" spans="1:4">
      <c r="A501" s="1"/>
      <c r="B501" s="1"/>
      <c r="D501" s="1"/>
    </row>
    <row r="502" spans="1:4">
      <c r="A502" s="1"/>
      <c r="B502" s="1"/>
      <c r="D502" s="1"/>
    </row>
    <row r="503" spans="1:4">
      <c r="A503" s="1"/>
      <c r="B503" s="1"/>
      <c r="D503" s="1"/>
    </row>
    <row r="504" spans="1:4">
      <c r="A504" s="1"/>
      <c r="B504" s="1"/>
      <c r="D504" s="1"/>
    </row>
    <row r="505" spans="1:4">
      <c r="A505" s="1"/>
      <c r="B505" s="1"/>
      <c r="D505" s="1"/>
    </row>
    <row r="506" spans="1:4">
      <c r="A506" s="1"/>
      <c r="B506" s="1"/>
      <c r="D506" s="1"/>
    </row>
    <row r="507" spans="1:4">
      <c r="A507" s="1"/>
      <c r="B507" s="1"/>
      <c r="D507" s="1"/>
    </row>
    <row r="508" spans="1:4">
      <c r="A508" s="1"/>
      <c r="B508" s="1"/>
      <c r="D508" s="1"/>
    </row>
    <row r="509" spans="1:4">
      <c r="A509" s="1"/>
      <c r="B509" s="1"/>
      <c r="D509" s="1"/>
    </row>
    <row r="510" spans="1:4">
      <c r="A510" s="1"/>
      <c r="B510" s="1"/>
      <c r="D510" s="1"/>
    </row>
    <row r="511" spans="1:4">
      <c r="A511" s="1"/>
      <c r="B511" s="1"/>
      <c r="D511" s="1"/>
    </row>
    <row r="512" spans="1:4">
      <c r="A512" s="1"/>
      <c r="B512" s="1"/>
      <c r="D512" s="1"/>
    </row>
    <row r="513" spans="1:4">
      <c r="A513" s="1"/>
      <c r="B513" s="1"/>
      <c r="D513" s="1"/>
    </row>
    <row r="514" spans="1:4">
      <c r="A514" s="1"/>
      <c r="B514" s="1"/>
      <c r="D514" s="1"/>
    </row>
    <row r="515" spans="1:4">
      <c r="A515" s="1"/>
      <c r="B515" s="1"/>
      <c r="D515" s="1"/>
    </row>
    <row r="516" spans="1:4">
      <c r="A516" s="1"/>
      <c r="B516" s="1"/>
      <c r="D516" s="1"/>
    </row>
    <row r="517" spans="1:4">
      <c r="A517" s="1"/>
      <c r="B517" s="1"/>
      <c r="D517" s="1"/>
    </row>
    <row r="518" spans="1:4">
      <c r="A518" s="1"/>
      <c r="B518" s="1"/>
      <c r="D518" s="1"/>
    </row>
    <row r="519" spans="1:4">
      <c r="A519" s="1"/>
      <c r="B519" s="1"/>
      <c r="D519" s="1"/>
    </row>
    <row r="520" spans="1:4">
      <c r="A520" s="1"/>
      <c r="B520" s="1"/>
      <c r="D520" s="1"/>
    </row>
    <row r="521" spans="1:4">
      <c r="A521" s="1"/>
      <c r="B521" s="1"/>
      <c r="D521" s="1"/>
    </row>
    <row r="522" spans="1:4">
      <c r="A522" s="1"/>
      <c r="B522" s="1"/>
      <c r="D522" s="1"/>
    </row>
    <row r="523" spans="1:4">
      <c r="A523" s="1"/>
      <c r="B523" s="1"/>
      <c r="D523" s="1"/>
    </row>
    <row r="524" spans="1:4">
      <c r="A524" s="1"/>
      <c r="B524" s="1"/>
      <c r="D524" s="1"/>
    </row>
    <row r="525" spans="1:4">
      <c r="A525" s="1"/>
      <c r="B525" s="1"/>
      <c r="D525" s="1"/>
    </row>
    <row r="526" spans="1:4">
      <c r="A526" s="1"/>
      <c r="B526" s="1"/>
      <c r="D526" s="1"/>
    </row>
    <row r="527" spans="1:4">
      <c r="A527" s="1"/>
      <c r="B527" s="1"/>
      <c r="D527" s="1"/>
    </row>
    <row r="528" spans="1:4">
      <c r="A528" s="1"/>
      <c r="B528" s="1"/>
      <c r="D528" s="1"/>
    </row>
    <row r="529" spans="1:4">
      <c r="A529" s="1"/>
      <c r="B529" s="1"/>
      <c r="D529" s="1"/>
    </row>
    <row r="530" spans="1:4">
      <c r="A530" s="1"/>
      <c r="B530" s="1"/>
      <c r="D530" s="1"/>
    </row>
    <row r="531" spans="1:4">
      <c r="A531" s="1"/>
      <c r="B531" s="1"/>
      <c r="D531" s="1"/>
    </row>
    <row r="532" spans="1:4">
      <c r="A532" s="1"/>
      <c r="B532" s="1"/>
      <c r="D532" s="1"/>
    </row>
    <row r="533" spans="1:4">
      <c r="A533" s="1"/>
      <c r="B533" s="1"/>
      <c r="D533" s="1"/>
    </row>
    <row r="534" spans="1:4">
      <c r="A534" s="1"/>
      <c r="B534" s="1"/>
      <c r="D534" s="1"/>
    </row>
    <row r="535" spans="1:4">
      <c r="A535" s="1"/>
      <c r="B535" s="1"/>
      <c r="D535" s="1"/>
    </row>
    <row r="536" spans="1:4">
      <c r="A536" s="1"/>
      <c r="B536" s="1"/>
      <c r="D536" s="1"/>
    </row>
    <row r="537" spans="1:4">
      <c r="A537" s="1"/>
      <c r="B537" s="1"/>
      <c r="D537" s="1"/>
    </row>
    <row r="538" spans="1:4">
      <c r="A538" s="1"/>
      <c r="B538" s="1"/>
      <c r="D538" s="1"/>
    </row>
    <row r="539" spans="1:4">
      <c r="A539" s="1"/>
      <c r="B539" s="1"/>
      <c r="D539" s="1"/>
    </row>
    <row r="540" spans="1:4">
      <c r="A540" s="1"/>
      <c r="B540" s="1"/>
      <c r="D540" s="1"/>
    </row>
    <row r="541" spans="1:4">
      <c r="A541" s="1"/>
      <c r="B541" s="1"/>
      <c r="D541" s="1"/>
    </row>
    <row r="542" spans="1:4">
      <c r="A542" s="1"/>
      <c r="B542" s="1"/>
      <c r="D542" s="1"/>
    </row>
    <row r="543" spans="1:4">
      <c r="A543" s="1"/>
      <c r="B543" s="1"/>
      <c r="D543" s="1"/>
    </row>
    <row r="544" spans="1:4">
      <c r="A544" s="1"/>
      <c r="B544" s="1"/>
      <c r="D544" s="1"/>
    </row>
    <row r="545" spans="1:4">
      <c r="A545" s="1"/>
      <c r="B545" s="1"/>
      <c r="D545" s="1"/>
    </row>
    <row r="546" spans="1:4">
      <c r="A546" s="1"/>
      <c r="B546" s="1"/>
      <c r="D546" s="1"/>
    </row>
    <row r="547" spans="1:4">
      <c r="A547" s="1"/>
      <c r="B547" s="1"/>
      <c r="D547" s="1"/>
    </row>
    <row r="548" spans="1:4">
      <c r="A548" s="1"/>
      <c r="B548" s="1"/>
      <c r="D548" s="1"/>
    </row>
    <row r="549" spans="1:4">
      <c r="A549" s="1"/>
      <c r="B549" s="1"/>
      <c r="D549" s="1"/>
    </row>
    <row r="550" spans="1:4">
      <c r="A550" s="1"/>
      <c r="B550" s="1"/>
      <c r="D550" s="1"/>
    </row>
    <row r="551" spans="1:4">
      <c r="A551" s="1"/>
      <c r="B551" s="1"/>
      <c r="D551" s="1"/>
    </row>
    <row r="552" spans="1:4">
      <c r="A552" s="1"/>
      <c r="B552" s="1"/>
      <c r="D552" s="1"/>
    </row>
    <row r="553" spans="1:4">
      <c r="A553" s="1"/>
      <c r="B553" s="1"/>
      <c r="D553" s="1"/>
    </row>
    <row r="554" spans="1:4">
      <c r="A554" s="1"/>
      <c r="B554" s="1"/>
      <c r="D554" s="1"/>
    </row>
    <row r="555" spans="1:4">
      <c r="A555" s="1"/>
      <c r="B555" s="1"/>
      <c r="D555" s="1"/>
    </row>
    <row r="556" spans="1:4">
      <c r="A556" s="1"/>
      <c r="B556" s="1"/>
      <c r="D556" s="1"/>
    </row>
    <row r="557" spans="1:4">
      <c r="A557" s="1"/>
      <c r="B557" s="1"/>
      <c r="D557" s="1"/>
    </row>
    <row r="558" spans="1:4">
      <c r="A558" s="1"/>
      <c r="B558" s="1"/>
      <c r="D558" s="1"/>
    </row>
    <row r="559" spans="1:4">
      <c r="A559" s="1"/>
      <c r="B559" s="1"/>
      <c r="D559" s="1"/>
    </row>
    <row r="560" spans="1:4">
      <c r="A560" s="1"/>
      <c r="B560" s="1"/>
      <c r="D560" s="1"/>
    </row>
    <row r="561" spans="1:4">
      <c r="A561" s="1"/>
      <c r="B561" s="1"/>
      <c r="D561" s="1"/>
    </row>
    <row r="562" spans="1:4">
      <c r="A562" s="1"/>
      <c r="B562" s="1"/>
      <c r="D562" s="1"/>
    </row>
    <row r="563" spans="1:4">
      <c r="A563" s="1"/>
      <c r="B563" s="1"/>
      <c r="D563" s="1"/>
    </row>
    <row r="564" spans="1:4">
      <c r="A564" s="1"/>
      <c r="B564" s="1"/>
      <c r="D564" s="1"/>
    </row>
    <row r="565" spans="1:4">
      <c r="A565" s="1"/>
      <c r="B565" s="1"/>
      <c r="D565" s="1"/>
    </row>
    <row r="566" spans="1:4">
      <c r="A566" s="1"/>
      <c r="B566" s="1"/>
      <c r="D566" s="1"/>
    </row>
    <row r="567" spans="1:4">
      <c r="A567" s="1"/>
      <c r="B567" s="1"/>
      <c r="D567" s="1"/>
    </row>
    <row r="568" spans="1:4">
      <c r="A568" s="1"/>
      <c r="B568" s="1"/>
      <c r="D568" s="1"/>
    </row>
    <row r="569" spans="1:4">
      <c r="A569" s="1"/>
      <c r="B569" s="1"/>
      <c r="D569" s="1"/>
    </row>
    <row r="570" spans="1:4">
      <c r="A570" s="1"/>
      <c r="B570" s="1"/>
      <c r="D570" s="1"/>
    </row>
    <row r="571" spans="1:4">
      <c r="A571" s="1"/>
      <c r="B571" s="1"/>
      <c r="D571" s="1"/>
    </row>
    <row r="572" spans="1:4">
      <c r="A572" s="1"/>
      <c r="B572" s="1"/>
      <c r="D572" s="1"/>
    </row>
    <row r="573" spans="1:4">
      <c r="A573" s="1"/>
      <c r="B573" s="1"/>
      <c r="D573" s="1"/>
    </row>
    <row r="574" spans="1:4">
      <c r="A574" s="1"/>
      <c r="B574" s="1"/>
      <c r="D574" s="1"/>
    </row>
    <row r="575" spans="1:4">
      <c r="A575" s="1"/>
      <c r="B575" s="1"/>
      <c r="D575" s="1"/>
    </row>
    <row r="576" spans="1:4">
      <c r="A576" s="1"/>
      <c r="B576" s="1"/>
      <c r="D576" s="1"/>
    </row>
    <row r="577" spans="1:4">
      <c r="A577" s="1"/>
      <c r="B577" s="1"/>
      <c r="D577" s="1"/>
    </row>
    <row r="578" spans="1:4">
      <c r="A578" s="1"/>
      <c r="B578" s="1"/>
      <c r="D578" s="1"/>
    </row>
    <row r="579" spans="1:4">
      <c r="A579" s="1"/>
      <c r="B579" s="1"/>
      <c r="D579" s="1"/>
    </row>
    <row r="580" spans="1:4">
      <c r="A580" s="1"/>
      <c r="B580" s="1"/>
      <c r="D580" s="1"/>
    </row>
    <row r="581" spans="1:4">
      <c r="A581" s="1"/>
      <c r="B581" s="1"/>
      <c r="D581" s="1"/>
    </row>
    <row r="582" spans="1:4">
      <c r="A582" s="1"/>
      <c r="B582" s="1"/>
      <c r="D582" s="1"/>
    </row>
    <row r="583" spans="1:4">
      <c r="A583" s="1"/>
      <c r="B583" s="1"/>
      <c r="D583" s="1"/>
    </row>
    <row r="584" spans="1:4">
      <c r="A584" s="1"/>
      <c r="B584" s="1"/>
      <c r="D584" s="1"/>
    </row>
    <row r="585" spans="1:4">
      <c r="A585" s="1"/>
      <c r="B585" s="1"/>
      <c r="D585" s="1"/>
    </row>
    <row r="586" spans="1:4">
      <c r="A586" s="1"/>
      <c r="B586" s="1"/>
      <c r="D586" s="1"/>
    </row>
    <row r="587" spans="1:4">
      <c r="A587" s="1"/>
      <c r="B587" s="1"/>
      <c r="D587" s="1"/>
    </row>
    <row r="588" spans="1:4">
      <c r="A588" s="1"/>
      <c r="B588" s="1"/>
      <c r="D588" s="1"/>
    </row>
    <row r="589" spans="1:4">
      <c r="A589" s="1"/>
      <c r="B589" s="1"/>
      <c r="D589" s="1"/>
    </row>
    <row r="590" spans="1:4">
      <c r="A590" s="1"/>
      <c r="B590" s="1"/>
      <c r="D590" s="1"/>
    </row>
    <row r="591" spans="1:4">
      <c r="A591" s="1"/>
      <c r="B591" s="1"/>
      <c r="D591" s="1"/>
    </row>
    <row r="592" spans="1:4">
      <c r="A592" s="1"/>
      <c r="B592" s="1"/>
      <c r="D592" s="1"/>
    </row>
    <row r="593" spans="1:4">
      <c r="A593" s="1"/>
      <c r="B593" s="1"/>
      <c r="D593" s="1"/>
    </row>
    <row r="594" spans="1:4">
      <c r="A594" s="1"/>
      <c r="B594" s="1"/>
      <c r="D594" s="1"/>
    </row>
    <row r="595" spans="1:4">
      <c r="A595" s="1"/>
      <c r="B595" s="1"/>
      <c r="D595" s="1"/>
    </row>
    <row r="596" spans="1:4">
      <c r="A596" s="1"/>
      <c r="B596" s="1"/>
      <c r="D596" s="1"/>
    </row>
    <row r="597" spans="1:4">
      <c r="A597" s="1"/>
      <c r="B597" s="1"/>
      <c r="D597" s="1"/>
    </row>
    <row r="598" spans="1:4">
      <c r="A598" s="1"/>
      <c r="B598" s="1"/>
      <c r="D598" s="1"/>
    </row>
    <row r="599" spans="1:4">
      <c r="A599" s="1"/>
      <c r="B599" s="1"/>
      <c r="D599" s="1"/>
    </row>
    <row r="600" spans="1:4">
      <c r="A600" s="1"/>
      <c r="B600" s="1"/>
      <c r="D600" s="1"/>
    </row>
    <row r="601" spans="1:4">
      <c r="A601" s="1"/>
      <c r="B601" s="1"/>
      <c r="D601" s="1"/>
    </row>
    <row r="602" spans="1:4">
      <c r="A602" s="1"/>
      <c r="B602" s="1"/>
      <c r="D602" s="1"/>
    </row>
    <row r="603" spans="1:4">
      <c r="A603" s="1"/>
      <c r="B603" s="1"/>
      <c r="D603" s="1"/>
    </row>
    <row r="604" spans="1:4">
      <c r="A604" s="1"/>
      <c r="B604" s="1"/>
      <c r="D604" s="1"/>
    </row>
    <row r="605" spans="1:4">
      <c r="A605" s="1"/>
      <c r="B605" s="1"/>
      <c r="D605" s="1"/>
    </row>
    <row r="606" spans="1:4">
      <c r="A606" s="1"/>
      <c r="B606" s="1"/>
      <c r="D606" s="1"/>
    </row>
    <row r="607" spans="1:4">
      <c r="A607" s="1"/>
      <c r="B607" s="1"/>
      <c r="D607" s="1"/>
    </row>
    <row r="608" spans="1:4">
      <c r="A608" s="1"/>
      <c r="B608" s="1"/>
      <c r="D608" s="1"/>
    </row>
    <row r="609" spans="1:4">
      <c r="A609" s="1"/>
      <c r="B609" s="1"/>
      <c r="D609" s="1"/>
    </row>
    <row r="610" spans="1:4">
      <c r="A610" s="1"/>
      <c r="B610" s="1"/>
      <c r="D610" s="1"/>
    </row>
    <row r="611" spans="1:4">
      <c r="A611" s="1"/>
      <c r="B611" s="1"/>
      <c r="D611" s="1"/>
    </row>
    <row r="612" spans="1:4">
      <c r="A612" s="1"/>
      <c r="B612" s="1"/>
      <c r="D612" s="1"/>
    </row>
    <row r="613" spans="1:4">
      <c r="A613" s="1"/>
      <c r="B613" s="1"/>
      <c r="D613" s="1"/>
    </row>
    <row r="614" spans="1:4">
      <c r="A614" s="1"/>
      <c r="B614" s="1"/>
      <c r="D614" s="1"/>
    </row>
    <row r="615" spans="1:4">
      <c r="A615" s="1"/>
      <c r="B615" s="1"/>
      <c r="D615" s="1"/>
    </row>
    <row r="616" spans="1:4">
      <c r="A616" s="1"/>
      <c r="B616" s="1"/>
      <c r="D616" s="1"/>
    </row>
    <row r="617" spans="1:4">
      <c r="A617" s="1"/>
      <c r="B617" s="1"/>
      <c r="D617" s="1"/>
    </row>
    <row r="618" spans="1:4">
      <c r="A618" s="1"/>
      <c r="B618" s="1"/>
      <c r="D618" s="1"/>
    </row>
    <row r="619" spans="1:4">
      <c r="A619" s="1"/>
      <c r="B619" s="1"/>
      <c r="D619" s="1"/>
    </row>
    <row r="620" spans="1:4">
      <c r="A620" s="1"/>
      <c r="B620" s="1"/>
      <c r="D620" s="1"/>
    </row>
    <row r="621" spans="1:4">
      <c r="A621" s="1"/>
      <c r="B621" s="1"/>
      <c r="D621" s="1"/>
    </row>
    <row r="622" spans="1:4">
      <c r="A622" s="1"/>
      <c r="B622" s="1"/>
      <c r="D622" s="1"/>
    </row>
    <row r="623" spans="1:4">
      <c r="A623" s="1"/>
      <c r="B623" s="1"/>
      <c r="D623" s="1"/>
    </row>
    <row r="624" spans="1:4">
      <c r="A624" s="1"/>
      <c r="B624" s="1"/>
      <c r="D624" s="1"/>
    </row>
    <row r="625" spans="1:4">
      <c r="A625" s="1"/>
      <c r="B625" s="1"/>
      <c r="D625" s="1"/>
    </row>
    <row r="626" spans="1:4">
      <c r="A626" s="1"/>
      <c r="B626" s="1"/>
      <c r="D626" s="1"/>
    </row>
    <row r="627" spans="1:4">
      <c r="A627" s="1"/>
      <c r="B627" s="1"/>
      <c r="D627" s="1"/>
    </row>
    <row r="628" spans="1:4">
      <c r="A628" s="1"/>
      <c r="B628" s="1"/>
      <c r="D628" s="1"/>
    </row>
    <row r="629" spans="1:4">
      <c r="A629" s="1"/>
      <c r="B629" s="1"/>
      <c r="D629" s="1"/>
    </row>
    <row r="630" spans="1:4">
      <c r="A630" s="1"/>
      <c r="B630" s="1"/>
      <c r="D630" s="1"/>
    </row>
    <row r="631" spans="1:4">
      <c r="A631" s="1"/>
      <c r="B631" s="1"/>
      <c r="D631" s="1"/>
    </row>
    <row r="632" spans="1:4">
      <c r="A632" s="1"/>
      <c r="B632" s="1"/>
      <c r="D632" s="1"/>
    </row>
    <row r="633" spans="1:4">
      <c r="A633" s="1"/>
      <c r="B633" s="1"/>
      <c r="D633" s="1"/>
    </row>
    <row r="634" spans="1:4">
      <c r="A634" s="1"/>
      <c r="B634" s="1"/>
      <c r="D634" s="1"/>
    </row>
    <row r="635" spans="1:4">
      <c r="A635" s="1"/>
      <c r="B635" s="1"/>
      <c r="D635" s="1"/>
    </row>
    <row r="636" spans="1:4">
      <c r="A636" s="1"/>
      <c r="B636" s="1"/>
      <c r="D636" s="1"/>
    </row>
    <row r="637" spans="1:4">
      <c r="A637" s="1"/>
      <c r="B637" s="1"/>
      <c r="D637" s="1"/>
    </row>
    <row r="638" spans="1:4">
      <c r="A638" s="1"/>
      <c r="B638" s="1"/>
      <c r="D638" s="1"/>
    </row>
    <row r="639" spans="1:4">
      <c r="A639" s="1"/>
      <c r="B639" s="1"/>
      <c r="D639" s="1"/>
    </row>
    <row r="640" spans="1:4">
      <c r="A640" s="1"/>
      <c r="B640" s="1"/>
      <c r="D640" s="1"/>
    </row>
    <row r="641" spans="1:4">
      <c r="A641" s="1"/>
      <c r="B641" s="1"/>
      <c r="D641" s="1"/>
    </row>
    <row r="642" spans="1:4">
      <c r="A642" s="1"/>
      <c r="B642" s="1"/>
      <c r="D642" s="1"/>
    </row>
    <row r="643" spans="1:4">
      <c r="A643" s="1"/>
      <c r="B643" s="1"/>
      <c r="D643" s="1"/>
    </row>
    <row r="644" spans="1:4">
      <c r="A644" s="1"/>
      <c r="B644" s="1"/>
      <c r="D644" s="1"/>
    </row>
    <row r="645" spans="1:4">
      <c r="A645" s="1"/>
      <c r="B645" s="1"/>
      <c r="D645" s="1"/>
    </row>
    <row r="646" spans="1:4">
      <c r="A646" s="1"/>
      <c r="B646" s="1"/>
      <c r="D646" s="1"/>
    </row>
    <row r="647" spans="1:4">
      <c r="A647" s="1"/>
      <c r="B647" s="1"/>
      <c r="D647" s="1"/>
    </row>
    <row r="648" spans="1:4">
      <c r="A648" s="1"/>
      <c r="B648" s="1"/>
      <c r="D648" s="1"/>
    </row>
    <row r="649" spans="1:4">
      <c r="A649" s="1"/>
      <c r="B649" s="1"/>
      <c r="D649" s="1"/>
    </row>
    <row r="650" spans="1:4">
      <c r="A650" s="1"/>
      <c r="B650" s="1"/>
      <c r="D650" s="1"/>
    </row>
    <row r="651" spans="1:4">
      <c r="A651" s="1"/>
      <c r="B651" s="1"/>
      <c r="D651" s="1"/>
    </row>
    <row r="652" spans="1:4">
      <c r="A652" s="1"/>
      <c r="B652" s="1"/>
      <c r="D652" s="1"/>
    </row>
    <row r="653" spans="1:4">
      <c r="A653" s="1"/>
      <c r="B653" s="1"/>
      <c r="D653" s="1"/>
    </row>
    <row r="654" spans="1:4">
      <c r="A654" s="1"/>
      <c r="B654" s="1"/>
      <c r="D654" s="1"/>
    </row>
    <row r="655" spans="1:4">
      <c r="A655" s="1"/>
      <c r="B655" s="1"/>
      <c r="D655" s="1"/>
    </row>
    <row r="656" spans="1:4">
      <c r="A656" s="1"/>
      <c r="B656" s="1"/>
      <c r="D656" s="1"/>
    </row>
    <row r="657" spans="1:4">
      <c r="A657" s="1"/>
      <c r="B657" s="1"/>
      <c r="D657" s="1"/>
    </row>
    <row r="658" spans="1:4">
      <c r="A658" s="1"/>
      <c r="B658" s="1"/>
      <c r="D658" s="1"/>
    </row>
    <row r="659" spans="1:4">
      <c r="A659" s="1"/>
      <c r="B659" s="1"/>
      <c r="D659" s="1"/>
    </row>
    <row r="660" spans="1:4">
      <c r="A660" s="1"/>
      <c r="B660" s="1"/>
      <c r="D660" s="1"/>
    </row>
    <row r="661" spans="1:4">
      <c r="A661" s="1"/>
      <c r="B661" s="1"/>
      <c r="D661" s="1"/>
    </row>
    <row r="662" spans="1:4">
      <c r="A662" s="1"/>
      <c r="B662" s="1"/>
      <c r="D662" s="1"/>
    </row>
    <row r="663" spans="1:4">
      <c r="A663" s="1"/>
      <c r="B663" s="1"/>
      <c r="D663" s="1"/>
    </row>
    <row r="664" spans="1:4">
      <c r="A664" s="1"/>
      <c r="B664" s="1"/>
      <c r="D664" s="1"/>
    </row>
    <row r="665" spans="1:4">
      <c r="A665" s="1"/>
      <c r="B665" s="1"/>
      <c r="D665" s="1"/>
    </row>
    <row r="666" spans="1:4">
      <c r="A666" s="1"/>
      <c r="B666" s="1"/>
      <c r="D666" s="1"/>
    </row>
    <row r="667" spans="1:4">
      <c r="A667" s="1"/>
      <c r="B667" s="1"/>
      <c r="D667" s="1"/>
    </row>
    <row r="668" spans="1:4">
      <c r="A668" s="1"/>
      <c r="B668" s="1"/>
      <c r="D668" s="1"/>
    </row>
    <row r="669" spans="1:4">
      <c r="A669" s="1"/>
      <c r="B669" s="1"/>
      <c r="D669" s="1"/>
    </row>
    <row r="670" spans="1:4">
      <c r="A670" s="1"/>
      <c r="B670" s="1"/>
      <c r="D670" s="1"/>
    </row>
    <row r="671" spans="1:4">
      <c r="A671" s="1"/>
      <c r="B671" s="1"/>
      <c r="D671" s="1"/>
    </row>
    <row r="672" spans="1:4">
      <c r="A672" s="1"/>
      <c r="B672" s="1"/>
      <c r="D672" s="1"/>
    </row>
    <row r="673" spans="1:4">
      <c r="A673" s="1"/>
      <c r="B673" s="1"/>
      <c r="D673" s="1"/>
    </row>
    <row r="674" spans="1:4">
      <c r="A674" s="1"/>
      <c r="B674" s="1"/>
      <c r="D674" s="1"/>
    </row>
    <row r="675" spans="1:4">
      <c r="A675" s="1"/>
      <c r="B675" s="1"/>
      <c r="D675" s="1"/>
    </row>
    <row r="676" spans="1:4">
      <c r="A676" s="1"/>
      <c r="B676" s="1"/>
      <c r="D676" s="1"/>
    </row>
    <row r="677" spans="1:4">
      <c r="A677" s="1"/>
      <c r="B677" s="1"/>
      <c r="D677" s="1"/>
    </row>
    <row r="678" spans="1:4">
      <c r="A678" s="1"/>
      <c r="B678" s="1"/>
      <c r="D678" s="1"/>
    </row>
    <row r="679" spans="1:4">
      <c r="A679" s="1"/>
      <c r="B679" s="1"/>
      <c r="D679" s="1"/>
    </row>
    <row r="680" spans="1:4">
      <c r="A680" s="1"/>
      <c r="B680" s="1"/>
      <c r="D680" s="1"/>
    </row>
    <row r="681" spans="1:4">
      <c r="A681" s="1"/>
      <c r="B681" s="1"/>
      <c r="D681" s="1"/>
    </row>
    <row r="682" spans="1:4">
      <c r="A682" s="1"/>
      <c r="B682" s="1"/>
      <c r="D682" s="1"/>
    </row>
    <row r="683" spans="1:4">
      <c r="A683" s="1"/>
      <c r="B683" s="1"/>
      <c r="D683" s="1"/>
    </row>
    <row r="684" spans="1:4">
      <c r="A684" s="1"/>
      <c r="B684" s="1"/>
      <c r="D684" s="1"/>
    </row>
    <row r="685" spans="1:4">
      <c r="A685" s="1"/>
      <c r="B685" s="1"/>
      <c r="D685" s="1"/>
    </row>
    <row r="686" spans="1:4">
      <c r="A686" s="1"/>
      <c r="B686" s="1"/>
      <c r="D686" s="1"/>
    </row>
    <row r="687" spans="1:4">
      <c r="A687" s="1"/>
      <c r="B687" s="1"/>
      <c r="D687" s="1"/>
    </row>
    <row r="688" spans="1:4">
      <c r="A688" s="1"/>
      <c r="B688" s="1"/>
      <c r="D688" s="1"/>
    </row>
    <row r="689" spans="1:4">
      <c r="A689" s="1"/>
      <c r="B689" s="1"/>
      <c r="D689" s="1"/>
    </row>
    <row r="690" spans="1:4">
      <c r="A690" s="1"/>
      <c r="B690" s="1"/>
      <c r="D690" s="1"/>
    </row>
    <row r="691" spans="1:4">
      <c r="A691" s="1"/>
      <c r="B691" s="1"/>
      <c r="D691" s="1"/>
    </row>
    <row r="692" spans="1:4">
      <c r="A692" s="1"/>
      <c r="B692" s="1"/>
      <c r="D692" s="1"/>
    </row>
    <row r="693" spans="1:4">
      <c r="A693" s="1"/>
      <c r="B693" s="1"/>
      <c r="D693" s="1"/>
    </row>
    <row r="694" spans="1:4">
      <c r="A694" s="1"/>
      <c r="B694" s="1"/>
      <c r="D694" s="1"/>
    </row>
    <row r="695" spans="1:4">
      <c r="A695" s="1"/>
      <c r="B695" s="1"/>
      <c r="D695" s="1"/>
    </row>
    <row r="696" spans="1:4">
      <c r="A696" s="1"/>
      <c r="B696" s="1"/>
      <c r="D696" s="1"/>
    </row>
    <row r="697" spans="1:4">
      <c r="A697" s="1"/>
      <c r="B697" s="1"/>
      <c r="D697" s="1"/>
    </row>
    <row r="698" spans="1:4">
      <c r="A698" s="1"/>
      <c r="B698" s="1"/>
      <c r="D698" s="1"/>
    </row>
    <row r="699" spans="1:4">
      <c r="A699" s="1"/>
      <c r="B699" s="1"/>
      <c r="D699" s="1"/>
    </row>
    <row r="700" spans="1:4">
      <c r="A700" s="1"/>
      <c r="B700" s="1"/>
      <c r="D700" s="1"/>
    </row>
    <row r="701" spans="1:4">
      <c r="A701" s="1"/>
      <c r="B701" s="1"/>
      <c r="D701" s="1"/>
    </row>
    <row r="702" spans="1:4">
      <c r="A702" s="1"/>
      <c r="B702" s="1"/>
      <c r="D702" s="1"/>
    </row>
    <row r="703" spans="1:4">
      <c r="A703" s="1"/>
      <c r="B703" s="1"/>
      <c r="D703" s="1"/>
    </row>
    <row r="704" spans="1:4">
      <c r="A704" s="1"/>
      <c r="B704" s="1"/>
      <c r="D704" s="1"/>
    </row>
    <row r="705" spans="1:4">
      <c r="A705" s="1"/>
      <c r="B705" s="1"/>
      <c r="D705" s="1"/>
    </row>
    <row r="706" spans="1:4">
      <c r="A706" s="1"/>
      <c r="B706" s="1"/>
      <c r="D706" s="1"/>
    </row>
    <row r="707" spans="1:4">
      <c r="A707" s="1"/>
      <c r="B707" s="1"/>
      <c r="D707" s="1"/>
    </row>
    <row r="708" spans="1:4">
      <c r="A708" s="1"/>
      <c r="B708" s="1"/>
      <c r="D708" s="1"/>
    </row>
    <row r="709" spans="1:4">
      <c r="A709" s="1"/>
      <c r="B709" s="1"/>
      <c r="D709" s="1"/>
    </row>
    <row r="710" spans="1:4">
      <c r="A710" s="1"/>
      <c r="B710" s="1"/>
      <c r="D710" s="1"/>
    </row>
    <row r="711" spans="1:4">
      <c r="A711" s="1"/>
      <c r="B711" s="1"/>
      <c r="D711" s="1"/>
    </row>
    <row r="712" spans="1:4">
      <c r="A712" s="1"/>
      <c r="B712" s="1"/>
      <c r="D712" s="1"/>
    </row>
    <row r="713" spans="1:4">
      <c r="A713" s="1"/>
      <c r="B713" s="1"/>
      <c r="D713" s="1"/>
    </row>
    <row r="714" spans="1:4">
      <c r="A714" s="1"/>
      <c r="B714" s="1"/>
      <c r="D714" s="1"/>
    </row>
    <row r="715" spans="1:4">
      <c r="A715" s="1"/>
      <c r="B715" s="1"/>
      <c r="D715" s="1"/>
    </row>
    <row r="716" spans="1:4">
      <c r="A716" s="1"/>
      <c r="B716" s="1"/>
      <c r="D716" s="1"/>
    </row>
    <row r="717" spans="1:4">
      <c r="A717" s="1"/>
      <c r="B717" s="1"/>
      <c r="D717" s="1"/>
    </row>
    <row r="718" spans="1:4">
      <c r="A718" s="1"/>
      <c r="B718" s="1"/>
      <c r="D718" s="1"/>
    </row>
    <row r="719" spans="1:4">
      <c r="A719" s="1"/>
      <c r="B719" s="1"/>
      <c r="D719" s="1"/>
    </row>
    <row r="720" spans="1:4">
      <c r="A720" s="1"/>
      <c r="B720" s="1"/>
      <c r="D720" s="1"/>
    </row>
    <row r="721" spans="1:4">
      <c r="A721" s="1"/>
      <c r="B721" s="1"/>
      <c r="D721" s="1"/>
    </row>
    <row r="722" spans="1:4">
      <c r="A722" s="1"/>
      <c r="B722" s="1"/>
      <c r="D722" s="1"/>
    </row>
    <row r="723" spans="1:4">
      <c r="A723" s="1"/>
      <c r="B723" s="1"/>
      <c r="D723" s="1"/>
    </row>
    <row r="724" spans="1:4">
      <c r="A724" s="1"/>
      <c r="B724" s="1"/>
      <c r="D724" s="1"/>
    </row>
    <row r="725" spans="1:4">
      <c r="A725" s="1"/>
      <c r="B725" s="1"/>
      <c r="D725" s="1"/>
    </row>
    <row r="726" spans="1:4">
      <c r="A726" s="1"/>
      <c r="B726" s="1"/>
      <c r="D726" s="1"/>
    </row>
    <row r="727" spans="1:4">
      <c r="A727" s="1"/>
      <c r="B727" s="1"/>
      <c r="D727" s="1"/>
    </row>
    <row r="728" spans="1:4">
      <c r="A728" s="1"/>
      <c r="B728" s="1"/>
      <c r="D728" s="1"/>
    </row>
    <row r="729" spans="1:4">
      <c r="A729" s="1"/>
      <c r="B729" s="1"/>
      <c r="D729" s="1"/>
    </row>
    <row r="730" spans="1:4">
      <c r="A730" s="1"/>
      <c r="B730" s="1"/>
      <c r="D730" s="1"/>
    </row>
    <row r="731" spans="1:4">
      <c r="A731" s="1"/>
      <c r="B731" s="1"/>
      <c r="D731" s="1"/>
    </row>
    <row r="732" spans="1:4">
      <c r="A732" s="1"/>
      <c r="B732" s="1"/>
      <c r="D732" s="1"/>
    </row>
    <row r="733" spans="1:4">
      <c r="A733" s="1"/>
      <c r="B733" s="1"/>
      <c r="D733" s="1"/>
    </row>
    <row r="734" spans="1:4">
      <c r="A734" s="1"/>
      <c r="B734" s="1"/>
      <c r="D734" s="1"/>
    </row>
    <row r="735" spans="1:4">
      <c r="A735" s="1"/>
      <c r="B735" s="1"/>
      <c r="D735" s="1"/>
    </row>
    <row r="736" spans="1:4">
      <c r="A736" s="1"/>
      <c r="B736" s="1"/>
      <c r="D736" s="1"/>
    </row>
    <row r="737" spans="1:4">
      <c r="A737" s="1"/>
      <c r="B737" s="1"/>
      <c r="D737" s="1"/>
    </row>
    <row r="738" spans="1:4">
      <c r="A738" s="1"/>
      <c r="B738" s="1"/>
      <c r="D738" s="1"/>
    </row>
    <row r="739" spans="1:4">
      <c r="A739" s="1"/>
      <c r="B739" s="1"/>
      <c r="D739" s="1"/>
    </row>
    <row r="740" spans="1:4">
      <c r="A740" s="1"/>
      <c r="B740" s="1"/>
      <c r="D740" s="1"/>
    </row>
    <row r="741" spans="1:4">
      <c r="A741" s="1"/>
      <c r="B741" s="1"/>
      <c r="D741" s="1"/>
    </row>
    <row r="742" spans="1:4">
      <c r="A742" s="1"/>
      <c r="B742" s="1"/>
      <c r="D742" s="1"/>
    </row>
    <row r="743" spans="1:4">
      <c r="A743" s="1"/>
      <c r="B743" s="1"/>
      <c r="D743" s="1"/>
    </row>
    <row r="744" spans="1:4">
      <c r="A744" s="1"/>
      <c r="B744" s="1"/>
      <c r="D744" s="1"/>
    </row>
    <row r="745" spans="1:4">
      <c r="A745" s="1"/>
      <c r="B745" s="1"/>
      <c r="D745" s="1"/>
    </row>
    <row r="746" spans="1:4">
      <c r="A746" s="1"/>
      <c r="B746" s="1"/>
      <c r="D746" s="1"/>
    </row>
    <row r="747" spans="1:4">
      <c r="A747" s="1"/>
      <c r="B747" s="1"/>
      <c r="D747" s="1"/>
    </row>
    <row r="748" spans="1:4">
      <c r="A748" s="1"/>
      <c r="B748" s="1"/>
      <c r="D748" s="1"/>
    </row>
    <row r="749" spans="1:4">
      <c r="A749" s="1"/>
      <c r="B749" s="1"/>
      <c r="D749" s="1"/>
    </row>
    <row r="750" spans="1:4">
      <c r="A750" s="1"/>
      <c r="B750" s="1"/>
      <c r="D750" s="1"/>
    </row>
    <row r="751" spans="1:4">
      <c r="A751" s="1"/>
      <c r="B751" s="1"/>
      <c r="D751" s="1"/>
    </row>
    <row r="752" spans="1:4">
      <c r="A752" s="1"/>
      <c r="B752" s="1"/>
      <c r="D752" s="1"/>
    </row>
    <row r="753" spans="1:4">
      <c r="A753" s="1"/>
      <c r="B753" s="1"/>
      <c r="D753" s="1"/>
    </row>
    <row r="754" spans="1:4">
      <c r="A754" s="1"/>
      <c r="B754" s="1"/>
      <c r="D754" s="1"/>
    </row>
    <row r="755" spans="1:4">
      <c r="A755" s="1"/>
      <c r="B755" s="1"/>
      <c r="D755" s="1"/>
    </row>
    <row r="756" spans="1:4">
      <c r="A756" s="1"/>
      <c r="B756" s="1"/>
      <c r="D756" s="1"/>
    </row>
    <row r="757" spans="1:4">
      <c r="A757" s="1"/>
      <c r="B757" s="1"/>
      <c r="D757" s="1"/>
    </row>
    <row r="758" spans="1:4">
      <c r="A758" s="1"/>
      <c r="B758" s="1"/>
      <c r="D758" s="1"/>
    </row>
    <row r="759" spans="1:4">
      <c r="A759" s="1"/>
      <c r="B759" s="1"/>
      <c r="D759" s="1"/>
    </row>
    <row r="760" spans="1:4">
      <c r="A760" s="1"/>
      <c r="B760" s="1"/>
      <c r="D760" s="1"/>
    </row>
    <row r="761" spans="1:4">
      <c r="A761" s="1"/>
      <c r="B761" s="1"/>
      <c r="D761" s="1"/>
    </row>
    <row r="762" spans="1:4">
      <c r="A762" s="1"/>
      <c r="B762" s="1"/>
      <c r="D762" s="1"/>
    </row>
    <row r="763" spans="1:4">
      <c r="A763" s="1"/>
      <c r="B763" s="1"/>
      <c r="D763" s="1"/>
    </row>
    <row r="764" spans="1:4">
      <c r="A764" s="1"/>
      <c r="B764" s="1"/>
      <c r="D764" s="1"/>
    </row>
    <row r="765" spans="1:4">
      <c r="A765" s="1"/>
      <c r="B765" s="1"/>
      <c r="D765" s="1"/>
    </row>
    <row r="766" spans="1:4">
      <c r="A766" s="1"/>
      <c r="B766" s="1"/>
      <c r="D766" s="1"/>
    </row>
    <row r="767" spans="1:4">
      <c r="A767" s="1"/>
      <c r="B767" s="1"/>
      <c r="D767" s="1"/>
    </row>
    <row r="768" spans="1:4">
      <c r="A768" s="1"/>
      <c r="B768" s="1"/>
      <c r="D768" s="1"/>
    </row>
    <row r="769" spans="1:4">
      <c r="A769" s="1"/>
      <c r="B769" s="1"/>
      <c r="D769" s="1"/>
    </row>
    <row r="770" spans="1:4">
      <c r="A770" s="1"/>
      <c r="B770" s="1"/>
      <c r="D770" s="1"/>
    </row>
    <row r="771" spans="1:4">
      <c r="A771" s="1"/>
      <c r="B771" s="1"/>
      <c r="D771" s="1"/>
    </row>
    <row r="772" spans="1:4">
      <c r="A772" s="1"/>
      <c r="B772" s="1"/>
      <c r="D772" s="1"/>
    </row>
    <row r="773" spans="1:4">
      <c r="A773" s="1"/>
      <c r="B773" s="1"/>
      <c r="D773" s="1"/>
    </row>
    <row r="774" spans="1:4">
      <c r="A774" s="1"/>
      <c r="B774" s="1"/>
      <c r="D774" s="1"/>
    </row>
    <row r="775" spans="1:4">
      <c r="A775" s="1"/>
      <c r="B775" s="1"/>
      <c r="D775" s="1"/>
    </row>
    <row r="776" spans="1:4">
      <c r="A776" s="1"/>
      <c r="B776" s="1"/>
      <c r="D776" s="1"/>
    </row>
    <row r="777" spans="1:4">
      <c r="A777" s="1"/>
      <c r="B777" s="1"/>
      <c r="D777" s="1"/>
    </row>
    <row r="778" spans="1:4">
      <c r="A778" s="1"/>
      <c r="B778" s="1"/>
      <c r="D778" s="1"/>
    </row>
    <row r="779" spans="1:4">
      <c r="A779" s="1"/>
      <c r="B779" s="1"/>
      <c r="D779" s="1"/>
    </row>
    <row r="780" spans="1:4">
      <c r="A780" s="1"/>
      <c r="B780" s="1"/>
      <c r="D780" s="1"/>
    </row>
    <row r="781" spans="1:4">
      <c r="A781" s="1"/>
      <c r="B781" s="1"/>
      <c r="D781" s="1"/>
    </row>
    <row r="782" spans="1:4">
      <c r="A782" s="1"/>
      <c r="B782" s="1"/>
      <c r="D782" s="1"/>
    </row>
    <row r="783" spans="1:4">
      <c r="A783" s="1"/>
      <c r="B783" s="1"/>
      <c r="D783" s="1"/>
    </row>
    <row r="784" spans="1:4">
      <c r="A784" s="1"/>
      <c r="B784" s="1"/>
      <c r="D784" s="1"/>
    </row>
    <row r="785" spans="1:4">
      <c r="A785" s="1"/>
      <c r="B785" s="1"/>
      <c r="D785" s="1"/>
    </row>
    <row r="786" spans="1:4">
      <c r="A786" s="1"/>
      <c r="B786" s="1"/>
      <c r="D786" s="1"/>
    </row>
    <row r="787" spans="1:4">
      <c r="A787" s="1"/>
      <c r="B787" s="1"/>
      <c r="D787" s="1"/>
    </row>
    <row r="788" spans="1:4">
      <c r="A788" s="1"/>
      <c r="B788" s="1"/>
      <c r="D788" s="1"/>
    </row>
    <row r="789" spans="1:4">
      <c r="A789" s="1"/>
      <c r="B789" s="1"/>
      <c r="D789" s="1"/>
    </row>
    <row r="790" spans="1:4">
      <c r="A790" s="1"/>
      <c r="B790" s="1"/>
      <c r="D790" s="1"/>
    </row>
    <row r="791" spans="1:4">
      <c r="A791" s="1"/>
      <c r="B791" s="1"/>
      <c r="D791" s="1"/>
    </row>
    <row r="792" spans="1:4">
      <c r="A792" s="1"/>
      <c r="B792" s="1"/>
      <c r="D792" s="1"/>
    </row>
    <row r="793" spans="1:4">
      <c r="A793" s="1"/>
      <c r="B793" s="1"/>
      <c r="D793" s="1"/>
    </row>
    <row r="794" spans="1:4">
      <c r="A794" s="1"/>
      <c r="B794" s="1"/>
      <c r="D794" s="1"/>
    </row>
    <row r="795" spans="1:4">
      <c r="A795" s="1"/>
      <c r="B795" s="1"/>
      <c r="D795" s="1"/>
    </row>
    <row r="796" spans="1:4">
      <c r="A796" s="1"/>
      <c r="B796" s="1"/>
      <c r="D796" s="1"/>
    </row>
    <row r="797" spans="1:4">
      <c r="A797" s="1"/>
      <c r="B797" s="1"/>
      <c r="D797" s="1"/>
    </row>
    <row r="798" spans="1:4">
      <c r="A798" s="1"/>
      <c r="B798" s="1"/>
      <c r="D798" s="1"/>
    </row>
    <row r="799" spans="1:4">
      <c r="A799" s="1"/>
      <c r="B799" s="1"/>
      <c r="D799" s="1"/>
    </row>
    <row r="800" spans="1:4">
      <c r="A800" s="1"/>
      <c r="B800" s="1"/>
      <c r="D800" s="1"/>
    </row>
    <row r="801" spans="1:4">
      <c r="A801" s="1"/>
      <c r="B801" s="1"/>
      <c r="D801" s="1"/>
    </row>
    <row r="802" spans="1:4">
      <c r="A802" s="1"/>
      <c r="B802" s="1"/>
      <c r="D802" s="1"/>
    </row>
    <row r="803" spans="1:4">
      <c r="A803" s="1"/>
      <c r="B803" s="1"/>
      <c r="D803" s="1"/>
    </row>
    <row r="804" spans="1:4">
      <c r="A804" s="1"/>
      <c r="B804" s="1"/>
      <c r="D804" s="1"/>
    </row>
    <row r="805" spans="1:4">
      <c r="A805" s="1"/>
      <c r="B805" s="1"/>
      <c r="D805" s="1"/>
    </row>
    <row r="806" spans="1:4">
      <c r="A806" s="1"/>
      <c r="B806" s="1"/>
      <c r="D806" s="1"/>
    </row>
    <row r="807" spans="1:4">
      <c r="A807" s="1"/>
      <c r="B807" s="1"/>
      <c r="D807" s="1"/>
    </row>
    <row r="808" spans="1:4">
      <c r="A808" s="1"/>
      <c r="B808" s="1"/>
      <c r="D808" s="1"/>
    </row>
    <row r="809" spans="1:4">
      <c r="A809" s="1"/>
      <c r="B809" s="1"/>
      <c r="D809" s="1"/>
    </row>
    <row r="810" spans="1:4">
      <c r="A810" s="1"/>
      <c r="B810" s="1"/>
      <c r="D810" s="1"/>
    </row>
    <row r="811" spans="1:4">
      <c r="A811" s="1"/>
      <c r="B811" s="1"/>
      <c r="D811" s="1"/>
    </row>
    <row r="812" spans="1:4">
      <c r="A812" s="1"/>
      <c r="B812" s="1"/>
      <c r="D812" s="1"/>
    </row>
    <row r="813" spans="1:4">
      <c r="A813" s="1"/>
      <c r="B813" s="1"/>
      <c r="D813" s="1"/>
    </row>
    <row r="814" spans="1:4">
      <c r="A814" s="1"/>
      <c r="B814" s="1"/>
      <c r="D814" s="1"/>
    </row>
    <row r="815" spans="1:4">
      <c r="A815" s="1"/>
      <c r="B815" s="1"/>
      <c r="D815" s="1"/>
    </row>
    <row r="816" spans="1:4">
      <c r="A816" s="1"/>
      <c r="B816" s="1"/>
      <c r="D816" s="1"/>
    </row>
    <row r="817" spans="1:4">
      <c r="A817" s="1"/>
      <c r="B817" s="1"/>
      <c r="D817" s="1"/>
    </row>
    <row r="818" spans="1:4">
      <c r="A818" s="1"/>
      <c r="B818" s="1"/>
      <c r="D818" s="1"/>
    </row>
    <row r="819" spans="1:4">
      <c r="A819" s="1"/>
      <c r="B819" s="1"/>
      <c r="D819" s="1"/>
    </row>
    <row r="820" spans="1:4">
      <c r="A820" s="1"/>
      <c r="B820" s="1"/>
      <c r="D820" s="1"/>
    </row>
    <row r="821" spans="1:4">
      <c r="A821" s="1"/>
      <c r="B821" s="1"/>
      <c r="D821" s="1"/>
    </row>
    <row r="822" spans="1:4">
      <c r="A822" s="1"/>
      <c r="B822" s="1"/>
      <c r="D822" s="1"/>
    </row>
    <row r="823" spans="1:4">
      <c r="A823" s="1"/>
      <c r="B823" s="1"/>
      <c r="D823" s="1"/>
    </row>
    <row r="824" spans="1:4">
      <c r="A824" s="1"/>
      <c r="B824" s="1"/>
      <c r="D824" s="1"/>
    </row>
    <row r="825" spans="1:4">
      <c r="A825" s="1"/>
      <c r="B825" s="1"/>
      <c r="D825" s="1"/>
    </row>
    <row r="826" spans="1:4">
      <c r="A826" s="1"/>
      <c r="B826" s="1"/>
      <c r="D826" s="1"/>
    </row>
    <row r="827" spans="1:4">
      <c r="A827" s="1"/>
      <c r="B827" s="1"/>
      <c r="D827" s="1"/>
    </row>
    <row r="828" spans="1:4">
      <c r="A828" s="1"/>
      <c r="B828" s="1"/>
      <c r="D828" s="1"/>
    </row>
    <row r="829" spans="1:4">
      <c r="A829" s="1"/>
      <c r="B829" s="1"/>
      <c r="D829" s="1"/>
    </row>
    <row r="830" spans="1:4">
      <c r="A830" s="1"/>
      <c r="B830" s="1"/>
      <c r="D830" s="1"/>
    </row>
    <row r="831" spans="1:4">
      <c r="A831" s="1"/>
      <c r="B831" s="1"/>
      <c r="D831" s="1"/>
    </row>
    <row r="832" spans="1:4">
      <c r="A832" s="1"/>
      <c r="B832" s="1"/>
      <c r="D832" s="1"/>
    </row>
    <row r="833" spans="1:4">
      <c r="A833" s="1"/>
      <c r="B833" s="1"/>
      <c r="D833" s="1"/>
    </row>
    <row r="834" spans="1:4">
      <c r="A834" s="1"/>
      <c r="B834" s="1"/>
      <c r="D834" s="1"/>
    </row>
    <row r="835" spans="1:4">
      <c r="A835" s="1"/>
      <c r="B835" s="1"/>
      <c r="D835" s="1"/>
    </row>
    <row r="836" spans="1:4">
      <c r="A836" s="1"/>
      <c r="B836" s="1"/>
      <c r="D836" s="1"/>
    </row>
    <row r="837" spans="1:4">
      <c r="A837" s="1"/>
      <c r="B837" s="1"/>
      <c r="D837" s="1"/>
    </row>
    <row r="838" spans="1:4">
      <c r="A838" s="1"/>
      <c r="B838" s="1"/>
      <c r="D838" s="1"/>
    </row>
    <row r="839" spans="1:4">
      <c r="A839" s="1"/>
      <c r="B839" s="1"/>
      <c r="D839" s="1"/>
    </row>
    <row r="840" spans="1:4">
      <c r="A840" s="1"/>
      <c r="B840" s="1"/>
      <c r="D840" s="1"/>
    </row>
    <row r="841" spans="1:4">
      <c r="A841" s="1"/>
      <c r="B841" s="1"/>
      <c r="D841" s="1"/>
    </row>
    <row r="842" spans="1:4">
      <c r="A842" s="1"/>
      <c r="B842" s="1"/>
      <c r="D842" s="1"/>
    </row>
    <row r="843" spans="1:4">
      <c r="A843" s="1"/>
      <c r="B843" s="1"/>
      <c r="D843" s="1"/>
    </row>
    <row r="844" spans="1:4">
      <c r="A844" s="1"/>
      <c r="B844" s="1"/>
      <c r="D844" s="1"/>
    </row>
    <row r="845" spans="1:4">
      <c r="A845" s="1"/>
      <c r="B845" s="1"/>
      <c r="D845" s="1"/>
    </row>
    <row r="846" spans="1:4">
      <c r="A846" s="1"/>
      <c r="B846" s="1"/>
      <c r="D846" s="1"/>
    </row>
    <row r="847" spans="1:4">
      <c r="A847" s="1"/>
      <c r="B847" s="1"/>
      <c r="D847" s="1"/>
    </row>
    <row r="848" spans="1:4">
      <c r="A848" s="1"/>
      <c r="B848" s="1"/>
      <c r="D848" s="1"/>
    </row>
    <row r="849" spans="1:4">
      <c r="A849" s="1"/>
      <c r="B849" s="1"/>
      <c r="D849" s="1"/>
    </row>
    <row r="850" spans="1:4">
      <c r="A850" s="1"/>
      <c r="B850" s="1"/>
      <c r="D850" s="1"/>
    </row>
    <row r="851" spans="1:4">
      <c r="A851" s="1"/>
      <c r="B851" s="1"/>
      <c r="D851" s="1"/>
    </row>
    <row r="852" spans="1:4">
      <c r="A852" s="1"/>
      <c r="B852" s="1"/>
      <c r="D852" s="1"/>
    </row>
    <row r="853" spans="1:4">
      <c r="A853" s="1"/>
      <c r="B853" s="1"/>
      <c r="D853" s="1"/>
    </row>
    <row r="854" spans="1:4">
      <c r="A854" s="1"/>
      <c r="B854" s="1"/>
      <c r="D854" s="1"/>
    </row>
    <row r="855" spans="1:4">
      <c r="A855" s="1"/>
      <c r="B855" s="1"/>
      <c r="D855" s="1"/>
    </row>
    <row r="856" spans="1:4">
      <c r="A856" s="1"/>
      <c r="B856" s="1"/>
      <c r="D856" s="1"/>
    </row>
    <row r="857" spans="1:4">
      <c r="A857" s="1"/>
      <c r="B857" s="1"/>
      <c r="D857" s="1"/>
    </row>
    <row r="858" spans="1:4">
      <c r="A858" s="1"/>
      <c r="B858" s="1"/>
      <c r="D858" s="1"/>
    </row>
    <row r="859" spans="1:4">
      <c r="A859" s="1"/>
      <c r="B859" s="1"/>
      <c r="D859" s="1"/>
    </row>
    <row r="860" spans="1:4">
      <c r="A860" s="1"/>
      <c r="B860" s="1"/>
      <c r="D860" s="1"/>
    </row>
    <row r="861" spans="1:4">
      <c r="A861" s="1"/>
      <c r="B861" s="1"/>
      <c r="D861" s="1"/>
    </row>
    <row r="862" spans="1:4">
      <c r="A862" s="1"/>
      <c r="B862" s="1"/>
      <c r="D862" s="1"/>
    </row>
    <row r="863" spans="1:4">
      <c r="A863" s="1"/>
      <c r="B863" s="1"/>
      <c r="D863" s="1"/>
    </row>
    <row r="864" spans="1:4">
      <c r="A864" s="1"/>
      <c r="B864" s="1"/>
      <c r="D864" s="1"/>
    </row>
    <row r="865" spans="1:4">
      <c r="A865" s="1"/>
      <c r="B865" s="1"/>
      <c r="D865" s="1"/>
    </row>
    <row r="866" spans="1:4">
      <c r="A866" s="1"/>
      <c r="B866" s="1"/>
      <c r="D866" s="1"/>
    </row>
    <row r="867" spans="1:4">
      <c r="A867" s="1"/>
      <c r="B867" s="1"/>
      <c r="D867" s="1"/>
    </row>
    <row r="868" spans="1:4">
      <c r="A868" s="1"/>
      <c r="B868" s="1"/>
      <c r="D868" s="1"/>
    </row>
    <row r="869" spans="1:4">
      <c r="A869" s="1"/>
      <c r="B869" s="1"/>
      <c r="D869" s="1"/>
    </row>
    <row r="870" spans="1:4">
      <c r="A870" s="1"/>
      <c r="B870" s="1"/>
      <c r="D870" s="1"/>
    </row>
    <row r="871" spans="1:4">
      <c r="A871" s="1"/>
      <c r="B871" s="1"/>
      <c r="D871" s="1"/>
    </row>
    <row r="872" spans="1:4">
      <c r="A872" s="1"/>
      <c r="B872" s="1"/>
      <c r="D872" s="1"/>
    </row>
    <row r="873" spans="1:4">
      <c r="A873" s="1"/>
      <c r="B873" s="1"/>
      <c r="D873" s="1"/>
    </row>
    <row r="874" spans="1:4">
      <c r="A874" s="1"/>
      <c r="B874" s="1"/>
      <c r="D874" s="1"/>
    </row>
    <row r="875" spans="1:4">
      <c r="A875" s="1"/>
      <c r="B875" s="1"/>
      <c r="D875" s="1"/>
    </row>
    <row r="876" spans="1:4">
      <c r="A876" s="1"/>
      <c r="B876" s="1"/>
      <c r="D876" s="1"/>
    </row>
    <row r="877" spans="1:4">
      <c r="A877" s="1"/>
      <c r="B877" s="1"/>
      <c r="D877" s="1"/>
    </row>
    <row r="878" spans="1:4">
      <c r="A878" s="1"/>
      <c r="B878" s="1"/>
      <c r="D878" s="1"/>
    </row>
    <row r="879" spans="1:4">
      <c r="A879" s="1"/>
      <c r="B879" s="1"/>
      <c r="D879" s="1"/>
    </row>
    <row r="880" spans="1:4">
      <c r="A880" s="1"/>
      <c r="B880" s="1"/>
      <c r="D880" s="1"/>
    </row>
    <row r="881" spans="1:4">
      <c r="A881" s="1"/>
      <c r="B881" s="1"/>
      <c r="D881" s="1"/>
    </row>
    <row r="882" spans="1:4">
      <c r="A882" s="1"/>
      <c r="B882" s="1"/>
      <c r="D882" s="1"/>
    </row>
    <row r="883" spans="1:4">
      <c r="A883" s="1"/>
      <c r="B883" s="1"/>
      <c r="D883" s="1"/>
    </row>
    <row r="884" spans="1:4">
      <c r="A884" s="1"/>
      <c r="B884" s="1"/>
      <c r="D884" s="1"/>
    </row>
    <row r="885" spans="1:4">
      <c r="A885" s="1"/>
      <c r="B885" s="1"/>
      <c r="D885" s="1"/>
    </row>
    <row r="886" spans="1:4">
      <c r="A886" s="1"/>
      <c r="B886" s="1"/>
      <c r="D886" s="1"/>
    </row>
    <row r="887" spans="1:4">
      <c r="A887" s="1"/>
      <c r="B887" s="1"/>
      <c r="D887" s="1"/>
    </row>
    <row r="888" spans="1:4">
      <c r="A888" s="1"/>
      <c r="B888" s="1"/>
      <c r="D888" s="1"/>
    </row>
    <row r="889" spans="1:4">
      <c r="A889" s="1"/>
      <c r="B889" s="1"/>
      <c r="D889" s="1"/>
    </row>
    <row r="890" spans="1:4">
      <c r="A890" s="1"/>
      <c r="B890" s="1"/>
      <c r="D890" s="1"/>
    </row>
    <row r="891" spans="1:4">
      <c r="A891" s="1"/>
      <c r="B891" s="1"/>
      <c r="D891" s="1"/>
    </row>
    <row r="892" spans="1:4">
      <c r="A892" s="1"/>
      <c r="B892" s="1"/>
      <c r="D892" s="1"/>
    </row>
    <row r="893" spans="1:4">
      <c r="A893" s="1"/>
      <c r="B893" s="1"/>
      <c r="D893" s="1"/>
    </row>
    <row r="894" spans="1:4">
      <c r="A894" s="1"/>
      <c r="B894" s="1"/>
      <c r="D894" s="1"/>
    </row>
    <row r="895" spans="1:4">
      <c r="A895" s="1"/>
      <c r="B895" s="1"/>
      <c r="D895" s="1"/>
    </row>
    <row r="896" spans="1:4">
      <c r="A896" s="1"/>
      <c r="B896" s="1"/>
      <c r="D896" s="1"/>
    </row>
    <row r="897" spans="1:4">
      <c r="A897" s="1"/>
      <c r="B897" s="1"/>
      <c r="D897" s="1"/>
    </row>
    <row r="898" spans="1:4">
      <c r="A898" s="1"/>
      <c r="B898" s="1"/>
      <c r="D898" s="1"/>
    </row>
    <row r="899" spans="1:4">
      <c r="A899" s="1"/>
      <c r="B899" s="1"/>
      <c r="D899" s="1"/>
    </row>
    <row r="900" spans="1:4">
      <c r="A900" s="1"/>
      <c r="B900" s="1"/>
      <c r="D900" s="1"/>
    </row>
    <row r="901" spans="1:4">
      <c r="A901" s="1"/>
      <c r="B901" s="1"/>
      <c r="D901" s="1"/>
    </row>
    <row r="902" spans="1:4">
      <c r="A902" s="1"/>
      <c r="B902" s="1"/>
      <c r="D902" s="1"/>
    </row>
    <row r="903" spans="1:4">
      <c r="A903" s="1"/>
      <c r="B903" s="1"/>
      <c r="D903" s="1"/>
    </row>
    <row r="904" spans="1:4">
      <c r="A904" s="1"/>
      <c r="B904" s="1"/>
      <c r="D904" s="1"/>
    </row>
    <row r="905" spans="1:4">
      <c r="A905" s="1"/>
      <c r="B905" s="1"/>
      <c r="D905" s="1"/>
    </row>
    <row r="906" spans="1:4">
      <c r="A906" s="1"/>
      <c r="B906" s="1"/>
      <c r="D906" s="1"/>
    </row>
    <row r="907" spans="1:4">
      <c r="A907" s="1"/>
      <c r="B907" s="1"/>
      <c r="D907" s="1"/>
    </row>
    <row r="908" spans="1:4">
      <c r="A908" s="1"/>
      <c r="B908" s="1"/>
      <c r="D908" s="1"/>
    </row>
    <row r="909" spans="1:4">
      <c r="A909" s="1"/>
      <c r="B909" s="1"/>
      <c r="D909" s="1"/>
    </row>
    <row r="910" spans="1:4">
      <c r="A910" s="1"/>
      <c r="B910" s="1"/>
      <c r="D910" s="1"/>
    </row>
    <row r="911" spans="1:4">
      <c r="A911" s="1"/>
      <c r="B911" s="1"/>
      <c r="D911" s="1"/>
    </row>
    <row r="912" spans="1:4">
      <c r="A912" s="1"/>
      <c r="B912" s="1"/>
      <c r="D912" s="1"/>
    </row>
    <row r="913" spans="1:4">
      <c r="A913" s="1"/>
      <c r="B913" s="1"/>
      <c r="D913" s="1"/>
    </row>
    <row r="914" spans="1:4">
      <c r="A914" s="1"/>
      <c r="B914" s="1"/>
      <c r="D914" s="1"/>
    </row>
    <row r="915" spans="1:4">
      <c r="A915" s="1"/>
      <c r="B915" s="1"/>
      <c r="D915" s="1"/>
    </row>
    <row r="916" spans="1:4">
      <c r="A916" s="1"/>
      <c r="B916" s="1"/>
      <c r="D916" s="1"/>
    </row>
    <row r="917" spans="1:4">
      <c r="A917" s="1"/>
      <c r="B917" s="1"/>
      <c r="D917" s="1"/>
    </row>
    <row r="918" spans="1:4">
      <c r="A918" s="1"/>
      <c r="B918" s="1"/>
      <c r="D918" s="1"/>
    </row>
    <row r="919" spans="1:4">
      <c r="A919" s="1"/>
      <c r="B919" s="1"/>
      <c r="D919" s="1"/>
    </row>
    <row r="920" spans="1:4">
      <c r="A920" s="1"/>
      <c r="B920" s="1"/>
      <c r="D920" s="1"/>
    </row>
    <row r="921" spans="1:4">
      <c r="A921" s="1"/>
      <c r="B921" s="1"/>
      <c r="D921" s="1"/>
    </row>
    <row r="922" spans="1:4">
      <c r="A922" s="1"/>
      <c r="B922" s="1"/>
      <c r="D922" s="1"/>
    </row>
    <row r="923" spans="1:4">
      <c r="A923" s="1"/>
      <c r="B923" s="1"/>
      <c r="D923" s="1"/>
    </row>
    <row r="924" spans="1:4">
      <c r="A924" s="1"/>
      <c r="B924" s="1"/>
      <c r="D924" s="1"/>
    </row>
    <row r="925" spans="1:4">
      <c r="A925" s="1"/>
      <c r="B925" s="1"/>
      <c r="D925" s="1"/>
    </row>
    <row r="926" spans="1:4">
      <c r="A926" s="1"/>
      <c r="B926" s="1"/>
      <c r="D926" s="1"/>
    </row>
    <row r="927" spans="1:4">
      <c r="A927" s="1"/>
      <c r="B927" s="1"/>
      <c r="D927" s="1"/>
    </row>
    <row r="928" spans="1:4">
      <c r="A928" s="1"/>
      <c r="B928" s="1"/>
      <c r="D928" s="1"/>
    </row>
    <row r="929" spans="1:4">
      <c r="A929" s="1"/>
      <c r="B929" s="1"/>
      <c r="D929" s="1"/>
    </row>
    <row r="930" spans="1:4">
      <c r="A930" s="1"/>
      <c r="B930" s="1"/>
      <c r="D930" s="1"/>
    </row>
    <row r="931" spans="1:4">
      <c r="A931" s="1"/>
      <c r="B931" s="1"/>
      <c r="D931" s="1"/>
    </row>
    <row r="932" spans="1:4">
      <c r="A932" s="1"/>
      <c r="B932" s="1"/>
      <c r="D932" s="1"/>
    </row>
    <row r="933" spans="1:4">
      <c r="A933" s="1"/>
      <c r="B933" s="1"/>
      <c r="D933" s="1"/>
    </row>
    <row r="934" spans="1:4">
      <c r="A934" s="1"/>
      <c r="B934" s="1"/>
      <c r="D934" s="1"/>
    </row>
    <row r="935" spans="1:4">
      <c r="A935" s="1"/>
      <c r="B935" s="1"/>
      <c r="D935" s="1"/>
    </row>
    <row r="936" spans="1:4">
      <c r="A936" s="1"/>
      <c r="B936" s="1"/>
      <c r="D936" s="1"/>
    </row>
    <row r="937" spans="1:4">
      <c r="A937" s="1"/>
      <c r="B937" s="1"/>
      <c r="D937" s="1"/>
    </row>
    <row r="938" spans="1:4">
      <c r="A938" s="1"/>
      <c r="B938" s="1"/>
      <c r="D938" s="1"/>
    </row>
    <row r="939" spans="1:4">
      <c r="A939" s="1"/>
      <c r="B939" s="1"/>
      <c r="D939" s="1"/>
    </row>
    <row r="940" spans="1:4">
      <c r="A940" s="1"/>
      <c r="B940" s="1"/>
      <c r="D940" s="1"/>
    </row>
    <row r="941" spans="1:4">
      <c r="A941" s="1"/>
      <c r="B941" s="1"/>
      <c r="D941" s="1"/>
    </row>
    <row r="942" spans="1:4">
      <c r="A942" s="1"/>
      <c r="B942" s="1"/>
      <c r="D942" s="1"/>
    </row>
    <row r="943" spans="1:4">
      <c r="A943" s="1"/>
      <c r="B943" s="1"/>
      <c r="D943" s="1"/>
    </row>
    <row r="944" spans="1:4">
      <c r="A944" s="1"/>
      <c r="B944" s="1"/>
      <c r="D944" s="1"/>
    </row>
    <row r="945" spans="1:4">
      <c r="A945" s="1"/>
      <c r="B945" s="1"/>
      <c r="D945" s="1"/>
    </row>
    <row r="946" spans="1:4">
      <c r="A946" s="1"/>
      <c r="B946" s="1"/>
      <c r="D946" s="1"/>
    </row>
    <row r="947" spans="1:4">
      <c r="A947" s="1"/>
      <c r="B947" s="1"/>
      <c r="D947" s="1"/>
    </row>
    <row r="948" spans="1:4">
      <c r="A948" s="1"/>
      <c r="B948" s="1"/>
      <c r="D948" s="1"/>
    </row>
    <row r="949" spans="1:4">
      <c r="A949" s="1"/>
      <c r="B949" s="1"/>
      <c r="D949" s="1"/>
    </row>
    <row r="950" spans="1:4">
      <c r="A950" s="1"/>
      <c r="B950" s="1"/>
      <c r="D950" s="1"/>
    </row>
    <row r="951" spans="1:4">
      <c r="A951" s="1"/>
      <c r="B951" s="1"/>
      <c r="D951" s="1"/>
    </row>
    <row r="952" spans="1:4">
      <c r="A952" s="1"/>
      <c r="B952" s="1"/>
      <c r="D952" s="1"/>
    </row>
    <row r="953" spans="1:4">
      <c r="A953" s="1"/>
      <c r="B953" s="1"/>
      <c r="D953" s="1"/>
    </row>
    <row r="954" spans="1:4">
      <c r="A954" s="1"/>
      <c r="B954" s="1"/>
      <c r="D954" s="1"/>
    </row>
    <row r="955" spans="1:4">
      <c r="A955" s="1"/>
      <c r="B955" s="1"/>
      <c r="D955" s="1"/>
    </row>
    <row r="956" spans="1:4">
      <c r="A956" s="1"/>
      <c r="B956" s="1"/>
      <c r="D956" s="1"/>
    </row>
    <row r="957" spans="1:4">
      <c r="A957" s="1"/>
      <c r="B957" s="1"/>
      <c r="D957" s="1"/>
    </row>
    <row r="958" spans="1:4">
      <c r="A958" s="1"/>
      <c r="B958" s="1"/>
      <c r="D958" s="1"/>
    </row>
    <row r="959" spans="1:4">
      <c r="A959" s="1"/>
      <c r="B959" s="1"/>
      <c r="D959" s="1"/>
    </row>
    <row r="960" spans="1:4">
      <c r="A960" s="1"/>
      <c r="B960" s="1"/>
      <c r="D960" s="1"/>
    </row>
    <row r="961" spans="1:4">
      <c r="A961" s="1"/>
      <c r="B961" s="1"/>
      <c r="D961" s="1"/>
    </row>
  </sheetData>
  <sortState ref="A4:K224">
    <sortCondition ref="A4:A224"/>
  </sortState>
  <mergeCells count="10">
    <mergeCell ref="B1:AJ1"/>
    <mergeCell ref="Z2:AB2"/>
    <mergeCell ref="AD2:AF2"/>
    <mergeCell ref="AH2:AJ2"/>
    <mergeCell ref="AL138:AM144"/>
    <mergeCell ref="B227:AJ227"/>
    <mergeCell ref="Z226:AB226"/>
    <mergeCell ref="AD226:AF226"/>
    <mergeCell ref="AH226:AJ226"/>
    <mergeCell ref="AL175:AM176"/>
  </mergeCells>
  <dataValidations count="1">
    <dataValidation allowBlank="1" sqref="D3:AJ3 JH3:KF3 TD3:UB3 ACZ3:ADX3 AMV3:ANT3 AWR3:AXP3 BGN3:BHL3 BQJ3:BRH3 CAF3:CBD3 CKB3:CKZ3 CTX3:CUV3 DDT3:DER3 DNP3:DON3 DXL3:DYJ3 EHH3:EIF3 ERD3:ESB3 FAZ3:FBX3 FKV3:FLT3 FUR3:FVP3 GEN3:GFL3 GOJ3:GPH3 GYF3:GZD3 HIB3:HIZ3 HRX3:HSV3 IBT3:ICR3 ILP3:IMN3 IVL3:IWJ3 JFH3:JGF3 JPD3:JQB3 JYZ3:JZX3 KIV3:KJT3 KSR3:KTP3 LCN3:LDL3 LMJ3:LNH3 LWF3:LXD3 MGB3:MGZ3 MPX3:MQV3 MZT3:NAR3 NJP3:NKN3 NTL3:NUJ3 ODH3:OEF3 OND3:OOB3 OWZ3:OXX3 PGV3:PHT3 PQR3:PRP3 QAN3:QBL3 QKJ3:QLH3 QUF3:QVD3 REB3:REZ3 RNX3:ROV3 RXT3:RYR3 SHP3:SIN3 SRL3:SSJ3 TBH3:TCF3 TLD3:TMB3 TUZ3:TVX3 UEV3:UFT3 UOR3:UPP3 UYN3:UZL3 VIJ3:VJH3 VSF3:VTD3 WCB3:WCZ3 WLX3:WMV3 WVT3:WWR3 JH65538:KF65538 TD65538:UB65538 ACZ65538:ADX65538 AMV65538:ANT65538 AWR65538:AXP65538 BGN65538:BHL65538 BQJ65538:BRH65538 CAF65538:CBD65538 CKB65538:CKZ65538 CTX65538:CUV65538 DDT65538:DER65538 DNP65538:DON65538 DXL65538:DYJ65538 EHH65538:EIF65538 ERD65538:ESB65538 FAZ65538:FBX65538 FKV65538:FLT65538 FUR65538:FVP65538 GEN65538:GFL65538 GOJ65538:GPH65538 GYF65538:GZD65538 HIB65538:HIZ65538 HRX65538:HSV65538 IBT65538:ICR65538 ILP65538:IMN65538 IVL65538:IWJ65538 JFH65538:JGF65538 JPD65538:JQB65538 JYZ65538:JZX65538 KIV65538:KJT65538 KSR65538:KTP65538 LCN65538:LDL65538 LMJ65538:LNH65538 LWF65538:LXD65538 MGB65538:MGZ65538 MPX65538:MQV65538 MZT65538:NAR65538 NJP65538:NKN65538 NTL65538:NUJ65538 ODH65538:OEF65538 OND65538:OOB65538 OWZ65538:OXX65538 PGV65538:PHT65538 PQR65538:PRP65538 QAN65538:QBL65538 QKJ65538:QLH65538 QUF65538:QVD65538 REB65538:REZ65538 RNX65538:ROV65538 RXT65538:RYR65538 SHP65538:SIN65538 SRL65538:SSJ65538 TBH65538:TCF65538 TLD65538:TMB65538 TUZ65538:TVX65538 UEV65538:UFT65538 UOR65538:UPP65538 UYN65538:UZL65538 VIJ65538:VJH65538 VSF65538:VTD65538 WCB65538:WCZ65538 WLX65538:WMV65538 WVT65538:WWR65538 JH131074:KF131074 TD131074:UB131074 ACZ131074:ADX131074 AMV131074:ANT131074 AWR131074:AXP131074 BGN131074:BHL131074 BQJ131074:BRH131074 CAF131074:CBD131074 CKB131074:CKZ131074 CTX131074:CUV131074 DDT131074:DER131074 DNP131074:DON131074 DXL131074:DYJ131074 EHH131074:EIF131074 ERD131074:ESB131074 FAZ131074:FBX131074 FKV131074:FLT131074 FUR131074:FVP131074 GEN131074:GFL131074 GOJ131074:GPH131074 GYF131074:GZD131074 HIB131074:HIZ131074 HRX131074:HSV131074 IBT131074:ICR131074 ILP131074:IMN131074 IVL131074:IWJ131074 JFH131074:JGF131074 JPD131074:JQB131074 JYZ131074:JZX131074 KIV131074:KJT131074 KSR131074:KTP131074 LCN131074:LDL131074 LMJ131074:LNH131074 LWF131074:LXD131074 MGB131074:MGZ131074 MPX131074:MQV131074 MZT131074:NAR131074 NJP131074:NKN131074 NTL131074:NUJ131074 ODH131074:OEF131074 OND131074:OOB131074 OWZ131074:OXX131074 PGV131074:PHT131074 PQR131074:PRP131074 QAN131074:QBL131074 QKJ131074:QLH131074 QUF131074:QVD131074 REB131074:REZ131074 RNX131074:ROV131074 RXT131074:RYR131074 SHP131074:SIN131074 SRL131074:SSJ131074 TBH131074:TCF131074 TLD131074:TMB131074 TUZ131074:TVX131074 UEV131074:UFT131074 UOR131074:UPP131074 UYN131074:UZL131074 VIJ131074:VJH131074 VSF131074:VTD131074 WCB131074:WCZ131074 WLX131074:WMV131074 WVT131074:WWR131074 JH196610:KF196610 TD196610:UB196610 ACZ196610:ADX196610 AMV196610:ANT196610 AWR196610:AXP196610 BGN196610:BHL196610 BQJ196610:BRH196610 CAF196610:CBD196610 CKB196610:CKZ196610 CTX196610:CUV196610 DDT196610:DER196610 DNP196610:DON196610 DXL196610:DYJ196610 EHH196610:EIF196610 ERD196610:ESB196610 FAZ196610:FBX196610 FKV196610:FLT196610 FUR196610:FVP196610 GEN196610:GFL196610 GOJ196610:GPH196610 GYF196610:GZD196610 HIB196610:HIZ196610 HRX196610:HSV196610 IBT196610:ICR196610 ILP196610:IMN196610 IVL196610:IWJ196610 JFH196610:JGF196610 JPD196610:JQB196610 JYZ196610:JZX196610 KIV196610:KJT196610 KSR196610:KTP196610 LCN196610:LDL196610 LMJ196610:LNH196610 LWF196610:LXD196610 MGB196610:MGZ196610 MPX196610:MQV196610 MZT196610:NAR196610 NJP196610:NKN196610 NTL196610:NUJ196610 ODH196610:OEF196610 OND196610:OOB196610 OWZ196610:OXX196610 PGV196610:PHT196610 PQR196610:PRP196610 QAN196610:QBL196610 QKJ196610:QLH196610 QUF196610:QVD196610 REB196610:REZ196610 RNX196610:ROV196610 RXT196610:RYR196610 SHP196610:SIN196610 SRL196610:SSJ196610 TBH196610:TCF196610 TLD196610:TMB196610 TUZ196610:TVX196610 UEV196610:UFT196610 UOR196610:UPP196610 UYN196610:UZL196610 VIJ196610:VJH196610 VSF196610:VTD196610 WCB196610:WCZ196610 WLX196610:WMV196610 WVT196610:WWR196610 JH262146:KF262146 TD262146:UB262146 ACZ262146:ADX262146 AMV262146:ANT262146 AWR262146:AXP262146 BGN262146:BHL262146 BQJ262146:BRH262146 CAF262146:CBD262146 CKB262146:CKZ262146 CTX262146:CUV262146 DDT262146:DER262146 DNP262146:DON262146 DXL262146:DYJ262146 EHH262146:EIF262146 ERD262146:ESB262146 FAZ262146:FBX262146 FKV262146:FLT262146 FUR262146:FVP262146 GEN262146:GFL262146 GOJ262146:GPH262146 GYF262146:GZD262146 HIB262146:HIZ262146 HRX262146:HSV262146 IBT262146:ICR262146 ILP262146:IMN262146 IVL262146:IWJ262146 JFH262146:JGF262146 JPD262146:JQB262146 JYZ262146:JZX262146 KIV262146:KJT262146 KSR262146:KTP262146 LCN262146:LDL262146 LMJ262146:LNH262146 LWF262146:LXD262146 MGB262146:MGZ262146 MPX262146:MQV262146 MZT262146:NAR262146 NJP262146:NKN262146 NTL262146:NUJ262146 ODH262146:OEF262146 OND262146:OOB262146 OWZ262146:OXX262146 PGV262146:PHT262146 PQR262146:PRP262146 QAN262146:QBL262146 QKJ262146:QLH262146 QUF262146:QVD262146 REB262146:REZ262146 RNX262146:ROV262146 RXT262146:RYR262146 SHP262146:SIN262146 SRL262146:SSJ262146 TBH262146:TCF262146 TLD262146:TMB262146 TUZ262146:TVX262146 UEV262146:UFT262146 UOR262146:UPP262146 UYN262146:UZL262146 VIJ262146:VJH262146 VSF262146:VTD262146 WCB262146:WCZ262146 WLX262146:WMV262146 WVT262146:WWR262146 JH327682:KF327682 TD327682:UB327682 ACZ327682:ADX327682 AMV327682:ANT327682 AWR327682:AXP327682 BGN327682:BHL327682 BQJ327682:BRH327682 CAF327682:CBD327682 CKB327682:CKZ327682 CTX327682:CUV327682 DDT327682:DER327682 DNP327682:DON327682 DXL327682:DYJ327682 EHH327682:EIF327682 ERD327682:ESB327682 FAZ327682:FBX327682 FKV327682:FLT327682 FUR327682:FVP327682 GEN327682:GFL327682 GOJ327682:GPH327682 GYF327682:GZD327682 HIB327682:HIZ327682 HRX327682:HSV327682 IBT327682:ICR327682 ILP327682:IMN327682 IVL327682:IWJ327682 JFH327682:JGF327682 JPD327682:JQB327682 JYZ327682:JZX327682 KIV327682:KJT327682 KSR327682:KTP327682 LCN327682:LDL327682 LMJ327682:LNH327682 LWF327682:LXD327682 MGB327682:MGZ327682 MPX327682:MQV327682 MZT327682:NAR327682 NJP327682:NKN327682 NTL327682:NUJ327682 ODH327682:OEF327682 OND327682:OOB327682 OWZ327682:OXX327682 PGV327682:PHT327682 PQR327682:PRP327682 QAN327682:QBL327682 QKJ327682:QLH327682 QUF327682:QVD327682 REB327682:REZ327682 RNX327682:ROV327682 RXT327682:RYR327682 SHP327682:SIN327682 SRL327682:SSJ327682 TBH327682:TCF327682 TLD327682:TMB327682 TUZ327682:TVX327682 UEV327682:UFT327682 UOR327682:UPP327682 UYN327682:UZL327682 VIJ327682:VJH327682 VSF327682:VTD327682 WCB327682:WCZ327682 WLX327682:WMV327682 WVT327682:WWR327682 JH393218:KF393218 TD393218:UB393218 ACZ393218:ADX393218 AMV393218:ANT393218 AWR393218:AXP393218 BGN393218:BHL393218 BQJ393218:BRH393218 CAF393218:CBD393218 CKB393218:CKZ393218 CTX393218:CUV393218 DDT393218:DER393218 DNP393218:DON393218 DXL393218:DYJ393218 EHH393218:EIF393218 ERD393218:ESB393218 FAZ393218:FBX393218 FKV393218:FLT393218 FUR393218:FVP393218 GEN393218:GFL393218 GOJ393218:GPH393218 GYF393218:GZD393218 HIB393218:HIZ393218 HRX393218:HSV393218 IBT393218:ICR393218 ILP393218:IMN393218 IVL393218:IWJ393218 JFH393218:JGF393218 JPD393218:JQB393218 JYZ393218:JZX393218 KIV393218:KJT393218 KSR393218:KTP393218 LCN393218:LDL393218 LMJ393218:LNH393218 LWF393218:LXD393218 MGB393218:MGZ393218 MPX393218:MQV393218 MZT393218:NAR393218 NJP393218:NKN393218 NTL393218:NUJ393218 ODH393218:OEF393218 OND393218:OOB393218 OWZ393218:OXX393218 PGV393218:PHT393218 PQR393218:PRP393218 QAN393218:QBL393218 QKJ393218:QLH393218 QUF393218:QVD393218 REB393218:REZ393218 RNX393218:ROV393218 RXT393218:RYR393218 SHP393218:SIN393218 SRL393218:SSJ393218 TBH393218:TCF393218 TLD393218:TMB393218 TUZ393218:TVX393218 UEV393218:UFT393218 UOR393218:UPP393218 UYN393218:UZL393218 VIJ393218:VJH393218 VSF393218:VTD393218 WCB393218:WCZ393218 WLX393218:WMV393218 WVT393218:WWR393218 JH458754:KF458754 TD458754:UB458754 ACZ458754:ADX458754 AMV458754:ANT458754 AWR458754:AXP458754 BGN458754:BHL458754 BQJ458754:BRH458754 CAF458754:CBD458754 CKB458754:CKZ458754 CTX458754:CUV458754 DDT458754:DER458754 DNP458754:DON458754 DXL458754:DYJ458754 EHH458754:EIF458754 ERD458754:ESB458754 FAZ458754:FBX458754 FKV458754:FLT458754 FUR458754:FVP458754 GEN458754:GFL458754 GOJ458754:GPH458754 GYF458754:GZD458754 HIB458754:HIZ458754 HRX458754:HSV458754 IBT458754:ICR458754 ILP458754:IMN458754 IVL458754:IWJ458754 JFH458754:JGF458754 JPD458754:JQB458754 JYZ458754:JZX458754 KIV458754:KJT458754 KSR458754:KTP458754 LCN458754:LDL458754 LMJ458754:LNH458754 LWF458754:LXD458754 MGB458754:MGZ458754 MPX458754:MQV458754 MZT458754:NAR458754 NJP458754:NKN458754 NTL458754:NUJ458754 ODH458754:OEF458754 OND458754:OOB458754 OWZ458754:OXX458754 PGV458754:PHT458754 PQR458754:PRP458754 QAN458754:QBL458754 QKJ458754:QLH458754 QUF458754:QVD458754 REB458754:REZ458754 RNX458754:ROV458754 RXT458754:RYR458754 SHP458754:SIN458754 SRL458754:SSJ458754 TBH458754:TCF458754 TLD458754:TMB458754 TUZ458754:TVX458754 UEV458754:UFT458754 UOR458754:UPP458754 UYN458754:UZL458754 VIJ458754:VJH458754 VSF458754:VTD458754 WCB458754:WCZ458754 WLX458754:WMV458754 WVT458754:WWR458754 JH524290:KF524290 TD524290:UB524290 ACZ524290:ADX524290 AMV524290:ANT524290 AWR524290:AXP524290 BGN524290:BHL524290 BQJ524290:BRH524290 CAF524290:CBD524290 CKB524290:CKZ524290 CTX524290:CUV524290 DDT524290:DER524290 DNP524290:DON524290 DXL524290:DYJ524290 EHH524290:EIF524290 ERD524290:ESB524290 FAZ524290:FBX524290 FKV524290:FLT524290 FUR524290:FVP524290 GEN524290:GFL524290 GOJ524290:GPH524290 GYF524290:GZD524290 HIB524290:HIZ524290 HRX524290:HSV524290 IBT524290:ICR524290 ILP524290:IMN524290 IVL524290:IWJ524290 JFH524290:JGF524290 JPD524290:JQB524290 JYZ524290:JZX524290 KIV524290:KJT524290 KSR524290:KTP524290 LCN524290:LDL524290 LMJ524290:LNH524290 LWF524290:LXD524290 MGB524290:MGZ524290 MPX524290:MQV524290 MZT524290:NAR524290 NJP524290:NKN524290 NTL524290:NUJ524290 ODH524290:OEF524290 OND524290:OOB524290 OWZ524290:OXX524290 PGV524290:PHT524290 PQR524290:PRP524290 QAN524290:QBL524290 QKJ524290:QLH524290 QUF524290:QVD524290 REB524290:REZ524290 RNX524290:ROV524290 RXT524290:RYR524290 SHP524290:SIN524290 SRL524290:SSJ524290 TBH524290:TCF524290 TLD524290:TMB524290 TUZ524290:TVX524290 UEV524290:UFT524290 UOR524290:UPP524290 UYN524290:UZL524290 VIJ524290:VJH524290 VSF524290:VTD524290 WCB524290:WCZ524290 WLX524290:WMV524290 WVT524290:WWR524290 JH589826:KF589826 TD589826:UB589826 ACZ589826:ADX589826 AMV589826:ANT589826 AWR589826:AXP589826 BGN589826:BHL589826 BQJ589826:BRH589826 CAF589826:CBD589826 CKB589826:CKZ589826 CTX589826:CUV589826 DDT589826:DER589826 DNP589826:DON589826 DXL589826:DYJ589826 EHH589826:EIF589826 ERD589826:ESB589826 FAZ589826:FBX589826 FKV589826:FLT589826 FUR589826:FVP589826 GEN589826:GFL589826 GOJ589826:GPH589826 GYF589826:GZD589826 HIB589826:HIZ589826 HRX589826:HSV589826 IBT589826:ICR589826 ILP589826:IMN589826 IVL589826:IWJ589826 JFH589826:JGF589826 JPD589826:JQB589826 JYZ589826:JZX589826 KIV589826:KJT589826 KSR589826:KTP589826 LCN589826:LDL589826 LMJ589826:LNH589826 LWF589826:LXD589826 MGB589826:MGZ589826 MPX589826:MQV589826 MZT589826:NAR589826 NJP589826:NKN589826 NTL589826:NUJ589826 ODH589826:OEF589826 OND589826:OOB589826 OWZ589826:OXX589826 PGV589826:PHT589826 PQR589826:PRP589826 QAN589826:QBL589826 QKJ589826:QLH589826 QUF589826:QVD589826 REB589826:REZ589826 RNX589826:ROV589826 RXT589826:RYR589826 SHP589826:SIN589826 SRL589826:SSJ589826 TBH589826:TCF589826 TLD589826:TMB589826 TUZ589826:TVX589826 UEV589826:UFT589826 UOR589826:UPP589826 UYN589826:UZL589826 VIJ589826:VJH589826 VSF589826:VTD589826 WCB589826:WCZ589826 WLX589826:WMV589826 WVT589826:WWR589826 JH655362:KF655362 TD655362:UB655362 ACZ655362:ADX655362 AMV655362:ANT655362 AWR655362:AXP655362 BGN655362:BHL655362 BQJ655362:BRH655362 CAF655362:CBD655362 CKB655362:CKZ655362 CTX655362:CUV655362 DDT655362:DER655362 DNP655362:DON655362 DXL655362:DYJ655362 EHH655362:EIF655362 ERD655362:ESB655362 FAZ655362:FBX655362 FKV655362:FLT655362 FUR655362:FVP655362 GEN655362:GFL655362 GOJ655362:GPH655362 GYF655362:GZD655362 HIB655362:HIZ655362 HRX655362:HSV655362 IBT655362:ICR655362 ILP655362:IMN655362 IVL655362:IWJ655362 JFH655362:JGF655362 JPD655362:JQB655362 JYZ655362:JZX655362 KIV655362:KJT655362 KSR655362:KTP655362 LCN655362:LDL655362 LMJ655362:LNH655362 LWF655362:LXD655362 MGB655362:MGZ655362 MPX655362:MQV655362 MZT655362:NAR655362 NJP655362:NKN655362 NTL655362:NUJ655362 ODH655362:OEF655362 OND655362:OOB655362 OWZ655362:OXX655362 PGV655362:PHT655362 PQR655362:PRP655362 QAN655362:QBL655362 QKJ655362:QLH655362 QUF655362:QVD655362 REB655362:REZ655362 RNX655362:ROV655362 RXT655362:RYR655362 SHP655362:SIN655362 SRL655362:SSJ655362 TBH655362:TCF655362 TLD655362:TMB655362 TUZ655362:TVX655362 UEV655362:UFT655362 UOR655362:UPP655362 UYN655362:UZL655362 VIJ655362:VJH655362 VSF655362:VTD655362 WCB655362:WCZ655362 WLX655362:WMV655362 WVT655362:WWR655362 JH720898:KF720898 TD720898:UB720898 ACZ720898:ADX720898 AMV720898:ANT720898 AWR720898:AXP720898 BGN720898:BHL720898 BQJ720898:BRH720898 CAF720898:CBD720898 CKB720898:CKZ720898 CTX720898:CUV720898 DDT720898:DER720898 DNP720898:DON720898 DXL720898:DYJ720898 EHH720898:EIF720898 ERD720898:ESB720898 FAZ720898:FBX720898 FKV720898:FLT720898 FUR720898:FVP720898 GEN720898:GFL720898 GOJ720898:GPH720898 GYF720898:GZD720898 HIB720898:HIZ720898 HRX720898:HSV720898 IBT720898:ICR720898 ILP720898:IMN720898 IVL720898:IWJ720898 JFH720898:JGF720898 JPD720898:JQB720898 JYZ720898:JZX720898 KIV720898:KJT720898 KSR720898:KTP720898 LCN720898:LDL720898 LMJ720898:LNH720898 LWF720898:LXD720898 MGB720898:MGZ720898 MPX720898:MQV720898 MZT720898:NAR720898 NJP720898:NKN720898 NTL720898:NUJ720898 ODH720898:OEF720898 OND720898:OOB720898 OWZ720898:OXX720898 PGV720898:PHT720898 PQR720898:PRP720898 QAN720898:QBL720898 QKJ720898:QLH720898 QUF720898:QVD720898 REB720898:REZ720898 RNX720898:ROV720898 RXT720898:RYR720898 SHP720898:SIN720898 SRL720898:SSJ720898 TBH720898:TCF720898 TLD720898:TMB720898 TUZ720898:TVX720898 UEV720898:UFT720898 UOR720898:UPP720898 UYN720898:UZL720898 VIJ720898:VJH720898 VSF720898:VTD720898 WCB720898:WCZ720898 WLX720898:WMV720898 WVT720898:WWR720898 JH786434:KF786434 TD786434:UB786434 ACZ786434:ADX786434 AMV786434:ANT786434 AWR786434:AXP786434 BGN786434:BHL786434 BQJ786434:BRH786434 CAF786434:CBD786434 CKB786434:CKZ786434 CTX786434:CUV786434 DDT786434:DER786434 DNP786434:DON786434 DXL786434:DYJ786434 EHH786434:EIF786434 ERD786434:ESB786434 FAZ786434:FBX786434 FKV786434:FLT786434 FUR786434:FVP786434 GEN786434:GFL786434 GOJ786434:GPH786434 GYF786434:GZD786434 HIB786434:HIZ786434 HRX786434:HSV786434 IBT786434:ICR786434 ILP786434:IMN786434 IVL786434:IWJ786434 JFH786434:JGF786434 JPD786434:JQB786434 JYZ786434:JZX786434 KIV786434:KJT786434 KSR786434:KTP786434 LCN786434:LDL786434 LMJ786434:LNH786434 LWF786434:LXD786434 MGB786434:MGZ786434 MPX786434:MQV786434 MZT786434:NAR786434 NJP786434:NKN786434 NTL786434:NUJ786434 ODH786434:OEF786434 OND786434:OOB786434 OWZ786434:OXX786434 PGV786434:PHT786434 PQR786434:PRP786434 QAN786434:QBL786434 QKJ786434:QLH786434 QUF786434:QVD786434 REB786434:REZ786434 RNX786434:ROV786434 RXT786434:RYR786434 SHP786434:SIN786434 SRL786434:SSJ786434 TBH786434:TCF786434 TLD786434:TMB786434 TUZ786434:TVX786434 UEV786434:UFT786434 UOR786434:UPP786434 UYN786434:UZL786434 VIJ786434:VJH786434 VSF786434:VTD786434 WCB786434:WCZ786434 WLX786434:WMV786434 WVT786434:WWR786434 JH851970:KF851970 TD851970:UB851970 ACZ851970:ADX851970 AMV851970:ANT851970 AWR851970:AXP851970 BGN851970:BHL851970 BQJ851970:BRH851970 CAF851970:CBD851970 CKB851970:CKZ851970 CTX851970:CUV851970 DDT851970:DER851970 DNP851970:DON851970 DXL851970:DYJ851970 EHH851970:EIF851970 ERD851970:ESB851970 FAZ851970:FBX851970 FKV851970:FLT851970 FUR851970:FVP851970 GEN851970:GFL851970 GOJ851970:GPH851970 GYF851970:GZD851970 HIB851970:HIZ851970 HRX851970:HSV851970 IBT851970:ICR851970 ILP851970:IMN851970 IVL851970:IWJ851970 JFH851970:JGF851970 JPD851970:JQB851970 JYZ851970:JZX851970 KIV851970:KJT851970 KSR851970:KTP851970 LCN851970:LDL851970 LMJ851970:LNH851970 LWF851970:LXD851970 MGB851970:MGZ851970 MPX851970:MQV851970 MZT851970:NAR851970 NJP851970:NKN851970 NTL851970:NUJ851970 ODH851970:OEF851970 OND851970:OOB851970 OWZ851970:OXX851970 PGV851970:PHT851970 PQR851970:PRP851970 QAN851970:QBL851970 QKJ851970:QLH851970 QUF851970:QVD851970 REB851970:REZ851970 RNX851970:ROV851970 RXT851970:RYR851970 SHP851970:SIN851970 SRL851970:SSJ851970 TBH851970:TCF851970 TLD851970:TMB851970 TUZ851970:TVX851970 UEV851970:UFT851970 UOR851970:UPP851970 UYN851970:UZL851970 VIJ851970:VJH851970 VSF851970:VTD851970 WCB851970:WCZ851970 WLX851970:WMV851970 WVT851970:WWR851970 JH917506:KF917506 TD917506:UB917506 ACZ917506:ADX917506 AMV917506:ANT917506 AWR917506:AXP917506 BGN917506:BHL917506 BQJ917506:BRH917506 CAF917506:CBD917506 CKB917506:CKZ917506 CTX917506:CUV917506 DDT917506:DER917506 DNP917506:DON917506 DXL917506:DYJ917506 EHH917506:EIF917506 ERD917506:ESB917506 FAZ917506:FBX917506 FKV917506:FLT917506 FUR917506:FVP917506 GEN917506:GFL917506 GOJ917506:GPH917506 GYF917506:GZD917506 HIB917506:HIZ917506 HRX917506:HSV917506 IBT917506:ICR917506 ILP917506:IMN917506 IVL917506:IWJ917506 JFH917506:JGF917506 JPD917506:JQB917506 JYZ917506:JZX917506 KIV917506:KJT917506 KSR917506:KTP917506 LCN917506:LDL917506 LMJ917506:LNH917506 LWF917506:LXD917506 MGB917506:MGZ917506 MPX917506:MQV917506 MZT917506:NAR917506 NJP917506:NKN917506 NTL917506:NUJ917506 ODH917506:OEF917506 OND917506:OOB917506 OWZ917506:OXX917506 PGV917506:PHT917506 PQR917506:PRP917506 QAN917506:QBL917506 QKJ917506:QLH917506 QUF917506:QVD917506 REB917506:REZ917506 RNX917506:ROV917506 RXT917506:RYR917506 SHP917506:SIN917506 SRL917506:SSJ917506 TBH917506:TCF917506 TLD917506:TMB917506 TUZ917506:TVX917506 UEV917506:UFT917506 UOR917506:UPP917506 UYN917506:UZL917506 VIJ917506:VJH917506 VSF917506:VTD917506 WCB917506:WCZ917506 WLX917506:WMV917506 WVT917506:WWR917506 JH983042:KF983042 TD983042:UB983042 ACZ983042:ADX983042 AMV983042:ANT983042 AWR983042:AXP983042 BGN983042:BHL983042 BQJ983042:BRH983042 CAF983042:CBD983042 CKB983042:CKZ983042 CTX983042:CUV983042 DDT983042:DER983042 DNP983042:DON983042 DXL983042:DYJ983042 EHH983042:EIF983042 ERD983042:ESB983042 FAZ983042:FBX983042 FKV983042:FLT983042 FUR983042:FVP983042 GEN983042:GFL983042 GOJ983042:GPH983042 GYF983042:GZD983042 HIB983042:HIZ983042 HRX983042:HSV983042 IBT983042:ICR983042 ILP983042:IMN983042 IVL983042:IWJ983042 JFH983042:JGF983042 JPD983042:JQB983042 JYZ983042:JZX983042 KIV983042:KJT983042 KSR983042:KTP983042 LCN983042:LDL983042 LMJ983042:LNH983042 LWF983042:LXD983042 MGB983042:MGZ983042 MPX983042:MQV983042 MZT983042:NAR983042 NJP983042:NKN983042 NTL983042:NUJ983042 ODH983042:OEF983042 OND983042:OOB983042 OWZ983042:OXX983042 PGV983042:PHT983042 PQR983042:PRP983042 QAN983042:QBL983042 QKJ983042:QLH983042 QUF983042:QVD983042 REB983042:REZ983042 RNX983042:ROV983042 RXT983042:RYR983042 SHP983042:SIN983042 SRL983042:SSJ983042 TBH983042:TCF983042 TLD983042:TMB983042 TUZ983042:TVX983042 UEV983042:UFT983042 UOR983042:UPP983042 UYN983042:UZL983042 VIJ983042:VJH983042 VSF983042:VTD983042 WCB983042:WCZ983042 WLX983042:WMV983042 WVT983042:WWR983042 R983038:T983038 U983042:AJ983042 R917502:T917502 U917506:AJ917506 R851966:T851966 U851970:AJ851970 R786430:T786430 U786434:AJ786434 R720894:T720894 U720898:AJ720898 R655358:T655358 U655362:AJ655362 R589822:T589822 U589826:AJ589826 R524286:T524286 U524290:AJ524290 R458750:T458750 U458754:AJ458754 R393214:T393214 U393218:AJ393218 R327678:T327678 U327682:AJ327682 R262142:T262142 U262146:AJ262146 R196606:T196606 U196610:AJ196610 R131070:T131070 U131074:AJ131074 R65534:T65534 U65538:AJ65538 E65533 D65538 F65538:Q65538 E131069 D131074 F131074:Q131074 E196605 D196610 F196610:Q196610 E262141 D262146 F262146:Q262146 E327677 D327682 F327682:Q327682 E393213 D393218 F393218:Q393218 E458749 D458754 F458754:Q458754 E524285 D524290 F524290:Q524290 E589821 D589826 F589826:Q589826 E655357 D655362 F655362:Q655362 E720893 D720898 F720898:Q720898 E786429 D786434 F786434:Q786434 E851965 D851970 F851970:Q851970 E917501 D917506 F917506:Q917506 E983037 D983042 F983042:Q983042"/>
  </dataValidations>
  <printOptions horizontalCentered="1" verticalCentered="1"/>
  <pageMargins left="0.27559055118110237" right="0.19685039370078741" top="0.31496062992125984" bottom="0.19685039370078741" header="0.19685039370078741" footer="3.937007874015748E-2"/>
  <pageSetup paperSize="8" scale="21" orientation="landscape" r:id="rId1"/>
  <headerFooter alignWithMargins="0"/>
  <colBreaks count="1" manualBreakCount="1">
    <brk id="46" max="192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0"/>
  <sheetViews>
    <sheetView zoomScale="85" zoomScaleNormal="85" workbookViewId="0">
      <pane ySplit="1" topLeftCell="A2" activePane="bottomLeft" state="frozen"/>
      <selection pane="bottomLeft" activeCell="A2" sqref="A2:A39"/>
    </sheetView>
  </sheetViews>
  <sheetFormatPr baseColWidth="10" defaultRowHeight="13.2"/>
  <cols>
    <col min="1" max="1" width="21.296875" style="76" bestFit="1" customWidth="1"/>
    <col min="2" max="2" width="35.3984375" style="76" bestFit="1" customWidth="1"/>
    <col min="3" max="3" width="36.296875" style="76" bestFit="1" customWidth="1"/>
    <col min="4" max="4" width="37.296875" style="76" bestFit="1" customWidth="1"/>
    <col min="5" max="5" width="11.19921875" style="76"/>
    <col min="6" max="7" width="31.19921875" style="76" bestFit="1" customWidth="1"/>
    <col min="8" max="8" width="33" style="76" bestFit="1" customWidth="1"/>
    <col min="9" max="9" width="11.19921875" style="76"/>
    <col min="10" max="10" width="13.3984375" style="76" bestFit="1" customWidth="1"/>
    <col min="11" max="13" width="11.19921875" style="76"/>
    <col min="14" max="14" width="13.69921875" style="76" bestFit="1" customWidth="1"/>
    <col min="15" max="17" width="11.19921875" style="76"/>
    <col min="18" max="18" width="14.69921875" style="76" bestFit="1" customWidth="1"/>
    <col min="19" max="16384" width="11.19921875" style="76"/>
  </cols>
  <sheetData>
    <row r="1" spans="1:21" ht="25.8" thickTop="1" thickBot="1">
      <c r="A1" s="98" t="s">
        <v>7</v>
      </c>
      <c r="B1" s="100" t="s">
        <v>373</v>
      </c>
      <c r="C1" s="100" t="s">
        <v>372</v>
      </c>
      <c r="D1" s="101" t="s">
        <v>371</v>
      </c>
      <c r="E1" s="79" t="s">
        <v>14</v>
      </c>
      <c r="F1" s="102" t="s">
        <v>370</v>
      </c>
      <c r="G1" s="100" t="s">
        <v>369</v>
      </c>
      <c r="H1" s="100" t="s">
        <v>368</v>
      </c>
      <c r="I1" s="80" t="s">
        <v>14</v>
      </c>
      <c r="J1" s="81" t="s">
        <v>0</v>
      </c>
      <c r="K1" s="85" t="s">
        <v>375</v>
      </c>
      <c r="L1" s="86" t="s">
        <v>374</v>
      </c>
      <c r="M1" s="86" t="s">
        <v>376</v>
      </c>
      <c r="N1" s="81" t="s">
        <v>1</v>
      </c>
      <c r="O1" s="85" t="s">
        <v>375</v>
      </c>
      <c r="P1" s="86" t="s">
        <v>374</v>
      </c>
      <c r="Q1" s="86" t="s">
        <v>376</v>
      </c>
      <c r="R1" s="81" t="s">
        <v>2</v>
      </c>
      <c r="S1" s="85" t="s">
        <v>375</v>
      </c>
      <c r="T1" s="86" t="s">
        <v>374</v>
      </c>
      <c r="U1" s="86" t="s">
        <v>376</v>
      </c>
    </row>
    <row r="2" spans="1:21" ht="20.399999999999999" thickTop="1" thickBot="1">
      <c r="A2" s="99" t="s">
        <v>30</v>
      </c>
      <c r="B2" s="78">
        <f>SUMIF('Inscription globale'!$E$4:$E$224,A2,'Inscription globale'!$Q$4:$Q$224)</f>
        <v>29</v>
      </c>
      <c r="C2" s="78">
        <f>SUMIF('Inscription globale'!$E$4:$E$224,A2,'Inscription globale'!$R$4:$R$224)</f>
        <v>28</v>
      </c>
      <c r="D2" s="78">
        <f>SUMIF('Inscription globale'!$E$4:$E$224,A2,'Inscription globale'!$S$4:$S$224)</f>
        <v>10</v>
      </c>
      <c r="E2" s="131">
        <f t="shared" ref="E2:E39" si="0">SUM(B2:D2)</f>
        <v>67</v>
      </c>
      <c r="F2" s="78">
        <f>SUMIF('Inscription globale'!$E$4:$E$224,A2,'Inscription globale'!$U$4:$U$224)</f>
        <v>0</v>
      </c>
      <c r="G2" s="78">
        <f>SUMIF('Inscription globale'!$E$4:$E$224,A2,'Inscription globale'!$V$4:$V$224)</f>
        <v>0</v>
      </c>
      <c r="H2" s="78">
        <f>SUMIF('Inscription globale'!$E$4:$E$224,A2,'Inscription globale'!$W$4:$W$224)</f>
        <v>0</v>
      </c>
      <c r="I2" s="133">
        <f t="shared" ref="I2:I39" si="1">SUM(F2:H2)</f>
        <v>0</v>
      </c>
      <c r="J2" s="135"/>
      <c r="K2" s="84"/>
      <c r="L2" s="84"/>
      <c r="M2" s="84"/>
      <c r="N2" s="136"/>
      <c r="O2" s="84"/>
      <c r="P2" s="84"/>
      <c r="Q2" s="84"/>
      <c r="R2" s="136"/>
      <c r="S2" s="84"/>
      <c r="T2" s="84"/>
      <c r="U2" s="84"/>
    </row>
    <row r="3" spans="1:21" ht="16.8" thickTop="1" thickBot="1">
      <c r="A3" s="99" t="s">
        <v>141</v>
      </c>
      <c r="B3" s="78">
        <f>SUMIF('Inscription globale'!$E$4:$E$224,A3,'Inscription globale'!$Q$4:$Q$224)</f>
        <v>2</v>
      </c>
      <c r="C3" s="78">
        <f>SUMIF('Inscription globale'!$E$4:$E$224,A3,'Inscription globale'!$R$4:$R$224)</f>
        <v>2</v>
      </c>
      <c r="D3" s="78">
        <f>SUMIF('Inscription globale'!$E$4:$E$224,A3,'Inscription globale'!$S$4:$S$224)</f>
        <v>2</v>
      </c>
      <c r="E3" s="131">
        <f t="shared" si="0"/>
        <v>6</v>
      </c>
      <c r="F3" s="78">
        <f>SUMIF('Inscription globale'!$E$4:$E$224,A3,'Inscription globale'!$U$4:$U$224)</f>
        <v>0</v>
      </c>
      <c r="G3" s="78">
        <f>SUMIF('Inscription globale'!$E$4:$E$224,A3,'Inscription globale'!$V$4:$V$224)</f>
        <v>0</v>
      </c>
      <c r="H3" s="78">
        <f>SUMIF('Inscription globale'!$E$4:$E$224,A3,'Inscription globale'!$W$4:$W$224)</f>
        <v>0</v>
      </c>
      <c r="I3" s="133">
        <f t="shared" si="1"/>
        <v>0</v>
      </c>
      <c r="J3" s="135"/>
      <c r="K3" s="83"/>
      <c r="L3" s="83"/>
      <c r="M3" s="83"/>
      <c r="N3" s="137"/>
      <c r="O3" s="83"/>
      <c r="P3" s="83"/>
      <c r="Q3" s="83"/>
      <c r="R3" s="137"/>
      <c r="S3" s="83"/>
      <c r="T3" s="83"/>
      <c r="U3" s="83"/>
    </row>
    <row r="4" spans="1:21" ht="16.8" thickTop="1" thickBot="1">
      <c r="A4" s="99" t="s">
        <v>40</v>
      </c>
      <c r="B4" s="78">
        <f>SUMIF('Inscription globale'!$E$4:$E$224,A4,'Inscription globale'!$Q$4:$Q$224)</f>
        <v>34</v>
      </c>
      <c r="C4" s="78">
        <f>SUMIF('Inscription globale'!$E$4:$E$224,A4,'Inscription globale'!$R$4:$R$224)</f>
        <v>75</v>
      </c>
      <c r="D4" s="78">
        <f>SUMIF('Inscription globale'!$E$4:$E$224,A4,'Inscription globale'!$S$4:$S$224)</f>
        <v>40</v>
      </c>
      <c r="E4" s="131">
        <f t="shared" si="0"/>
        <v>149</v>
      </c>
      <c r="F4" s="78">
        <f>SUMIF('Inscription globale'!$E$4:$E$224,A4,'Inscription globale'!$U$4:$U$224)</f>
        <v>0</v>
      </c>
      <c r="G4" s="78">
        <f>SUMIF('Inscription globale'!$E$4:$E$224,A4,'Inscription globale'!$V$4:$V$224)</f>
        <v>0</v>
      </c>
      <c r="H4" s="78">
        <f>SUMIF('Inscription globale'!$E$4:$E$224,A4,'Inscription globale'!$W$4:$W$224)</f>
        <v>0</v>
      </c>
      <c r="I4" s="133">
        <f t="shared" si="1"/>
        <v>0</v>
      </c>
      <c r="J4" s="135"/>
      <c r="K4" s="83"/>
      <c r="L4" s="83"/>
      <c r="M4" s="83"/>
      <c r="N4" s="137"/>
      <c r="O4" s="83"/>
      <c r="P4" s="83"/>
      <c r="Q4" s="83"/>
      <c r="R4" s="137"/>
      <c r="S4" s="83"/>
      <c r="T4" s="83"/>
      <c r="U4" s="83"/>
    </row>
    <row r="5" spans="1:21" ht="16.8" thickTop="1" thickBot="1">
      <c r="A5" s="99" t="s">
        <v>40</v>
      </c>
      <c r="B5" s="78">
        <f>SUMIF('Inscription globale'!$E$4:$E$224,A5,'Inscription globale'!$Q$4:$Q$224)</f>
        <v>34</v>
      </c>
      <c r="C5" s="78">
        <f>SUMIF('Inscription globale'!$E$4:$E$224,A5,'Inscription globale'!$R$4:$R$224)</f>
        <v>75</v>
      </c>
      <c r="D5" s="78">
        <f>SUMIF('Inscription globale'!$E$4:$E$224,A5,'Inscription globale'!$S$4:$S$224)</f>
        <v>40</v>
      </c>
      <c r="E5" s="131">
        <f t="shared" si="0"/>
        <v>149</v>
      </c>
      <c r="F5" s="78">
        <f>SUMIF('Inscription globale'!$E$4:$E$224,A5,'Inscription globale'!$U$4:$U$224)</f>
        <v>0</v>
      </c>
      <c r="G5" s="78">
        <f>SUMIF('Inscription globale'!$E$4:$E$224,A5,'Inscription globale'!$V$4:$V$224)</f>
        <v>0</v>
      </c>
      <c r="H5" s="78">
        <f>SUMIF('Inscription globale'!$E$4:$E$224,A5,'Inscription globale'!$W$4:$W$224)</f>
        <v>0</v>
      </c>
      <c r="I5" s="133">
        <f t="shared" si="1"/>
        <v>0</v>
      </c>
      <c r="J5" s="135"/>
      <c r="K5" s="83"/>
      <c r="L5" s="83"/>
      <c r="M5" s="83"/>
      <c r="N5" s="137"/>
      <c r="O5" s="83"/>
      <c r="P5" s="83"/>
      <c r="Q5" s="83"/>
      <c r="R5" s="137"/>
      <c r="S5" s="83"/>
      <c r="T5" s="83"/>
      <c r="U5" s="83"/>
    </row>
    <row r="6" spans="1:21" ht="16.8" thickTop="1" thickBot="1">
      <c r="A6" s="99" t="s">
        <v>157</v>
      </c>
      <c r="B6" s="78">
        <f>SUMIF('Inscription globale'!$E$4:$E$224,A6,'Inscription globale'!$Q$4:$Q$224)</f>
        <v>7</v>
      </c>
      <c r="C6" s="78">
        <f>SUMIF('Inscription globale'!$E$4:$E$224,A6,'Inscription globale'!$R$4:$R$224)</f>
        <v>7</v>
      </c>
      <c r="D6" s="78">
        <f>SUMIF('Inscription globale'!$E$4:$E$224,A6,'Inscription globale'!$S$4:$S$224)</f>
        <v>4</v>
      </c>
      <c r="E6" s="131">
        <f t="shared" si="0"/>
        <v>18</v>
      </c>
      <c r="F6" s="78">
        <f>SUMIF('Inscription globale'!$E$4:$E$224,A6,'Inscription globale'!$U$4:$U$224)</f>
        <v>0</v>
      </c>
      <c r="G6" s="78">
        <f>SUMIF('Inscription globale'!$E$4:$E$224,A6,'Inscription globale'!$V$4:$V$224)</f>
        <v>0</v>
      </c>
      <c r="H6" s="78">
        <f>SUMIF('Inscription globale'!$E$4:$E$224,A6,'Inscription globale'!$W$4:$W$224)</f>
        <v>0</v>
      </c>
      <c r="I6" s="133">
        <f t="shared" si="1"/>
        <v>0</v>
      </c>
      <c r="J6" s="135"/>
      <c r="K6" s="83"/>
      <c r="L6" s="83"/>
      <c r="M6" s="83"/>
      <c r="N6" s="137"/>
      <c r="O6" s="83"/>
      <c r="P6" s="83"/>
      <c r="Q6" s="83"/>
      <c r="R6" s="137"/>
      <c r="S6" s="83"/>
      <c r="T6" s="83"/>
      <c r="U6" s="83"/>
    </row>
    <row r="7" spans="1:21" ht="16.8" thickTop="1" thickBot="1">
      <c r="A7" s="99" t="s">
        <v>42</v>
      </c>
      <c r="B7" s="78">
        <f>SUMIF('Inscription globale'!$E$4:$E$224,A7,'Inscription globale'!$Q$4:$Q$224)</f>
        <v>7</v>
      </c>
      <c r="C7" s="78">
        <f>SUMIF('Inscription globale'!$E$4:$E$224,A7,'Inscription globale'!$R$4:$R$224)</f>
        <v>10</v>
      </c>
      <c r="D7" s="78">
        <f>SUMIF('Inscription globale'!$E$4:$E$224,A7,'Inscription globale'!$S$4:$S$224)</f>
        <v>11</v>
      </c>
      <c r="E7" s="131">
        <f t="shared" si="0"/>
        <v>28</v>
      </c>
      <c r="F7" s="78">
        <f>SUMIF('Inscription globale'!$E$4:$E$224,A7,'Inscription globale'!$U$4:$U$224)</f>
        <v>0</v>
      </c>
      <c r="G7" s="78">
        <f>SUMIF('Inscription globale'!$E$4:$E$224,A7,'Inscription globale'!$V$4:$V$224)</f>
        <v>0</v>
      </c>
      <c r="H7" s="78">
        <f>SUMIF('Inscription globale'!$E$4:$E$224,A7,'Inscription globale'!$W$4:$W$224)</f>
        <v>0</v>
      </c>
      <c r="I7" s="133">
        <f t="shared" si="1"/>
        <v>0</v>
      </c>
      <c r="J7" s="135"/>
      <c r="K7" s="83"/>
      <c r="L7" s="83"/>
      <c r="M7" s="83"/>
      <c r="N7" s="137"/>
      <c r="O7" s="83"/>
      <c r="P7" s="83"/>
      <c r="Q7" s="83"/>
      <c r="R7" s="137"/>
      <c r="S7" s="83"/>
      <c r="T7" s="83"/>
      <c r="U7" s="83"/>
    </row>
    <row r="8" spans="1:21" ht="16.8" thickTop="1" thickBot="1">
      <c r="A8" s="99" t="s">
        <v>47</v>
      </c>
      <c r="B8" s="78">
        <f>SUMIF('Inscription globale'!$E$4:$E$224,A8,'Inscription globale'!$Q$4:$Q$224)</f>
        <v>5</v>
      </c>
      <c r="C8" s="78">
        <f>SUMIF('Inscription globale'!$E$4:$E$224,A8,'Inscription globale'!$R$4:$R$224)</f>
        <v>13</v>
      </c>
      <c r="D8" s="78">
        <f>SUMIF('Inscription globale'!$E$4:$E$224,A8,'Inscription globale'!$S$4:$S$224)</f>
        <v>9</v>
      </c>
      <c r="E8" s="131">
        <f t="shared" si="0"/>
        <v>27</v>
      </c>
      <c r="F8" s="78">
        <f>SUMIF('Inscription globale'!$E$4:$E$224,A8,'Inscription globale'!$U$4:$U$224)</f>
        <v>0</v>
      </c>
      <c r="G8" s="78">
        <f>SUMIF('Inscription globale'!$E$4:$E$224,A8,'Inscription globale'!$V$4:$V$224)</f>
        <v>0</v>
      </c>
      <c r="H8" s="78">
        <f>SUMIF('Inscription globale'!$E$4:$E$224,A8,'Inscription globale'!$W$4:$W$224)</f>
        <v>0</v>
      </c>
      <c r="I8" s="133">
        <f t="shared" si="1"/>
        <v>0</v>
      </c>
      <c r="J8" s="135"/>
      <c r="K8" s="83"/>
      <c r="L8" s="83"/>
      <c r="M8" s="83"/>
      <c r="N8" s="137"/>
      <c r="O8" s="83"/>
      <c r="P8" s="83"/>
      <c r="Q8" s="83"/>
      <c r="R8" s="137"/>
      <c r="S8" s="83"/>
      <c r="T8" s="83"/>
      <c r="U8" s="83"/>
    </row>
    <row r="9" spans="1:21" ht="16.8" thickTop="1" thickBot="1">
      <c r="A9" s="99" t="s">
        <v>51</v>
      </c>
      <c r="B9" s="78">
        <f>SUMIF('Inscription globale'!$E$4:$E$224,A9,'Inscription globale'!$Q$4:$Q$224)</f>
        <v>34</v>
      </c>
      <c r="C9" s="78">
        <f>SUMIF('Inscription globale'!$E$4:$E$224,A9,'Inscription globale'!$R$4:$R$224)</f>
        <v>32</v>
      </c>
      <c r="D9" s="78">
        <f>SUMIF('Inscription globale'!$E$4:$E$224,A9,'Inscription globale'!$S$4:$S$224)</f>
        <v>21</v>
      </c>
      <c r="E9" s="131">
        <f t="shared" si="0"/>
        <v>87</v>
      </c>
      <c r="F9" s="78">
        <f>SUMIF('Inscription globale'!$E$4:$E$224,A9,'Inscription globale'!$U$4:$U$224)</f>
        <v>0</v>
      </c>
      <c r="G9" s="78">
        <f>SUMIF('Inscription globale'!$E$4:$E$224,A9,'Inscription globale'!$V$4:$V$224)</f>
        <v>0</v>
      </c>
      <c r="H9" s="78">
        <f>SUMIF('Inscription globale'!$E$4:$E$224,A9,'Inscription globale'!$W$4:$W$224)</f>
        <v>0</v>
      </c>
      <c r="I9" s="133">
        <f t="shared" si="1"/>
        <v>0</v>
      </c>
      <c r="J9" s="135"/>
      <c r="K9" s="83"/>
      <c r="L9" s="83"/>
      <c r="M9" s="83"/>
      <c r="N9" s="137"/>
      <c r="O9" s="83"/>
      <c r="P9" s="83"/>
      <c r="Q9" s="83"/>
      <c r="R9" s="137"/>
      <c r="S9" s="83"/>
      <c r="T9" s="83"/>
      <c r="U9" s="83"/>
    </row>
    <row r="10" spans="1:21" ht="16.8" thickTop="1" thickBot="1">
      <c r="A10" s="99" t="s">
        <v>51</v>
      </c>
      <c r="B10" s="78">
        <f>SUMIF('Inscription globale'!$E$4:$E$224,A10,'Inscription globale'!$Q$4:$Q$224)</f>
        <v>34</v>
      </c>
      <c r="C10" s="78">
        <f>SUMIF('Inscription globale'!$E$4:$E$224,A10,'Inscription globale'!$R$4:$R$224)</f>
        <v>32</v>
      </c>
      <c r="D10" s="78">
        <f>SUMIF('Inscription globale'!$E$4:$E$224,A10,'Inscription globale'!$S$4:$S$224)</f>
        <v>21</v>
      </c>
      <c r="E10" s="131">
        <f t="shared" si="0"/>
        <v>87</v>
      </c>
      <c r="F10" s="78">
        <f>SUMIF('Inscription globale'!$E$4:$E$224,A10,'Inscription globale'!$U$4:$U$224)</f>
        <v>0</v>
      </c>
      <c r="G10" s="78">
        <f>SUMIF('Inscription globale'!$E$4:$E$224,A10,'Inscription globale'!$V$4:$V$224)</f>
        <v>0</v>
      </c>
      <c r="H10" s="78">
        <f>SUMIF('Inscription globale'!$E$4:$E$224,A10,'Inscription globale'!$W$4:$W$224)</f>
        <v>0</v>
      </c>
      <c r="I10" s="133">
        <f t="shared" si="1"/>
        <v>0</v>
      </c>
      <c r="J10" s="135"/>
      <c r="K10" s="83"/>
      <c r="L10" s="83"/>
      <c r="M10" s="83"/>
      <c r="N10" s="137"/>
      <c r="O10" s="83"/>
      <c r="P10" s="83"/>
      <c r="Q10" s="83"/>
      <c r="R10" s="137"/>
      <c r="S10" s="83"/>
      <c r="T10" s="83"/>
      <c r="U10" s="83"/>
    </row>
    <row r="11" spans="1:21" ht="16.8" thickTop="1" thickBot="1">
      <c r="A11" s="99" t="s">
        <v>201</v>
      </c>
      <c r="B11" s="78">
        <f>SUMIF('Inscription globale'!$E$4:$E$224,A11,'Inscription globale'!$Q$4:$Q$224)</f>
        <v>16</v>
      </c>
      <c r="C11" s="78">
        <f>SUMIF('Inscription globale'!$E$4:$E$224,A11,'Inscription globale'!$R$4:$R$224)</f>
        <v>18</v>
      </c>
      <c r="D11" s="78">
        <f>SUMIF('Inscription globale'!$E$4:$E$224,A11,'Inscription globale'!$S$4:$S$224)</f>
        <v>12</v>
      </c>
      <c r="E11" s="131">
        <f t="shared" si="0"/>
        <v>46</v>
      </c>
      <c r="F11" s="78">
        <f>SUMIF('Inscription globale'!$E$4:$E$224,A11,'Inscription globale'!$U$4:$U$224)</f>
        <v>0</v>
      </c>
      <c r="G11" s="78">
        <f>SUMIF('Inscription globale'!$E$4:$E$224,A11,'Inscription globale'!$V$4:$V$224)</f>
        <v>0</v>
      </c>
      <c r="H11" s="78">
        <f>SUMIF('Inscription globale'!$E$4:$E$224,A11,'Inscription globale'!$W$4:$W$224)</f>
        <v>0</v>
      </c>
      <c r="I11" s="133">
        <f t="shared" si="1"/>
        <v>0</v>
      </c>
      <c r="J11" s="135"/>
      <c r="K11" s="83"/>
      <c r="L11" s="83"/>
      <c r="M11" s="83"/>
      <c r="N11" s="137"/>
      <c r="O11" s="83"/>
      <c r="P11" s="83"/>
      <c r="Q11" s="83"/>
      <c r="R11" s="137"/>
      <c r="S11" s="83"/>
      <c r="T11" s="83"/>
      <c r="U11" s="83"/>
    </row>
    <row r="12" spans="1:21" ht="16.8" thickTop="1" thickBot="1">
      <c r="A12" s="99" t="s">
        <v>58</v>
      </c>
      <c r="B12" s="78">
        <f>SUMIF('Inscription globale'!$E$4:$E$224,A12,'Inscription globale'!$Q$4:$Q$224)</f>
        <v>6</v>
      </c>
      <c r="C12" s="78">
        <f>SUMIF('Inscription globale'!$E$4:$E$224,A12,'Inscription globale'!$R$4:$R$224)</f>
        <v>20</v>
      </c>
      <c r="D12" s="78">
        <f>SUMIF('Inscription globale'!$E$4:$E$224,A12,'Inscription globale'!$S$4:$S$224)</f>
        <v>6</v>
      </c>
      <c r="E12" s="131">
        <f t="shared" si="0"/>
        <v>32</v>
      </c>
      <c r="F12" s="78">
        <f>SUMIF('Inscription globale'!$E$4:$E$224,A12,'Inscription globale'!$U$4:$U$224)</f>
        <v>0</v>
      </c>
      <c r="G12" s="78">
        <f>SUMIF('Inscription globale'!$E$4:$E$224,A12,'Inscription globale'!$V$4:$V$224)</f>
        <v>0</v>
      </c>
      <c r="H12" s="78">
        <f>SUMIF('Inscription globale'!$E$4:$E$224,A12,'Inscription globale'!$W$4:$W$224)</f>
        <v>0</v>
      </c>
      <c r="I12" s="133">
        <f t="shared" si="1"/>
        <v>0</v>
      </c>
      <c r="J12" s="135"/>
      <c r="K12" s="83"/>
      <c r="L12" s="83"/>
      <c r="M12" s="83"/>
      <c r="N12" s="137"/>
      <c r="O12" s="83"/>
      <c r="P12" s="83"/>
      <c r="Q12" s="83"/>
      <c r="R12" s="137"/>
      <c r="S12" s="83"/>
      <c r="T12" s="83"/>
      <c r="U12" s="83"/>
    </row>
    <row r="13" spans="1:21" ht="16.8" thickTop="1" thickBot="1">
      <c r="A13" s="99" t="s">
        <v>221</v>
      </c>
      <c r="B13" s="78">
        <f>SUMIF('Inscription globale'!$E$4:$E$224,A13,'Inscription globale'!$Q$4:$Q$224)</f>
        <v>7</v>
      </c>
      <c r="C13" s="78">
        <f>SUMIF('Inscription globale'!$E$4:$E$224,A13,'Inscription globale'!$R$4:$R$224)</f>
        <v>5</v>
      </c>
      <c r="D13" s="78">
        <f>SUMIF('Inscription globale'!$E$4:$E$224,A13,'Inscription globale'!$S$4:$S$224)</f>
        <v>3</v>
      </c>
      <c r="E13" s="131">
        <f t="shared" si="0"/>
        <v>15</v>
      </c>
      <c r="F13" s="78">
        <f>SUMIF('Inscription globale'!$E$4:$E$224,A13,'Inscription globale'!$U$4:$U$224)</f>
        <v>0</v>
      </c>
      <c r="G13" s="78">
        <f>SUMIF('Inscription globale'!$E$4:$E$224,A13,'Inscription globale'!$V$4:$V$224)</f>
        <v>0</v>
      </c>
      <c r="H13" s="78">
        <f>SUMIF('Inscription globale'!$E$4:$E$224,A13,'Inscription globale'!$W$4:$W$224)</f>
        <v>0</v>
      </c>
      <c r="I13" s="133">
        <f t="shared" si="1"/>
        <v>0</v>
      </c>
      <c r="J13" s="135"/>
      <c r="K13" s="83"/>
      <c r="L13" s="83"/>
      <c r="M13" s="83"/>
      <c r="N13" s="137"/>
      <c r="O13" s="83"/>
      <c r="P13" s="83"/>
      <c r="Q13" s="83"/>
      <c r="R13" s="137"/>
      <c r="S13" s="83"/>
      <c r="T13" s="83"/>
      <c r="U13" s="83"/>
    </row>
    <row r="14" spans="1:21" ht="16.8" thickTop="1" thickBot="1">
      <c r="A14" s="99" t="s">
        <v>225</v>
      </c>
      <c r="B14" s="78">
        <f>SUMIF('Inscription globale'!$E$4:$E$224,A14,'Inscription globale'!$Q$4:$Q$224)</f>
        <v>2</v>
      </c>
      <c r="C14" s="78">
        <f>SUMIF('Inscription globale'!$E$4:$E$224,A14,'Inscription globale'!$R$4:$R$224)</f>
        <v>2</v>
      </c>
      <c r="D14" s="78">
        <f>SUMIF('Inscription globale'!$E$4:$E$224,A14,'Inscription globale'!$S$4:$S$224)</f>
        <v>2</v>
      </c>
      <c r="E14" s="131">
        <f t="shared" si="0"/>
        <v>6</v>
      </c>
      <c r="F14" s="78">
        <f>SUMIF('Inscription globale'!$E$4:$E$224,A14,'Inscription globale'!$U$4:$U$224)</f>
        <v>0</v>
      </c>
      <c r="G14" s="78">
        <f>SUMIF('Inscription globale'!$E$4:$E$224,A14,'Inscription globale'!$V$4:$V$224)</f>
        <v>0</v>
      </c>
      <c r="H14" s="78">
        <f>SUMIF('Inscription globale'!$E$4:$E$224,A14,'Inscription globale'!$W$4:$W$224)</f>
        <v>0</v>
      </c>
      <c r="I14" s="133">
        <f t="shared" si="1"/>
        <v>0</v>
      </c>
      <c r="J14" s="135"/>
      <c r="K14" s="83"/>
      <c r="L14" s="83"/>
      <c r="M14" s="83"/>
      <c r="N14" s="137"/>
      <c r="O14" s="83"/>
      <c r="P14" s="83"/>
      <c r="Q14" s="83"/>
      <c r="R14" s="137"/>
      <c r="S14" s="83"/>
      <c r="T14" s="83"/>
      <c r="U14" s="83"/>
    </row>
    <row r="15" spans="1:21" ht="16.8" thickTop="1" thickBot="1">
      <c r="A15" s="99" t="s">
        <v>60</v>
      </c>
      <c r="B15" s="78">
        <f>SUMIF('Inscription globale'!$E$4:$E$224,A15,'Inscription globale'!$Q$4:$Q$224)</f>
        <v>21</v>
      </c>
      <c r="C15" s="78">
        <f>SUMIF('Inscription globale'!$E$4:$E$224,A15,'Inscription globale'!$R$4:$R$224)</f>
        <v>36</v>
      </c>
      <c r="D15" s="78">
        <f>SUMIF('Inscription globale'!$E$4:$E$224,A15,'Inscription globale'!$S$4:$S$224)</f>
        <v>17</v>
      </c>
      <c r="E15" s="131">
        <f t="shared" si="0"/>
        <v>74</v>
      </c>
      <c r="F15" s="78">
        <f>SUMIF('Inscription globale'!$E$4:$E$224,A15,'Inscription globale'!$U$4:$U$224)</f>
        <v>0</v>
      </c>
      <c r="G15" s="78">
        <f>SUMIF('Inscription globale'!$E$4:$E$224,A15,'Inscription globale'!$V$4:$V$224)</f>
        <v>0</v>
      </c>
      <c r="H15" s="78">
        <f>SUMIF('Inscription globale'!$E$4:$E$224,A15,'Inscription globale'!$W$4:$W$224)</f>
        <v>0</v>
      </c>
      <c r="I15" s="133">
        <f t="shared" si="1"/>
        <v>0</v>
      </c>
      <c r="J15" s="135"/>
      <c r="K15" s="83"/>
      <c r="L15" s="83"/>
      <c r="M15" s="83"/>
      <c r="N15" s="137"/>
      <c r="O15" s="83"/>
      <c r="P15" s="83"/>
      <c r="Q15" s="83"/>
      <c r="R15" s="137"/>
      <c r="S15" s="83"/>
      <c r="T15" s="83"/>
      <c r="U15" s="83"/>
    </row>
    <row r="16" spans="1:21" ht="16.8" thickTop="1" thickBot="1">
      <c r="A16" s="99" t="s">
        <v>231</v>
      </c>
      <c r="B16" s="78">
        <f>SUMIF('Inscription globale'!$E$4:$E$224,A16,'Inscription globale'!$Q$4:$Q$224)</f>
        <v>0</v>
      </c>
      <c r="C16" s="78">
        <f>SUMIF('Inscription globale'!$E$4:$E$224,A16,'Inscription globale'!$R$4:$R$224)</f>
        <v>5</v>
      </c>
      <c r="D16" s="78">
        <f>SUMIF('Inscription globale'!$E$4:$E$224,A16,'Inscription globale'!$S$4:$S$224)</f>
        <v>2</v>
      </c>
      <c r="E16" s="131">
        <f t="shared" si="0"/>
        <v>7</v>
      </c>
      <c r="F16" s="78">
        <f>SUMIF('Inscription globale'!$E$4:$E$224,A16,'Inscription globale'!$U$4:$U$224)</f>
        <v>0</v>
      </c>
      <c r="G16" s="78">
        <f>SUMIF('Inscription globale'!$E$4:$E$224,A16,'Inscription globale'!$V$4:$V$224)</f>
        <v>0</v>
      </c>
      <c r="H16" s="78">
        <f>SUMIF('Inscription globale'!$E$4:$E$224,A16,'Inscription globale'!$W$4:$W$224)</f>
        <v>0</v>
      </c>
      <c r="I16" s="133">
        <f t="shared" si="1"/>
        <v>0</v>
      </c>
      <c r="J16" s="135"/>
      <c r="K16" s="83"/>
      <c r="L16" s="83"/>
      <c r="M16" s="83"/>
      <c r="N16" s="137"/>
      <c r="O16" s="83"/>
      <c r="P16" s="83"/>
      <c r="Q16" s="83"/>
      <c r="R16" s="137"/>
      <c r="S16" s="83"/>
      <c r="T16" s="83"/>
      <c r="U16" s="83"/>
    </row>
    <row r="17" spans="1:21" ht="16.8" thickTop="1" thickBot="1">
      <c r="A17" s="99" t="s">
        <v>233</v>
      </c>
      <c r="B17" s="78">
        <f>SUMIF('Inscription globale'!$E$4:$E$224,A17,'Inscription globale'!$Q$4:$Q$224)</f>
        <v>14</v>
      </c>
      <c r="C17" s="78">
        <f>SUMIF('Inscription globale'!$E$4:$E$224,A17,'Inscription globale'!$R$4:$R$224)</f>
        <v>15</v>
      </c>
      <c r="D17" s="78">
        <f>SUMIF('Inscription globale'!$E$4:$E$224,A17,'Inscription globale'!$S$4:$S$224)</f>
        <v>9</v>
      </c>
      <c r="E17" s="131">
        <f t="shared" si="0"/>
        <v>38</v>
      </c>
      <c r="F17" s="78">
        <f>SUMIF('Inscription globale'!$E$4:$E$224,A17,'Inscription globale'!$U$4:$U$224)</f>
        <v>0</v>
      </c>
      <c r="G17" s="78">
        <f>SUMIF('Inscription globale'!$E$4:$E$224,A17,'Inscription globale'!$V$4:$V$224)</f>
        <v>0</v>
      </c>
      <c r="H17" s="78">
        <f>SUMIF('Inscription globale'!$E$4:$E$224,A17,'Inscription globale'!$W$4:$W$224)</f>
        <v>0</v>
      </c>
      <c r="I17" s="133">
        <f t="shared" si="1"/>
        <v>0</v>
      </c>
      <c r="J17" s="135"/>
      <c r="K17" s="83"/>
      <c r="L17" s="83"/>
      <c r="M17" s="83"/>
      <c r="N17" s="137"/>
      <c r="O17" s="83"/>
      <c r="P17" s="83"/>
      <c r="Q17" s="83"/>
      <c r="R17" s="137"/>
      <c r="S17" s="83"/>
      <c r="T17" s="83"/>
      <c r="U17" s="83"/>
    </row>
    <row r="18" spans="1:21" ht="16.8" thickTop="1" thickBot="1">
      <c r="A18" s="99" t="s">
        <v>241</v>
      </c>
      <c r="B18" s="78">
        <f>SUMIF('Inscription globale'!$E$4:$E$224,A18,'Inscription globale'!$Q$4:$Q$224)</f>
        <v>39</v>
      </c>
      <c r="C18" s="78">
        <f>SUMIF('Inscription globale'!$E$4:$E$224,A18,'Inscription globale'!$R$4:$R$224)</f>
        <v>31</v>
      </c>
      <c r="D18" s="78">
        <f>SUMIF('Inscription globale'!$E$4:$E$224,A18,'Inscription globale'!$S$4:$S$224)</f>
        <v>21</v>
      </c>
      <c r="E18" s="131">
        <f t="shared" si="0"/>
        <v>91</v>
      </c>
      <c r="F18" s="78">
        <f>SUMIF('Inscription globale'!$E$4:$E$224,A18,'Inscription globale'!$U$4:$U$224)</f>
        <v>0</v>
      </c>
      <c r="G18" s="78">
        <f>SUMIF('Inscription globale'!$E$4:$E$224,A18,'Inscription globale'!$V$4:$V$224)</f>
        <v>0</v>
      </c>
      <c r="H18" s="78">
        <f>SUMIF('Inscription globale'!$E$4:$E$224,A18,'Inscription globale'!$W$4:$W$224)</f>
        <v>0</v>
      </c>
      <c r="I18" s="133">
        <f t="shared" si="1"/>
        <v>0</v>
      </c>
      <c r="J18" s="135"/>
      <c r="K18" s="83"/>
      <c r="L18" s="83"/>
      <c r="M18" s="83"/>
      <c r="N18" s="137"/>
      <c r="O18" s="83"/>
      <c r="P18" s="83"/>
      <c r="Q18" s="83"/>
      <c r="R18" s="137"/>
      <c r="S18" s="83"/>
      <c r="T18" s="83"/>
      <c r="U18" s="83"/>
    </row>
    <row r="19" spans="1:21" ht="16.8" thickTop="1" thickBot="1">
      <c r="A19" s="99" t="s">
        <v>253</v>
      </c>
      <c r="B19" s="78">
        <f>SUMIF('Inscription globale'!$E$4:$E$224,A19,'Inscription globale'!$Q$4:$Q$224)</f>
        <v>6</v>
      </c>
      <c r="C19" s="78">
        <f>SUMIF('Inscription globale'!$E$4:$E$224,A19,'Inscription globale'!$R$4:$R$224)</f>
        <v>6</v>
      </c>
      <c r="D19" s="78">
        <f>SUMIF('Inscription globale'!$E$4:$E$224,A19,'Inscription globale'!$S$4:$S$224)</f>
        <v>5</v>
      </c>
      <c r="E19" s="131">
        <f t="shared" si="0"/>
        <v>17</v>
      </c>
      <c r="F19" s="78">
        <f>SUMIF('Inscription globale'!$E$4:$E$224,A19,'Inscription globale'!$U$4:$U$224)</f>
        <v>0</v>
      </c>
      <c r="G19" s="78">
        <f>SUMIF('Inscription globale'!$E$4:$E$224,A19,'Inscription globale'!$V$4:$V$224)</f>
        <v>0</v>
      </c>
      <c r="H19" s="78">
        <f>SUMIF('Inscription globale'!$E$4:$E$224,A19,'Inscription globale'!$W$4:$W$224)</f>
        <v>0</v>
      </c>
      <c r="I19" s="133">
        <f t="shared" si="1"/>
        <v>0</v>
      </c>
      <c r="J19" s="135"/>
      <c r="K19" s="83"/>
      <c r="L19" s="83"/>
      <c r="M19" s="83"/>
      <c r="N19" s="137"/>
      <c r="O19" s="83"/>
      <c r="P19" s="83"/>
      <c r="Q19" s="83"/>
      <c r="R19" s="137"/>
      <c r="S19" s="83"/>
      <c r="T19" s="83"/>
      <c r="U19" s="83"/>
    </row>
    <row r="20" spans="1:21" ht="16.8" thickTop="1" thickBot="1">
      <c r="A20" s="99" t="s">
        <v>265</v>
      </c>
      <c r="B20" s="78">
        <f>SUMIF('Inscription globale'!$E$4:$E$224,A20,'Inscription globale'!$Q$4:$Q$224)</f>
        <v>0</v>
      </c>
      <c r="C20" s="78">
        <f>SUMIF('Inscription globale'!$E$4:$E$224,A20,'Inscription globale'!$R$4:$R$224)</f>
        <v>1</v>
      </c>
      <c r="D20" s="78">
        <f>SUMIF('Inscription globale'!$E$4:$E$224,A20,'Inscription globale'!$S$4:$S$224)</f>
        <v>1</v>
      </c>
      <c r="E20" s="131">
        <f t="shared" si="0"/>
        <v>2</v>
      </c>
      <c r="F20" s="78">
        <f>SUMIF('Inscription globale'!$E$4:$E$224,A20,'Inscription globale'!$U$4:$U$224)</f>
        <v>0</v>
      </c>
      <c r="G20" s="78">
        <f>SUMIF('Inscription globale'!$E$4:$E$224,A20,'Inscription globale'!$V$4:$V$224)</f>
        <v>0</v>
      </c>
      <c r="H20" s="78">
        <f>SUMIF('Inscription globale'!$E$4:$E$224,A20,'Inscription globale'!$W$4:$W$224)</f>
        <v>0</v>
      </c>
      <c r="I20" s="133">
        <f t="shared" si="1"/>
        <v>0</v>
      </c>
      <c r="J20" s="135"/>
      <c r="K20" s="83"/>
      <c r="L20" s="83"/>
      <c r="M20" s="83"/>
      <c r="N20" s="137"/>
      <c r="O20" s="83"/>
      <c r="P20" s="83"/>
      <c r="Q20" s="83"/>
      <c r="R20" s="137"/>
      <c r="S20" s="83"/>
      <c r="T20" s="83"/>
      <c r="U20" s="83"/>
    </row>
    <row r="21" spans="1:21" ht="16.8" thickTop="1" thickBot="1">
      <c r="A21" s="99" t="s">
        <v>268</v>
      </c>
      <c r="B21" s="78">
        <f>SUMIF('Inscription globale'!$E$4:$E$224,A21,'Inscription globale'!$Q$4:$Q$224)</f>
        <v>0</v>
      </c>
      <c r="C21" s="78">
        <f>SUMIF('Inscription globale'!$E$4:$E$224,A21,'Inscription globale'!$R$4:$R$224)</f>
        <v>0</v>
      </c>
      <c r="D21" s="78">
        <f>SUMIF('Inscription globale'!$E$4:$E$224,A21,'Inscription globale'!$S$4:$S$224)</f>
        <v>0</v>
      </c>
      <c r="E21" s="131">
        <f t="shared" si="0"/>
        <v>0</v>
      </c>
      <c r="F21" s="78">
        <f>SUMIF('Inscription globale'!$E$4:$E$224,A21,'Inscription globale'!$U$4:$U$224)</f>
        <v>0</v>
      </c>
      <c r="G21" s="78">
        <f>SUMIF('Inscription globale'!$E$4:$E$224,A21,'Inscription globale'!$V$4:$V$224)</f>
        <v>0</v>
      </c>
      <c r="H21" s="78">
        <f>SUMIF('Inscription globale'!$E$4:$E$224,A21,'Inscription globale'!$W$4:$W$224)</f>
        <v>0</v>
      </c>
      <c r="I21" s="133">
        <f t="shared" si="1"/>
        <v>0</v>
      </c>
      <c r="J21" s="135"/>
      <c r="K21" s="83"/>
      <c r="L21" s="83"/>
      <c r="M21" s="83"/>
      <c r="N21" s="137"/>
      <c r="O21" s="83"/>
      <c r="P21" s="83"/>
      <c r="Q21" s="83"/>
      <c r="R21" s="137"/>
      <c r="S21" s="83"/>
      <c r="T21" s="83"/>
      <c r="U21" s="83"/>
    </row>
    <row r="22" spans="1:21" ht="16.8" thickTop="1" thickBot="1">
      <c r="A22" s="99" t="s">
        <v>272</v>
      </c>
      <c r="B22" s="78">
        <f>SUMIF('Inscription globale'!$E$4:$E$224,A22,'Inscription globale'!$Q$4:$Q$224)</f>
        <v>7</v>
      </c>
      <c r="C22" s="78">
        <f>SUMIF('Inscription globale'!$E$4:$E$224,A22,'Inscription globale'!$R$4:$R$224)</f>
        <v>12</v>
      </c>
      <c r="D22" s="78">
        <f>SUMIF('Inscription globale'!$E$4:$E$224,A22,'Inscription globale'!$S$4:$S$224)</f>
        <v>12</v>
      </c>
      <c r="E22" s="131">
        <f t="shared" si="0"/>
        <v>31</v>
      </c>
      <c r="F22" s="78">
        <f>SUMIF('Inscription globale'!$E$4:$E$224,A22,'Inscription globale'!$U$4:$U$224)</f>
        <v>0</v>
      </c>
      <c r="G22" s="78">
        <f>SUMIF('Inscription globale'!$E$4:$E$224,A22,'Inscription globale'!$V$4:$V$224)</f>
        <v>0</v>
      </c>
      <c r="H22" s="78">
        <f>SUMIF('Inscription globale'!$E$4:$E$224,A22,'Inscription globale'!$W$4:$W$224)</f>
        <v>0</v>
      </c>
      <c r="I22" s="133">
        <f t="shared" si="1"/>
        <v>0</v>
      </c>
      <c r="J22" s="135"/>
      <c r="K22" s="83"/>
      <c r="L22" s="83"/>
      <c r="M22" s="83"/>
      <c r="N22" s="137"/>
      <c r="O22" s="83"/>
      <c r="P22" s="83"/>
      <c r="Q22" s="83"/>
      <c r="R22" s="137"/>
      <c r="S22" s="83"/>
      <c r="T22" s="83"/>
      <c r="U22" s="83"/>
    </row>
    <row r="23" spans="1:21" ht="16.8" thickTop="1" thickBot="1">
      <c r="A23" s="99" t="s">
        <v>291</v>
      </c>
      <c r="B23" s="78">
        <f>SUMIF('Inscription globale'!$E$4:$E$224,A23,'Inscription globale'!$Q$4:$Q$224)</f>
        <v>1</v>
      </c>
      <c r="C23" s="78">
        <f>SUMIF('Inscription globale'!$E$4:$E$224,A23,'Inscription globale'!$R$4:$R$224)</f>
        <v>1</v>
      </c>
      <c r="D23" s="78">
        <f>SUMIF('Inscription globale'!$E$4:$E$224,A23,'Inscription globale'!$S$4:$S$224)</f>
        <v>2</v>
      </c>
      <c r="E23" s="131">
        <f t="shared" si="0"/>
        <v>4</v>
      </c>
      <c r="F23" s="78">
        <f>SUMIF('Inscription globale'!$E$4:$E$224,A23,'Inscription globale'!$U$4:$U$224)</f>
        <v>0</v>
      </c>
      <c r="G23" s="78">
        <f>SUMIF('Inscription globale'!$E$4:$E$224,A23,'Inscription globale'!$V$4:$V$224)</f>
        <v>0</v>
      </c>
      <c r="H23" s="78">
        <f>SUMIF('Inscription globale'!$E$4:$E$224,A23,'Inscription globale'!$W$4:$W$224)</f>
        <v>0</v>
      </c>
      <c r="I23" s="133">
        <f t="shared" si="1"/>
        <v>0</v>
      </c>
      <c r="J23" s="135"/>
      <c r="K23" s="83"/>
      <c r="L23" s="83"/>
      <c r="M23" s="83"/>
      <c r="N23" s="137"/>
      <c r="O23" s="83"/>
      <c r="P23" s="83"/>
      <c r="Q23" s="83"/>
      <c r="R23" s="137"/>
      <c r="S23" s="83"/>
      <c r="T23" s="83"/>
      <c r="U23" s="83"/>
    </row>
    <row r="24" spans="1:21" ht="16.8" thickTop="1" thickBot="1">
      <c r="A24" s="99" t="s">
        <v>293</v>
      </c>
      <c r="B24" s="78">
        <f>SUMIF('Inscription globale'!$E$4:$E$224,A24,'Inscription globale'!$Q$4:$Q$224)</f>
        <v>30</v>
      </c>
      <c r="C24" s="78">
        <f>SUMIF('Inscription globale'!$E$4:$E$224,A24,'Inscription globale'!$R$4:$R$224)</f>
        <v>41</v>
      </c>
      <c r="D24" s="78">
        <f>SUMIF('Inscription globale'!$E$4:$E$224,A24,'Inscription globale'!$S$4:$S$224)</f>
        <v>24</v>
      </c>
      <c r="E24" s="131">
        <f t="shared" si="0"/>
        <v>95</v>
      </c>
      <c r="F24" s="78">
        <f>SUMIF('Inscription globale'!$E$4:$E$224,A24,'Inscription globale'!$U$4:$U$224)</f>
        <v>0</v>
      </c>
      <c r="G24" s="78">
        <f>SUMIF('Inscription globale'!$E$4:$E$224,A24,'Inscription globale'!$V$4:$V$224)</f>
        <v>0</v>
      </c>
      <c r="H24" s="78">
        <f>SUMIF('Inscription globale'!$E$4:$E$224,A24,'Inscription globale'!$W$4:$W$224)</f>
        <v>0</v>
      </c>
      <c r="I24" s="133">
        <f t="shared" si="1"/>
        <v>0</v>
      </c>
      <c r="J24" s="135"/>
      <c r="K24" s="83"/>
      <c r="L24" s="83"/>
      <c r="M24" s="83"/>
      <c r="N24" s="137"/>
      <c r="O24" s="83"/>
      <c r="P24" s="83"/>
      <c r="Q24" s="83"/>
      <c r="R24" s="137"/>
      <c r="S24" s="83"/>
      <c r="T24" s="83"/>
      <c r="U24" s="83"/>
    </row>
    <row r="25" spans="1:21" ht="16.8" thickTop="1" thickBot="1">
      <c r="A25" s="99" t="s">
        <v>91</v>
      </c>
      <c r="B25" s="78">
        <f>SUMIF('Inscription globale'!$E$4:$E$224,A25,'Inscription globale'!$Q$4:$Q$224)</f>
        <v>39</v>
      </c>
      <c r="C25" s="78">
        <f>SUMIF('Inscription globale'!$E$4:$E$224,A25,'Inscription globale'!$R$4:$R$224)</f>
        <v>35</v>
      </c>
      <c r="D25" s="78">
        <f>SUMIF('Inscription globale'!$E$4:$E$224,A25,'Inscription globale'!$S$4:$S$224)</f>
        <v>22</v>
      </c>
      <c r="E25" s="131">
        <f t="shared" si="0"/>
        <v>96</v>
      </c>
      <c r="F25" s="78">
        <f>SUMIF('Inscription globale'!$E$4:$E$224,A25,'Inscription globale'!$U$4:$U$224)</f>
        <v>0</v>
      </c>
      <c r="G25" s="78">
        <f>SUMIF('Inscription globale'!$E$4:$E$224,A25,'Inscription globale'!$V$4:$V$224)</f>
        <v>0</v>
      </c>
      <c r="H25" s="78">
        <f>SUMIF('Inscription globale'!$E$4:$E$224,A25,'Inscription globale'!$W$4:$W$224)</f>
        <v>0</v>
      </c>
      <c r="I25" s="133">
        <f t="shared" si="1"/>
        <v>0</v>
      </c>
      <c r="J25" s="135"/>
      <c r="K25" s="83"/>
      <c r="L25" s="83"/>
      <c r="M25" s="83"/>
      <c r="N25" s="137"/>
      <c r="O25" s="83"/>
      <c r="P25" s="83"/>
      <c r="Q25" s="83"/>
      <c r="R25" s="137"/>
      <c r="S25" s="83"/>
      <c r="T25" s="83"/>
      <c r="U25" s="83"/>
    </row>
    <row r="26" spans="1:21" ht="16.8" thickTop="1" thickBot="1">
      <c r="A26" s="99" t="s">
        <v>324</v>
      </c>
      <c r="B26" s="78">
        <f>SUMIF('Inscription globale'!$E$4:$E$224,A26,'Inscription globale'!$Q$4:$Q$224)</f>
        <v>3</v>
      </c>
      <c r="C26" s="78">
        <f>SUMIF('Inscription globale'!$E$4:$E$224,A26,'Inscription globale'!$R$4:$R$224)</f>
        <v>3</v>
      </c>
      <c r="D26" s="78">
        <f>SUMIF('Inscription globale'!$E$4:$E$224,A26,'Inscription globale'!$S$4:$S$224)</f>
        <v>2</v>
      </c>
      <c r="E26" s="131">
        <f t="shared" si="0"/>
        <v>8</v>
      </c>
      <c r="F26" s="78">
        <f>SUMIF('Inscription globale'!$E$4:$E$224,A26,'Inscription globale'!$U$4:$U$224)</f>
        <v>0</v>
      </c>
      <c r="G26" s="78">
        <f>SUMIF('Inscription globale'!$E$4:$E$224,A26,'Inscription globale'!$V$4:$V$224)</f>
        <v>0</v>
      </c>
      <c r="H26" s="78">
        <f>SUMIF('Inscription globale'!$E$4:$E$224,A26,'Inscription globale'!$W$4:$W$224)</f>
        <v>0</v>
      </c>
      <c r="I26" s="133">
        <f t="shared" si="1"/>
        <v>0</v>
      </c>
      <c r="J26" s="135"/>
      <c r="K26" s="83"/>
      <c r="L26" s="83"/>
      <c r="M26" s="83"/>
      <c r="N26" s="137"/>
      <c r="O26" s="83"/>
      <c r="P26" s="83"/>
      <c r="Q26" s="83"/>
      <c r="R26" s="137"/>
      <c r="S26" s="83"/>
      <c r="T26" s="83"/>
      <c r="U26" s="83"/>
    </row>
    <row r="27" spans="1:21" ht="16.8" thickTop="1" thickBot="1">
      <c r="A27" s="99" t="s">
        <v>228</v>
      </c>
      <c r="B27" s="78">
        <f>SUMIF('Inscription globale'!$E$4:$E$224,A27,'Inscription globale'!$Q$4:$Q$224)</f>
        <v>0</v>
      </c>
      <c r="C27" s="78">
        <f>SUMIF('Inscription globale'!$E$4:$E$224,A27,'Inscription globale'!$R$4:$R$224)</f>
        <v>0</v>
      </c>
      <c r="D27" s="78">
        <f>SUMIF('Inscription globale'!$E$4:$E$224,A27,'Inscription globale'!$S$4:$S$224)</f>
        <v>1</v>
      </c>
      <c r="E27" s="131">
        <f t="shared" si="0"/>
        <v>1</v>
      </c>
      <c r="F27" s="78">
        <f>SUMIF('Inscription globale'!$E$4:$E$224,A27,'Inscription globale'!$U$4:$U$224)</f>
        <v>0</v>
      </c>
      <c r="G27" s="78">
        <f>SUMIF('Inscription globale'!$E$4:$E$224,A27,'Inscription globale'!$V$4:$V$224)</f>
        <v>0</v>
      </c>
      <c r="H27" s="78">
        <f>SUMIF('Inscription globale'!$E$4:$E$224,A27,'Inscription globale'!$W$4:$W$224)</f>
        <v>0</v>
      </c>
      <c r="I27" s="133">
        <f t="shared" si="1"/>
        <v>0</v>
      </c>
      <c r="J27" s="135"/>
      <c r="K27" s="83"/>
      <c r="L27" s="83"/>
      <c r="M27" s="83"/>
      <c r="N27" s="137"/>
      <c r="O27" s="83"/>
      <c r="P27" s="83"/>
      <c r="Q27" s="83"/>
      <c r="R27" s="137"/>
      <c r="S27" s="83"/>
      <c r="T27" s="83"/>
      <c r="U27" s="83"/>
    </row>
    <row r="28" spans="1:21" ht="16.8" thickTop="1" thickBot="1">
      <c r="A28" s="99" t="s">
        <v>328</v>
      </c>
      <c r="B28" s="78">
        <f>SUMIF('Inscription globale'!$E$4:$E$224,A28,'Inscription globale'!$Q$4:$Q$224)</f>
        <v>2</v>
      </c>
      <c r="C28" s="78">
        <f>SUMIF('Inscription globale'!$E$4:$E$224,A28,'Inscription globale'!$R$4:$R$224)</f>
        <v>12</v>
      </c>
      <c r="D28" s="78">
        <f>SUMIF('Inscription globale'!$E$4:$E$224,A28,'Inscription globale'!$S$4:$S$224)</f>
        <v>8</v>
      </c>
      <c r="E28" s="131">
        <f t="shared" si="0"/>
        <v>22</v>
      </c>
      <c r="F28" s="78">
        <f>SUMIF('Inscription globale'!$E$4:$E$224,A28,'Inscription globale'!$U$4:$U$224)</f>
        <v>0</v>
      </c>
      <c r="G28" s="78">
        <f>SUMIF('Inscription globale'!$E$4:$E$224,A28,'Inscription globale'!$V$4:$V$224)</f>
        <v>0</v>
      </c>
      <c r="H28" s="78">
        <f>SUMIF('Inscription globale'!$E$4:$E$224,A28,'Inscription globale'!$W$4:$W$224)</f>
        <v>0</v>
      </c>
      <c r="I28" s="133">
        <f t="shared" si="1"/>
        <v>0</v>
      </c>
      <c r="J28" s="135"/>
      <c r="K28" s="83"/>
      <c r="L28" s="83"/>
      <c r="M28" s="83"/>
      <c r="N28" s="137"/>
      <c r="O28" s="83"/>
      <c r="P28" s="83"/>
      <c r="Q28" s="83"/>
      <c r="R28" s="137"/>
      <c r="S28" s="83"/>
      <c r="T28" s="83"/>
      <c r="U28" s="83"/>
    </row>
    <row r="29" spans="1:21" ht="16.8" thickTop="1" thickBot="1">
      <c r="A29" s="99" t="s">
        <v>102</v>
      </c>
      <c r="B29" s="78">
        <f>SUMIF('Inscription globale'!$E$4:$E$224,A29,'Inscription globale'!$Q$4:$Q$224)</f>
        <v>10</v>
      </c>
      <c r="C29" s="78">
        <f>SUMIF('Inscription globale'!$E$4:$E$224,A29,'Inscription globale'!$R$4:$R$224)</f>
        <v>6</v>
      </c>
      <c r="D29" s="78">
        <f>SUMIF('Inscription globale'!$E$4:$E$224,A29,'Inscription globale'!$S$4:$S$224)</f>
        <v>4</v>
      </c>
      <c r="E29" s="131">
        <f t="shared" si="0"/>
        <v>20</v>
      </c>
      <c r="F29" s="78">
        <f>SUMIF('Inscription globale'!$E$4:$E$224,A29,'Inscription globale'!$U$4:$U$224)</f>
        <v>0</v>
      </c>
      <c r="G29" s="78">
        <f>SUMIF('Inscription globale'!$E$4:$E$224,A29,'Inscription globale'!$V$4:$V$224)</f>
        <v>0</v>
      </c>
      <c r="H29" s="78">
        <f>SUMIF('Inscription globale'!$E$4:$E$224,A29,'Inscription globale'!$W$4:$W$224)</f>
        <v>0</v>
      </c>
      <c r="I29" s="133">
        <f t="shared" si="1"/>
        <v>0</v>
      </c>
      <c r="J29" s="135"/>
      <c r="K29" s="83"/>
      <c r="L29" s="83"/>
      <c r="M29" s="83"/>
      <c r="N29" s="137"/>
      <c r="O29" s="83"/>
      <c r="P29" s="83"/>
      <c r="Q29" s="83"/>
      <c r="R29" s="137"/>
      <c r="S29" s="83"/>
      <c r="T29" s="83"/>
      <c r="U29" s="83"/>
    </row>
    <row r="30" spans="1:21" ht="16.8" thickTop="1" thickBot="1">
      <c r="A30" s="99" t="s">
        <v>102</v>
      </c>
      <c r="B30" s="78">
        <f>SUMIF('Inscription globale'!$E$4:$E$224,A30,'Inscription globale'!$Q$4:$Q$224)</f>
        <v>10</v>
      </c>
      <c r="C30" s="78">
        <f>SUMIF('Inscription globale'!$E$4:$E$224,A30,'Inscription globale'!$R$4:$R$224)</f>
        <v>6</v>
      </c>
      <c r="D30" s="78">
        <f>SUMIF('Inscription globale'!$E$4:$E$224,A30,'Inscription globale'!$S$4:$S$224)</f>
        <v>4</v>
      </c>
      <c r="E30" s="131">
        <f t="shared" si="0"/>
        <v>20</v>
      </c>
      <c r="F30" s="78">
        <f>SUMIF('Inscription globale'!$E$4:$E$224,A30,'Inscription globale'!$U$4:$U$224)</f>
        <v>0</v>
      </c>
      <c r="G30" s="78">
        <f>SUMIF('Inscription globale'!$E$4:$E$224,A30,'Inscription globale'!$V$4:$V$224)</f>
        <v>0</v>
      </c>
      <c r="H30" s="78">
        <f>SUMIF('Inscription globale'!$E$4:$E$224,A30,'Inscription globale'!$W$4:$W$224)</f>
        <v>0</v>
      </c>
      <c r="I30" s="133">
        <f t="shared" si="1"/>
        <v>0</v>
      </c>
      <c r="J30" s="135"/>
      <c r="K30" s="83"/>
      <c r="L30" s="83"/>
      <c r="M30" s="83"/>
      <c r="N30" s="137"/>
      <c r="O30" s="83"/>
      <c r="P30" s="83"/>
      <c r="Q30" s="83"/>
      <c r="R30" s="137"/>
      <c r="S30" s="83"/>
      <c r="T30" s="83"/>
      <c r="U30" s="83"/>
    </row>
    <row r="31" spans="1:21" ht="16.8" thickTop="1" thickBot="1">
      <c r="A31" s="99" t="s">
        <v>106</v>
      </c>
      <c r="B31" s="78">
        <f>SUMIF('Inscription globale'!$E$4:$E$224,A31,'Inscription globale'!$Q$4:$Q$224)</f>
        <v>15</v>
      </c>
      <c r="C31" s="78">
        <f>SUMIF('Inscription globale'!$E$4:$E$224,A31,'Inscription globale'!$R$4:$R$224)</f>
        <v>23</v>
      </c>
      <c r="D31" s="78">
        <f>SUMIF('Inscription globale'!$E$4:$E$224,A31,'Inscription globale'!$S$4:$S$224)</f>
        <v>8</v>
      </c>
      <c r="E31" s="131">
        <f t="shared" si="0"/>
        <v>46</v>
      </c>
      <c r="F31" s="78">
        <f>SUMIF('Inscription globale'!$E$4:$E$224,A31,'Inscription globale'!$U$4:$U$224)</f>
        <v>0</v>
      </c>
      <c r="G31" s="78">
        <f>SUMIF('Inscription globale'!$E$4:$E$224,A31,'Inscription globale'!$V$4:$V$224)</f>
        <v>0</v>
      </c>
      <c r="H31" s="78">
        <f>SUMIF('Inscription globale'!$E$4:$E$224,A31,'Inscription globale'!$W$4:$W$224)</f>
        <v>0</v>
      </c>
      <c r="I31" s="133">
        <f t="shared" si="1"/>
        <v>0</v>
      </c>
      <c r="J31" s="135"/>
      <c r="K31" s="83"/>
      <c r="L31" s="83"/>
      <c r="M31" s="83"/>
      <c r="N31" s="137"/>
      <c r="O31" s="83"/>
      <c r="P31" s="83"/>
      <c r="Q31" s="83"/>
      <c r="R31" s="137"/>
      <c r="S31" s="83"/>
      <c r="T31" s="83"/>
      <c r="U31" s="83"/>
    </row>
    <row r="32" spans="1:21" ht="16.8" thickTop="1" thickBot="1">
      <c r="A32" s="99" t="s">
        <v>337</v>
      </c>
      <c r="B32" s="78">
        <f>SUMIF('Inscription globale'!$E$4:$E$224,A32,'Inscription globale'!$Q$4:$Q$224)</f>
        <v>3</v>
      </c>
      <c r="C32" s="78">
        <f>SUMIF('Inscription globale'!$E$4:$E$224,A32,'Inscription globale'!$R$4:$R$224)</f>
        <v>3</v>
      </c>
      <c r="D32" s="78">
        <f>SUMIF('Inscription globale'!$E$4:$E$224,A32,'Inscription globale'!$S$4:$S$224)</f>
        <v>3</v>
      </c>
      <c r="E32" s="131">
        <f t="shared" si="0"/>
        <v>9</v>
      </c>
      <c r="F32" s="78">
        <f>SUMIF('Inscription globale'!$E$4:$E$224,A32,'Inscription globale'!$U$4:$U$224)</f>
        <v>0</v>
      </c>
      <c r="G32" s="78">
        <f>SUMIF('Inscription globale'!$E$4:$E$224,A32,'Inscription globale'!$V$4:$V$224)</f>
        <v>0</v>
      </c>
      <c r="H32" s="78">
        <f>SUMIF('Inscription globale'!$E$4:$E$224,A32,'Inscription globale'!$W$4:$W$224)</f>
        <v>0</v>
      </c>
      <c r="I32" s="133">
        <f t="shared" si="1"/>
        <v>0</v>
      </c>
      <c r="J32" s="135"/>
      <c r="K32" s="83"/>
      <c r="L32" s="83"/>
      <c r="M32" s="83"/>
      <c r="N32" s="137"/>
      <c r="O32" s="83"/>
      <c r="P32" s="83"/>
      <c r="Q32" s="83"/>
      <c r="R32" s="137"/>
      <c r="S32" s="83"/>
      <c r="T32" s="83"/>
      <c r="U32" s="83"/>
    </row>
    <row r="33" spans="1:21" ht="16.8" thickTop="1" thickBot="1">
      <c r="A33" s="99" t="s">
        <v>118</v>
      </c>
      <c r="B33" s="78">
        <f>SUMIF('Inscription globale'!$E$4:$E$224,A33,'Inscription globale'!$Q$4:$Q$224)</f>
        <v>23</v>
      </c>
      <c r="C33" s="78">
        <f>SUMIF('Inscription globale'!$E$4:$E$224,A33,'Inscription globale'!$R$4:$R$224)</f>
        <v>24</v>
      </c>
      <c r="D33" s="78">
        <f>SUMIF('Inscription globale'!$E$4:$E$224,A33,'Inscription globale'!$S$4:$S$224)</f>
        <v>21</v>
      </c>
      <c r="E33" s="131">
        <f t="shared" si="0"/>
        <v>68</v>
      </c>
      <c r="F33" s="78">
        <f>SUMIF('Inscription globale'!$E$4:$E$224,A33,'Inscription globale'!$U$4:$U$224)</f>
        <v>0</v>
      </c>
      <c r="G33" s="78">
        <f>SUMIF('Inscription globale'!$E$4:$E$224,A33,'Inscription globale'!$V$4:$V$224)</f>
        <v>0</v>
      </c>
      <c r="H33" s="78">
        <f>SUMIF('Inscription globale'!$E$4:$E$224,A33,'Inscription globale'!$W$4:$W$224)</f>
        <v>0</v>
      </c>
      <c r="I33" s="133">
        <f t="shared" si="1"/>
        <v>0</v>
      </c>
      <c r="J33" s="135"/>
      <c r="K33" s="83"/>
      <c r="L33" s="83"/>
      <c r="M33" s="83"/>
      <c r="N33" s="137"/>
      <c r="O33" s="83"/>
      <c r="P33" s="83"/>
      <c r="Q33" s="83"/>
      <c r="R33" s="137"/>
      <c r="S33" s="83"/>
      <c r="T33" s="83"/>
      <c r="U33" s="83"/>
    </row>
    <row r="34" spans="1:21" ht="16.8" thickTop="1" thickBot="1">
      <c r="A34" s="99" t="s">
        <v>121</v>
      </c>
      <c r="B34" s="78">
        <f>SUMIF('Inscription globale'!$E$4:$E$224,A34,'Inscription globale'!$Q$4:$Q$224)</f>
        <v>13</v>
      </c>
      <c r="C34" s="78">
        <f>SUMIF('Inscription globale'!$E$4:$E$224,A34,'Inscription globale'!$R$4:$R$224)</f>
        <v>19</v>
      </c>
      <c r="D34" s="78">
        <f>SUMIF('Inscription globale'!$E$4:$E$224,A34,'Inscription globale'!$S$4:$S$224)</f>
        <v>12</v>
      </c>
      <c r="E34" s="131">
        <f t="shared" si="0"/>
        <v>44</v>
      </c>
      <c r="F34" s="78">
        <f>SUMIF('Inscription globale'!$E$4:$E$224,A34,'Inscription globale'!$U$4:$U$224)</f>
        <v>0</v>
      </c>
      <c r="G34" s="78">
        <f>SUMIF('Inscription globale'!$E$4:$E$224,A34,'Inscription globale'!$V$4:$V$224)</f>
        <v>0</v>
      </c>
      <c r="H34" s="78">
        <f>SUMIF('Inscription globale'!$E$4:$E$224,A34,'Inscription globale'!$W$4:$W$224)</f>
        <v>0</v>
      </c>
      <c r="I34" s="133">
        <f t="shared" si="1"/>
        <v>0</v>
      </c>
      <c r="J34" s="135"/>
      <c r="K34" s="83"/>
      <c r="L34" s="83"/>
      <c r="M34" s="83"/>
      <c r="N34" s="137"/>
      <c r="O34" s="83"/>
      <c r="P34" s="83"/>
      <c r="Q34" s="83"/>
      <c r="R34" s="137"/>
      <c r="S34" s="83"/>
      <c r="T34" s="83"/>
      <c r="U34" s="83"/>
    </row>
    <row r="35" spans="1:21" ht="16.8" thickTop="1" thickBot="1">
      <c r="A35" s="99" t="s">
        <v>121</v>
      </c>
      <c r="B35" s="78">
        <f>SUMIF('Inscription globale'!$E$4:$E$224,A35,'Inscription globale'!$Q$4:$Q$224)</f>
        <v>13</v>
      </c>
      <c r="C35" s="78">
        <f>SUMIF('Inscription globale'!$E$4:$E$224,A35,'Inscription globale'!$R$4:$R$224)</f>
        <v>19</v>
      </c>
      <c r="D35" s="78">
        <f>SUMIF('Inscription globale'!$E$4:$E$224,A35,'Inscription globale'!$S$4:$S$224)</f>
        <v>12</v>
      </c>
      <c r="E35" s="131">
        <f t="shared" si="0"/>
        <v>44</v>
      </c>
      <c r="F35" s="78">
        <f>SUMIF('Inscription globale'!$E$4:$E$224,A35,'Inscription globale'!$U$4:$U$224)</f>
        <v>0</v>
      </c>
      <c r="G35" s="78">
        <f>SUMIF('Inscription globale'!$E$4:$E$224,A35,'Inscription globale'!$V$4:$V$224)</f>
        <v>0</v>
      </c>
      <c r="H35" s="78">
        <f>SUMIF('Inscription globale'!$E$4:$E$224,A35,'Inscription globale'!$W$4:$W$224)</f>
        <v>0</v>
      </c>
      <c r="I35" s="133">
        <f t="shared" si="1"/>
        <v>0</v>
      </c>
      <c r="J35" s="135"/>
      <c r="K35" s="83"/>
      <c r="L35" s="83"/>
      <c r="M35" s="83"/>
      <c r="N35" s="137"/>
      <c r="O35" s="83"/>
      <c r="P35" s="83"/>
      <c r="Q35" s="83"/>
      <c r="R35" s="137"/>
      <c r="S35" s="83"/>
      <c r="T35" s="83"/>
      <c r="U35" s="83"/>
    </row>
    <row r="36" spans="1:21" ht="16.8" thickTop="1" thickBot="1">
      <c r="A36" s="99" t="s">
        <v>360</v>
      </c>
      <c r="B36" s="78">
        <f>SUMIF('Inscription globale'!$E$4:$E$224,A36,'Inscription globale'!$Q$4:$Q$224)</f>
        <v>2</v>
      </c>
      <c r="C36" s="78">
        <f>SUMIF('Inscription globale'!$E$4:$E$224,A36,'Inscription globale'!$R$4:$R$224)</f>
        <v>3</v>
      </c>
      <c r="D36" s="78">
        <f>SUMIF('Inscription globale'!$E$4:$E$224,A36,'Inscription globale'!$S$4:$S$224)</f>
        <v>2</v>
      </c>
      <c r="E36" s="131">
        <f t="shared" si="0"/>
        <v>7</v>
      </c>
      <c r="F36" s="78">
        <f>SUMIF('Inscription globale'!$E$4:$E$224,A36,'Inscription globale'!$U$4:$U$224)</f>
        <v>0</v>
      </c>
      <c r="G36" s="78">
        <f>SUMIF('Inscription globale'!$E$4:$E$224,A36,'Inscription globale'!$V$4:$V$224)</f>
        <v>0</v>
      </c>
      <c r="H36" s="78">
        <f>SUMIF('Inscription globale'!$E$4:$E$224,A36,'Inscription globale'!$W$4:$W$224)</f>
        <v>0</v>
      </c>
      <c r="I36" s="133">
        <f t="shared" si="1"/>
        <v>0</v>
      </c>
      <c r="J36" s="135"/>
      <c r="K36" s="83"/>
      <c r="L36" s="83"/>
      <c r="M36" s="83"/>
      <c r="N36" s="137"/>
      <c r="O36" s="83"/>
      <c r="P36" s="83"/>
      <c r="Q36" s="83"/>
      <c r="R36" s="137"/>
      <c r="S36" s="83"/>
      <c r="T36" s="83"/>
      <c r="U36" s="83"/>
    </row>
    <row r="37" spans="1:21" ht="16.8" thickTop="1" thickBot="1">
      <c r="A37" s="99" t="s">
        <v>124</v>
      </c>
      <c r="B37" s="78">
        <f>SUMIF('Inscription globale'!$E$4:$E$224,A37,'Inscription globale'!$Q$4:$Q$224)</f>
        <v>22</v>
      </c>
      <c r="C37" s="78">
        <f>SUMIF('Inscription globale'!$E$4:$E$224,A37,'Inscription globale'!$R$4:$R$224)</f>
        <v>41</v>
      </c>
      <c r="D37" s="78">
        <f>SUMIF('Inscription globale'!$E$4:$E$224,A37,'Inscription globale'!$S$4:$S$224)</f>
        <v>26</v>
      </c>
      <c r="E37" s="131">
        <f t="shared" si="0"/>
        <v>89</v>
      </c>
      <c r="F37" s="78">
        <f>SUMIF('Inscription globale'!$E$4:$E$224,A37,'Inscription globale'!$U$4:$U$224)</f>
        <v>0</v>
      </c>
      <c r="G37" s="78">
        <f>SUMIF('Inscription globale'!$E$4:$E$224,A37,'Inscription globale'!$V$4:$V$224)</f>
        <v>0</v>
      </c>
      <c r="H37" s="78">
        <f>SUMIF('Inscription globale'!$E$4:$E$224,A37,'Inscription globale'!$W$4:$W$224)</f>
        <v>0</v>
      </c>
      <c r="I37" s="133">
        <f t="shared" si="1"/>
        <v>0</v>
      </c>
      <c r="J37" s="135"/>
      <c r="K37" s="83"/>
      <c r="L37" s="83"/>
      <c r="M37" s="83"/>
      <c r="N37" s="137"/>
      <c r="O37" s="83"/>
      <c r="P37" s="83"/>
      <c r="Q37" s="83"/>
      <c r="R37" s="137"/>
      <c r="S37" s="83"/>
      <c r="T37" s="83"/>
      <c r="U37" s="83"/>
    </row>
    <row r="38" spans="1:21" ht="16.8" thickTop="1" thickBot="1">
      <c r="A38" s="99" t="s">
        <v>363</v>
      </c>
      <c r="B38" s="78">
        <f>SUMIF('Inscription globale'!$E$4:$E$224,A38,'Inscription globale'!$Q$4:$Q$224)</f>
        <v>2</v>
      </c>
      <c r="C38" s="78">
        <f>SUMIF('Inscription globale'!$E$4:$E$224,A38,'Inscription globale'!$R$4:$R$224)</f>
        <v>2</v>
      </c>
      <c r="D38" s="78">
        <f>SUMIF('Inscription globale'!$E$4:$E$224,A38,'Inscription globale'!$S$4:$S$224)</f>
        <v>2</v>
      </c>
      <c r="E38" s="131">
        <f t="shared" si="0"/>
        <v>6</v>
      </c>
      <c r="F38" s="78">
        <f>SUMIF('Inscription globale'!$E$4:$E$224,A38,'Inscription globale'!$U$4:$U$224)</f>
        <v>0</v>
      </c>
      <c r="G38" s="78">
        <f>SUMIF('Inscription globale'!$E$4:$E$224,A38,'Inscription globale'!$V$4:$V$224)</f>
        <v>0</v>
      </c>
      <c r="H38" s="78">
        <f>SUMIF('Inscription globale'!$E$4:$E$224,A38,'Inscription globale'!$W$4:$W$224)</f>
        <v>0</v>
      </c>
      <c r="I38" s="133">
        <f t="shared" si="1"/>
        <v>0</v>
      </c>
      <c r="J38" s="135"/>
      <c r="K38" s="83"/>
      <c r="L38" s="83"/>
      <c r="M38" s="83"/>
      <c r="N38" s="137"/>
      <c r="O38" s="83"/>
      <c r="P38" s="83"/>
      <c r="Q38" s="83"/>
      <c r="R38" s="137"/>
      <c r="S38" s="83"/>
      <c r="T38" s="83"/>
      <c r="U38" s="83"/>
    </row>
    <row r="39" spans="1:21" ht="16.8" thickTop="1" thickBot="1">
      <c r="A39" s="99" t="s">
        <v>365</v>
      </c>
      <c r="B39" s="78">
        <f>SUMIF('Inscription globale'!$E$4:$E$224,A39,'Inscription globale'!$Q$4:$Q$224)</f>
        <v>2</v>
      </c>
      <c r="C39" s="78">
        <f>SUMIF('Inscription globale'!$E$4:$E$224,A39,'Inscription globale'!$R$4:$R$224)</f>
        <v>10</v>
      </c>
      <c r="D39" s="78">
        <f>SUMIF('Inscription globale'!$E$4:$E$224,A39,'Inscription globale'!$S$4:$S$224)</f>
        <v>5</v>
      </c>
      <c r="E39" s="132">
        <f t="shared" si="0"/>
        <v>17</v>
      </c>
      <c r="F39" s="78">
        <f>SUMIF('Inscription globale'!$E$4:$E$224,A39,'Inscription globale'!$U$4:$U$224)</f>
        <v>0</v>
      </c>
      <c r="G39" s="78">
        <f>SUMIF('Inscription globale'!$E$4:$E$224,A39,'Inscription globale'!$V$4:$V$224)</f>
        <v>0</v>
      </c>
      <c r="H39" s="78">
        <f>SUMIF('Inscription globale'!$E$4:$E$224,A39,'Inscription globale'!$W$4:$W$224)</f>
        <v>0</v>
      </c>
      <c r="I39" s="134">
        <f t="shared" si="1"/>
        <v>0</v>
      </c>
      <c r="J39" s="135"/>
      <c r="K39" s="83"/>
      <c r="L39" s="83"/>
      <c r="M39" s="83"/>
      <c r="N39" s="137"/>
      <c r="O39" s="83"/>
      <c r="P39" s="83"/>
      <c r="Q39" s="83"/>
      <c r="R39" s="137"/>
      <c r="S39" s="83"/>
      <c r="T39" s="83"/>
      <c r="U39" s="83"/>
    </row>
    <row r="40" spans="1:21" ht="13.8" thickTop="1">
      <c r="I40" s="77"/>
      <c r="K40" s="83"/>
      <c r="L40" s="83"/>
      <c r="M40" s="83"/>
      <c r="N40" s="82"/>
      <c r="O40" s="83"/>
      <c r="P40" s="83"/>
      <c r="Q40" s="83"/>
      <c r="R40" s="137"/>
      <c r="S40" s="83"/>
      <c r="T40" s="83"/>
      <c r="U40" s="83"/>
    </row>
  </sheetData>
  <sortState ref="A2:I39">
    <sortCondition ref="A2:A39"/>
  </sortState>
  <dataValidations count="1">
    <dataValidation allowBlank="1" sqref="K2:U2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workbookViewId="0">
      <selection activeCell="C1" sqref="C1"/>
    </sheetView>
  </sheetViews>
  <sheetFormatPr baseColWidth="10" defaultRowHeight="13.8"/>
  <cols>
    <col min="3" max="3" width="17.69921875" bestFit="1" customWidth="1"/>
    <col min="4" max="4" width="15" bestFit="1" customWidth="1"/>
    <col min="5" max="5" width="19.69921875" bestFit="1" customWidth="1"/>
    <col min="6" max="6" width="17.09765625" bestFit="1" customWidth="1"/>
  </cols>
  <sheetData>
    <row r="1" spans="1:6">
      <c r="C1" s="104"/>
    </row>
    <row r="3" spans="1:6">
      <c r="C3" t="s">
        <v>392</v>
      </c>
      <c r="D3" t="s">
        <v>393</v>
      </c>
      <c r="E3" t="s">
        <v>394</v>
      </c>
      <c r="F3" t="s">
        <v>395</v>
      </c>
    </row>
    <row r="4" spans="1:6">
      <c r="A4" s="103">
        <v>44805</v>
      </c>
      <c r="B4" t="s">
        <v>388</v>
      </c>
    </row>
    <row r="5" spans="1:6">
      <c r="A5" s="103">
        <v>44806</v>
      </c>
      <c r="B5" t="s">
        <v>389</v>
      </c>
    </row>
    <row r="6" spans="1:6">
      <c r="A6" s="103">
        <v>44807</v>
      </c>
      <c r="B6" t="s">
        <v>390</v>
      </c>
    </row>
    <row r="7" spans="1:6">
      <c r="A7" s="103">
        <v>44808</v>
      </c>
      <c r="B7" t="s">
        <v>391</v>
      </c>
    </row>
    <row r="8" spans="1:6">
      <c r="A8" s="103">
        <v>44809</v>
      </c>
      <c r="B8" t="s">
        <v>385</v>
      </c>
    </row>
    <row r="9" spans="1:6">
      <c r="A9" s="103">
        <v>44810</v>
      </c>
      <c r="B9" t="s">
        <v>386</v>
      </c>
    </row>
    <row r="10" spans="1:6">
      <c r="A10" s="103">
        <v>44811</v>
      </c>
      <c r="B10" t="s">
        <v>387</v>
      </c>
    </row>
    <row r="11" spans="1:6">
      <c r="A11" s="103">
        <v>44812</v>
      </c>
      <c r="B11" t="s">
        <v>388</v>
      </c>
    </row>
    <row r="12" spans="1:6">
      <c r="A12" s="103">
        <v>44813</v>
      </c>
      <c r="B12" t="s">
        <v>389</v>
      </c>
    </row>
    <row r="13" spans="1:6">
      <c r="A13" s="103">
        <v>44814</v>
      </c>
      <c r="B13" t="s">
        <v>390</v>
      </c>
    </row>
    <row r="14" spans="1:6">
      <c r="A14" s="103">
        <v>44815</v>
      </c>
      <c r="B14" t="s">
        <v>391</v>
      </c>
    </row>
    <row r="15" spans="1:6">
      <c r="A15" s="103">
        <v>44816</v>
      </c>
      <c r="B15" t="s">
        <v>385</v>
      </c>
    </row>
    <row r="16" spans="1:6">
      <c r="A16" s="103">
        <v>44817</v>
      </c>
      <c r="B16" t="s">
        <v>386</v>
      </c>
    </row>
    <row r="17" spans="1:2">
      <c r="A17" s="103">
        <v>44818</v>
      </c>
      <c r="B17" t="s">
        <v>387</v>
      </c>
    </row>
    <row r="18" spans="1:2">
      <c r="A18" s="103">
        <v>44819</v>
      </c>
      <c r="B18" t="s">
        <v>388</v>
      </c>
    </row>
    <row r="19" spans="1:2">
      <c r="A19" s="103">
        <v>44820</v>
      </c>
      <c r="B19" t="s">
        <v>389</v>
      </c>
    </row>
    <row r="20" spans="1:2">
      <c r="A20" s="103">
        <v>44821</v>
      </c>
      <c r="B20" t="s">
        <v>390</v>
      </c>
    </row>
    <row r="21" spans="1:2">
      <c r="A21" s="103">
        <v>44822</v>
      </c>
      <c r="B21" t="s">
        <v>391</v>
      </c>
    </row>
    <row r="22" spans="1:2">
      <c r="A22" s="103">
        <v>44823</v>
      </c>
      <c r="B22" t="s">
        <v>385</v>
      </c>
    </row>
    <row r="23" spans="1:2">
      <c r="A23" s="103">
        <v>44824</v>
      </c>
      <c r="B23" t="s">
        <v>386</v>
      </c>
    </row>
    <row r="24" spans="1:2">
      <c r="A24" s="103">
        <v>44825</v>
      </c>
      <c r="B24" t="s">
        <v>387</v>
      </c>
    </row>
    <row r="25" spans="1:2">
      <c r="A25" s="103">
        <v>44826</v>
      </c>
      <c r="B25" t="s">
        <v>388</v>
      </c>
    </row>
    <row r="26" spans="1:2">
      <c r="A26" s="103">
        <v>44827</v>
      </c>
      <c r="B26" t="s">
        <v>389</v>
      </c>
    </row>
    <row r="27" spans="1:2">
      <c r="A27" s="103">
        <v>44828</v>
      </c>
      <c r="B27" t="s">
        <v>390</v>
      </c>
    </row>
    <row r="28" spans="1:2">
      <c r="A28" s="103">
        <v>44829</v>
      </c>
      <c r="B28" t="s">
        <v>391</v>
      </c>
    </row>
    <row r="29" spans="1:2">
      <c r="A29" s="103">
        <v>44830</v>
      </c>
      <c r="B29" t="s">
        <v>385</v>
      </c>
    </row>
    <row r="30" spans="1:2">
      <c r="A30" s="103">
        <v>44831</v>
      </c>
      <c r="B30" t="s">
        <v>386</v>
      </c>
    </row>
    <row r="31" spans="1:2">
      <c r="A31" s="103">
        <v>44832</v>
      </c>
      <c r="B31" t="s">
        <v>387</v>
      </c>
    </row>
    <row r="32" spans="1:2">
      <c r="A32" s="103">
        <v>44833</v>
      </c>
      <c r="B32" t="s">
        <v>388</v>
      </c>
    </row>
    <row r="33" spans="1:2">
      <c r="A33" s="103">
        <v>44834</v>
      </c>
      <c r="B33" t="s">
        <v>389</v>
      </c>
    </row>
    <row r="34" spans="1:2">
      <c r="A34" s="103">
        <v>44835</v>
      </c>
      <c r="B34" t="s">
        <v>390</v>
      </c>
    </row>
    <row r="35" spans="1:2">
      <c r="A35" s="103">
        <v>44836</v>
      </c>
      <c r="B35" t="s">
        <v>391</v>
      </c>
    </row>
    <row r="36" spans="1:2">
      <c r="A36" s="103">
        <v>44837</v>
      </c>
      <c r="B36" t="s">
        <v>385</v>
      </c>
    </row>
    <row r="37" spans="1:2">
      <c r="A37" s="103">
        <v>44838</v>
      </c>
      <c r="B37" t="s">
        <v>386</v>
      </c>
    </row>
    <row r="38" spans="1:2">
      <c r="A38" s="103">
        <v>44839</v>
      </c>
      <c r="B38" t="s">
        <v>387</v>
      </c>
    </row>
    <row r="39" spans="1:2">
      <c r="A39" s="103">
        <v>44840</v>
      </c>
      <c r="B39" t="s">
        <v>388</v>
      </c>
    </row>
    <row r="40" spans="1:2">
      <c r="A40" s="103">
        <v>44841</v>
      </c>
      <c r="B40" t="s">
        <v>389</v>
      </c>
    </row>
    <row r="41" spans="1:2">
      <c r="A41" s="103">
        <v>44842</v>
      </c>
      <c r="B41" t="s">
        <v>390</v>
      </c>
    </row>
    <row r="42" spans="1:2">
      <c r="A42" s="103">
        <v>44843</v>
      </c>
      <c r="B42" t="s">
        <v>391</v>
      </c>
    </row>
    <row r="43" spans="1:2">
      <c r="A43" s="103">
        <v>44844</v>
      </c>
      <c r="B43" t="s">
        <v>385</v>
      </c>
    </row>
    <row r="44" spans="1:2">
      <c r="A44" s="103">
        <v>44845</v>
      </c>
      <c r="B44" t="s">
        <v>386</v>
      </c>
    </row>
    <row r="45" spans="1:2">
      <c r="A45" s="103">
        <v>44846</v>
      </c>
      <c r="B45" t="s">
        <v>387</v>
      </c>
    </row>
    <row r="46" spans="1:2">
      <c r="A46" s="103">
        <v>44847</v>
      </c>
      <c r="B46" t="s">
        <v>388</v>
      </c>
    </row>
    <row r="47" spans="1:2">
      <c r="A47" s="103">
        <v>44848</v>
      </c>
      <c r="B47" t="s">
        <v>389</v>
      </c>
    </row>
    <row r="48" spans="1:2">
      <c r="A48" s="103">
        <v>44849</v>
      </c>
      <c r="B48" t="s">
        <v>390</v>
      </c>
    </row>
    <row r="49" spans="1:2">
      <c r="A49" s="103">
        <v>44850</v>
      </c>
      <c r="B49" t="s">
        <v>391</v>
      </c>
    </row>
    <row r="50" spans="1:2">
      <c r="A50" s="103">
        <v>44851</v>
      </c>
      <c r="B50" t="s">
        <v>385</v>
      </c>
    </row>
    <row r="51" spans="1:2">
      <c r="A51" s="103">
        <v>44852</v>
      </c>
      <c r="B51" t="s">
        <v>386</v>
      </c>
    </row>
    <row r="52" spans="1:2">
      <c r="A52" s="103">
        <v>44853</v>
      </c>
      <c r="B52" t="s">
        <v>387</v>
      </c>
    </row>
    <row r="53" spans="1:2">
      <c r="A53" s="103">
        <v>44854</v>
      </c>
      <c r="B53" t="s">
        <v>388</v>
      </c>
    </row>
    <row r="54" spans="1:2">
      <c r="A54" s="103">
        <v>44855</v>
      </c>
      <c r="B54" t="s">
        <v>389</v>
      </c>
    </row>
    <row r="55" spans="1:2">
      <c r="A55" s="103">
        <v>44856</v>
      </c>
      <c r="B55" t="s">
        <v>390</v>
      </c>
    </row>
    <row r="56" spans="1:2">
      <c r="A56" s="103">
        <v>44857</v>
      </c>
      <c r="B56" t="s">
        <v>391</v>
      </c>
    </row>
    <row r="57" spans="1:2">
      <c r="A57" s="103">
        <v>44858</v>
      </c>
      <c r="B57" t="s">
        <v>385</v>
      </c>
    </row>
    <row r="58" spans="1:2">
      <c r="A58" s="103">
        <v>44859</v>
      </c>
      <c r="B58" t="s">
        <v>386</v>
      </c>
    </row>
    <row r="59" spans="1:2">
      <c r="A59" s="103">
        <v>44860</v>
      </c>
      <c r="B59" t="s">
        <v>387</v>
      </c>
    </row>
    <row r="60" spans="1:2">
      <c r="A60" s="103">
        <v>44861</v>
      </c>
      <c r="B60" t="s">
        <v>388</v>
      </c>
    </row>
    <row r="61" spans="1:2">
      <c r="A61" s="103">
        <v>44862</v>
      </c>
      <c r="B61" t="s">
        <v>389</v>
      </c>
    </row>
    <row r="62" spans="1:2">
      <c r="A62" s="103">
        <v>44863</v>
      </c>
      <c r="B62" t="s">
        <v>390</v>
      </c>
    </row>
    <row r="63" spans="1:2">
      <c r="A63" s="103">
        <v>44864</v>
      </c>
      <c r="B63" t="s">
        <v>391</v>
      </c>
    </row>
    <row r="64" spans="1:2">
      <c r="A64" s="103">
        <v>44865</v>
      </c>
      <c r="B64" t="s">
        <v>385</v>
      </c>
    </row>
    <row r="65" spans="1:2">
      <c r="A65" s="103">
        <v>44866</v>
      </c>
      <c r="B65" t="s">
        <v>386</v>
      </c>
    </row>
    <row r="66" spans="1:2">
      <c r="A66" s="103">
        <v>44867</v>
      </c>
      <c r="B66" t="s">
        <v>387</v>
      </c>
    </row>
    <row r="67" spans="1:2">
      <c r="A67" s="103">
        <v>44868</v>
      </c>
      <c r="B67" t="s">
        <v>388</v>
      </c>
    </row>
    <row r="68" spans="1:2">
      <c r="A68" s="103">
        <v>44869</v>
      </c>
      <c r="B68" t="s">
        <v>389</v>
      </c>
    </row>
    <row r="69" spans="1:2">
      <c r="A69" s="103">
        <v>44870</v>
      </c>
      <c r="B69" t="s">
        <v>390</v>
      </c>
    </row>
    <row r="70" spans="1:2">
      <c r="A70" s="103">
        <v>44871</v>
      </c>
      <c r="B70" t="s">
        <v>391</v>
      </c>
    </row>
    <row r="71" spans="1:2">
      <c r="A71" s="103">
        <v>44872</v>
      </c>
      <c r="B71" t="s">
        <v>385</v>
      </c>
    </row>
    <row r="72" spans="1:2">
      <c r="A72" s="103">
        <v>44873</v>
      </c>
      <c r="B72" t="s">
        <v>386</v>
      </c>
    </row>
    <row r="73" spans="1:2">
      <c r="A73" s="103">
        <v>44874</v>
      </c>
      <c r="B73" t="s">
        <v>387</v>
      </c>
    </row>
    <row r="74" spans="1:2">
      <c r="A74" s="103">
        <v>44875</v>
      </c>
      <c r="B74" t="s">
        <v>388</v>
      </c>
    </row>
    <row r="75" spans="1:2">
      <c r="A75" s="103">
        <v>44876</v>
      </c>
      <c r="B75" t="s">
        <v>389</v>
      </c>
    </row>
    <row r="76" spans="1:2">
      <c r="A76" s="103">
        <v>44877</v>
      </c>
      <c r="B76" t="s">
        <v>390</v>
      </c>
    </row>
    <row r="77" spans="1:2">
      <c r="A77" s="103">
        <v>44878</v>
      </c>
      <c r="B77" t="s">
        <v>391</v>
      </c>
    </row>
    <row r="78" spans="1:2">
      <c r="A78" s="103">
        <v>44879</v>
      </c>
      <c r="B78" t="s">
        <v>385</v>
      </c>
    </row>
    <row r="79" spans="1:2">
      <c r="A79" s="103">
        <v>44880</v>
      </c>
      <c r="B79" t="s">
        <v>386</v>
      </c>
    </row>
    <row r="80" spans="1:2">
      <c r="A80" s="103">
        <v>44881</v>
      </c>
      <c r="B80" t="s">
        <v>387</v>
      </c>
    </row>
    <row r="81" spans="1:2">
      <c r="A81" s="103">
        <v>44882</v>
      </c>
      <c r="B81" t="s">
        <v>388</v>
      </c>
    </row>
    <row r="82" spans="1:2">
      <c r="A82" s="103">
        <v>44883</v>
      </c>
      <c r="B82" t="s">
        <v>389</v>
      </c>
    </row>
    <row r="83" spans="1:2">
      <c r="A83" s="103">
        <v>44884</v>
      </c>
      <c r="B83" t="s">
        <v>390</v>
      </c>
    </row>
    <row r="84" spans="1:2">
      <c r="A84" s="103">
        <v>44885</v>
      </c>
      <c r="B84" t="s">
        <v>391</v>
      </c>
    </row>
    <row r="85" spans="1:2">
      <c r="A85" s="103">
        <v>44886</v>
      </c>
      <c r="B85" t="s">
        <v>385</v>
      </c>
    </row>
    <row r="86" spans="1:2">
      <c r="A86" s="103">
        <v>44887</v>
      </c>
      <c r="B86" t="s">
        <v>386</v>
      </c>
    </row>
    <row r="87" spans="1:2">
      <c r="A87" s="103">
        <v>44888</v>
      </c>
      <c r="B87" t="s">
        <v>387</v>
      </c>
    </row>
    <row r="88" spans="1:2">
      <c r="A88" s="103">
        <v>44889</v>
      </c>
      <c r="B88" t="s">
        <v>388</v>
      </c>
    </row>
    <row r="89" spans="1:2">
      <c r="A89" s="103">
        <v>44890</v>
      </c>
      <c r="B89" t="s">
        <v>389</v>
      </c>
    </row>
    <row r="90" spans="1:2">
      <c r="A90" s="103">
        <v>44891</v>
      </c>
      <c r="B90" t="s">
        <v>390</v>
      </c>
    </row>
    <row r="91" spans="1:2">
      <c r="A91" s="103">
        <v>44892</v>
      </c>
      <c r="B91" t="s">
        <v>391</v>
      </c>
    </row>
    <row r="92" spans="1:2">
      <c r="A92" s="103">
        <v>44893</v>
      </c>
      <c r="B92" t="s">
        <v>385</v>
      </c>
    </row>
    <row r="93" spans="1:2">
      <c r="A93" s="103">
        <v>44894</v>
      </c>
      <c r="B93" t="s">
        <v>386</v>
      </c>
    </row>
    <row r="94" spans="1:2">
      <c r="A94" s="103">
        <v>44895</v>
      </c>
      <c r="B94" t="s">
        <v>387</v>
      </c>
    </row>
    <row r="95" spans="1:2">
      <c r="A95" s="103">
        <v>44896</v>
      </c>
      <c r="B95" t="s">
        <v>388</v>
      </c>
    </row>
    <row r="96" spans="1:2">
      <c r="A96" s="103">
        <v>44897</v>
      </c>
      <c r="B96" t="s">
        <v>389</v>
      </c>
    </row>
    <row r="97" spans="1:2">
      <c r="A97" s="103">
        <v>44898</v>
      </c>
      <c r="B97" t="s">
        <v>390</v>
      </c>
    </row>
    <row r="98" spans="1:2">
      <c r="A98" s="103">
        <v>44899</v>
      </c>
      <c r="B98" t="s">
        <v>391</v>
      </c>
    </row>
    <row r="99" spans="1:2">
      <c r="A99" s="103">
        <v>44900</v>
      </c>
      <c r="B99" t="s">
        <v>385</v>
      </c>
    </row>
    <row r="100" spans="1:2">
      <c r="A100" s="103">
        <v>44901</v>
      </c>
      <c r="B100" t="s">
        <v>386</v>
      </c>
    </row>
    <row r="101" spans="1:2">
      <c r="A101" s="103">
        <v>44902</v>
      </c>
      <c r="B101" t="s">
        <v>387</v>
      </c>
    </row>
  </sheetData>
  <conditionalFormatting sqref="A4:H101">
    <cfRule type="expression" dxfId="1" priority="2">
      <formula>$B4="Dimanche"</formula>
    </cfRule>
    <cfRule type="expression" dxfId="0" priority="1">
      <formula>$B4="Samedi"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D9BE20-0671-4578-84B6-3430BA233E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Inscription globale</vt:lpstr>
      <vt:lpstr>Cinema</vt:lpstr>
      <vt:lpstr>Séances</vt:lpstr>
      <vt:lpstr>'Inscription globale'!Impression_des_titres</vt:lpstr>
      <vt:lpstr>'Inscription globale'!Zone_d_impression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Hugo Erhard Bouvry</cp:lastModifiedBy>
  <cp:lastPrinted>2017-06-16T13:58:24Z</cp:lastPrinted>
  <dcterms:created xsi:type="dcterms:W3CDTF">2003-07-15T09:38:05Z</dcterms:created>
  <dcterms:modified xsi:type="dcterms:W3CDTF">2022-05-27T14:45:06Z</dcterms:modified>
</cp:coreProperties>
</file>