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elson.melgueira\Desktop\"/>
    </mc:Choice>
  </mc:AlternateContent>
  <xr:revisionPtr revIDLastSave="0" documentId="13_ncr:1_{0B140FB6-0370-4815-AB95-83F2801BD617}" xr6:coauthVersionLast="47" xr6:coauthVersionMax="47" xr10:uidLastSave="{00000000-0000-0000-0000-000000000000}"/>
  <bookViews>
    <workbookView xWindow="-120" yWindow="-120" windowWidth="29040" windowHeight="15720" firstSheet="1" activeTab="1" xr2:uid="{DD349992-0A87-4E57-85E7-08261E2FCC94}"/>
  </bookViews>
  <sheets>
    <sheet name="Feuil1" sheetId="1" r:id="rId1"/>
    <sheet name="Dashboard" sheetId="2" r:id="rId2"/>
    <sheet name="Import_Donnees" sheetId="3" r:id="rId3"/>
    <sheet name="Planning_Production" sheetId="4" r:id="rId4"/>
    <sheet name="Gestion_Machines" sheetId="5" r:id="rId5"/>
    <sheet name="Gestion_Outils" sheetId="6" r:id="rId6"/>
    <sheet name="Stock_Matieres" sheetId="7" r:id="rId7"/>
    <sheet name="Parametres" sheetId="8" r:id="rId8"/>
    <sheet name="Rapports" sheetId="9" r:id="rId9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2" l="1"/>
  <c r="B7" i="2"/>
  <c r="B6" i="2"/>
  <c r="B5" i="2"/>
</calcChain>
</file>

<file path=xl/sharedStrings.xml><?xml version="1.0" encoding="utf-8"?>
<sst xmlns="http://schemas.openxmlformats.org/spreadsheetml/2006/main" count="72" uniqueCount="59">
  <si>
    <t>TABLEAU DE BORD - PLANNING DE PRODUCTION</t>
  </si>
  <si>
    <t>Indicateurs Principaux</t>
  </si>
  <si>
    <t>Nombre total d'OF:</t>
  </si>
  <si>
    <t>OF en rupture matière:</t>
  </si>
  <si>
    <t>OF disponibles:</t>
  </si>
  <si>
    <t>Charge totale (heures):</t>
  </si>
  <si>
    <t>Actions</t>
  </si>
  <si>
    <t>N° OF</t>
  </si>
  <si>
    <t>Code Article</t>
  </si>
  <si>
    <t>Désignation</t>
  </si>
  <si>
    <t>N° Machine</t>
  </si>
  <si>
    <t>N° Outil</t>
  </si>
  <si>
    <t>Matière Première</t>
  </si>
  <si>
    <t>Coeff. Matière</t>
  </si>
  <si>
    <t>Date Rupture</t>
  </si>
  <si>
    <t>Qté à Fabriquer</t>
  </si>
  <si>
    <t>Temps Théorique</t>
  </si>
  <si>
    <t>Délai Flux (jours)</t>
  </si>
  <si>
    <t>Priorité</t>
  </si>
  <si>
    <t>Remarques</t>
  </si>
  <si>
    <t>Machine Optimisée</t>
  </si>
  <si>
    <t>Outil Optimisé</t>
  </si>
  <si>
    <t>Date Démarrage</t>
  </si>
  <si>
    <t>Délai Flux</t>
  </si>
  <si>
    <t>Dispo. Matière</t>
  </si>
  <si>
    <t>Date Appro Prév.</t>
  </si>
  <si>
    <t>Statut</t>
  </si>
  <si>
    <t>Code Machine</t>
  </si>
  <si>
    <t>Nom Machine</t>
  </si>
  <si>
    <t>Heures/Jour</t>
  </si>
  <si>
    <t>Jours/Semaine</t>
  </si>
  <si>
    <t>M001</t>
  </si>
  <si>
    <t>Fraiseuse CN1</t>
  </si>
  <si>
    <t>Actif</t>
  </si>
  <si>
    <t>M002</t>
  </si>
  <si>
    <t>Tour CN2</t>
  </si>
  <si>
    <t>Code Outil</t>
  </si>
  <si>
    <t>Machines Compatibles</t>
  </si>
  <si>
    <t>Temps Changement</t>
  </si>
  <si>
    <t>OUT001</t>
  </si>
  <si>
    <t>M001;M002</t>
  </si>
  <si>
    <t>Disponible</t>
  </si>
  <si>
    <t>Code Matière</t>
  </si>
  <si>
    <t>Stock Actuel</t>
  </si>
  <si>
    <t>Unité</t>
  </si>
  <si>
    <t>Délai Appro</t>
  </si>
  <si>
    <t>Stock Mini</t>
  </si>
  <si>
    <t>Fournisseur</t>
  </si>
  <si>
    <t>PARAMETRES SYSTEME</t>
  </si>
  <si>
    <t>Délais de flux par famille</t>
  </si>
  <si>
    <t>Préfixe Article</t>
  </si>
  <si>
    <t>Délai (jours)</t>
  </si>
  <si>
    <t>PROD</t>
  </si>
  <si>
    <t>ASSY</t>
  </si>
  <si>
    <t>MECA</t>
  </si>
  <si>
    <t>Jours fériés</t>
  </si>
  <si>
    <t>Date</t>
  </si>
  <si>
    <t>RAPPORTS ET ANALYSES</t>
  </si>
  <si>
    <t>Rapport généré 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</si>
</sst>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4682B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9</xdr:row>
          <xdr:rowOff>161925</xdr:rowOff>
        </xdr:from>
        <xdr:to>
          <xdr:col>11</xdr:col>
          <xdr:colOff>238125</xdr:colOff>
          <xdr:row>11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0068A80-AFEA-8753-AF19-B08A5ACE30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3</xdr:row>
          <xdr:rowOff>133350</xdr:rowOff>
        </xdr:from>
        <xdr:to>
          <xdr:col>9</xdr:col>
          <xdr:colOff>485775</xdr:colOff>
          <xdr:row>5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4BA5D77-30D7-C60B-428D-93ADC52406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1</xdr:row>
          <xdr:rowOff>0</xdr:rowOff>
        </xdr:from>
        <xdr:to>
          <xdr:col>9</xdr:col>
          <xdr:colOff>457200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4E55E0A-B38C-8D81-CF94-2AC8953CCE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6</xdr:row>
          <xdr:rowOff>66675</xdr:rowOff>
        </xdr:from>
        <xdr:to>
          <xdr:col>9</xdr:col>
          <xdr:colOff>457200</xdr:colOff>
          <xdr:row>8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1EB9310-3DF8-C71D-580F-B6C100E4F9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4</xdr:row>
          <xdr:rowOff>76200</xdr:rowOff>
        </xdr:from>
        <xdr:to>
          <xdr:col>0</xdr:col>
          <xdr:colOff>2686050</xdr:colOff>
          <xdr:row>6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83214D8-3E49-BEFA-1EA5-5CE0420B49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4</xdr:row>
          <xdr:rowOff>76200</xdr:rowOff>
        </xdr:from>
        <xdr:to>
          <xdr:col>0</xdr:col>
          <xdr:colOff>2686050</xdr:colOff>
          <xdr:row>6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8FD4DB8-D775-BBB0-06EF-C9A9AC2150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1ED9-25AC-41B3-94AD-9AB1E404AD58}">
  <sheetPr codeName="Feuil1"/>
  <dimension ref="A1"/>
  <sheetViews>
    <sheetView topLeftCell="A22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569B2-C04F-4B11-BD3E-0440090F24C7}">
  <sheetPr codeName="Feuil2"/>
  <dimension ref="A1:B10"/>
  <sheetViews>
    <sheetView tabSelected="1" workbookViewId="0">
      <selection activeCell="F18" sqref="F18"/>
    </sheetView>
  </sheetViews>
  <sheetFormatPr baseColWidth="10" defaultRowHeight="15" x14ac:dyDescent="0.25"/>
  <cols>
    <col min="1" max="1" width="62.85546875" bestFit="1" customWidth="1"/>
    <col min="2" max="2" width="2" bestFit="1" customWidth="1"/>
  </cols>
  <sheetData>
    <row r="1" spans="1:2" ht="21" x14ac:dyDescent="0.35">
      <c r="A1" s="1" t="s">
        <v>0</v>
      </c>
    </row>
    <row r="3" spans="1:2" x14ac:dyDescent="0.25">
      <c r="A3" s="3" t="s">
        <v>1</v>
      </c>
    </row>
    <row r="5" spans="1:2" x14ac:dyDescent="0.25">
      <c r="A5" t="s">
        <v>2</v>
      </c>
      <c r="B5">
        <f>COUNTA(Planning_Production!A:A)-1</f>
        <v>0</v>
      </c>
    </row>
    <row r="6" spans="1:2" x14ac:dyDescent="0.25">
      <c r="A6" t="s">
        <v>3</v>
      </c>
      <c r="B6">
        <f>COUNTIF(Planning_Production!O:O,"Rupture")</f>
        <v>0</v>
      </c>
    </row>
    <row r="7" spans="1:2" x14ac:dyDescent="0.25">
      <c r="A7" t="s">
        <v>4</v>
      </c>
      <c r="B7">
        <f>COUNTIF(Planning_Production!O:O,"Disponible")</f>
        <v>0</v>
      </c>
    </row>
    <row r="8" spans="1:2" x14ac:dyDescent="0.25">
      <c r="A8" t="s">
        <v>5</v>
      </c>
      <c r="B8">
        <f>SUM(Planning_Production!J:J)</f>
        <v>0</v>
      </c>
    </row>
    <row r="10" spans="1:2" x14ac:dyDescent="0.25">
      <c r="A10" s="4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nerePlanningProduction">
                <anchor moveWithCells="1" sizeWithCells="1">
                  <from>
                    <xdr:col>4</xdr:col>
                    <xdr:colOff>238125</xdr:colOff>
                    <xdr:row>9</xdr:row>
                    <xdr:rowOff>161925</xdr:rowOff>
                  </from>
                  <to>
                    <xdr:col>11</xdr:col>
                    <xdr:colOff>238125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GenerePlanningProduction">
                <anchor moveWithCells="1" sizeWithCells="1">
                  <from>
                    <xdr:col>6</xdr:col>
                    <xdr:colOff>238125</xdr:colOff>
                    <xdr:row>3</xdr:row>
                    <xdr:rowOff>133350</xdr:rowOff>
                  </from>
                  <to>
                    <xdr:col>9</xdr:col>
                    <xdr:colOff>485775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GenerePlanningProduction">
                <anchor moveWithCells="1" sizeWithCells="1">
                  <from>
                    <xdr:col>6</xdr:col>
                    <xdr:colOff>209550</xdr:colOff>
                    <xdr:row>1</xdr:row>
                    <xdr:rowOff>0</xdr:rowOff>
                  </from>
                  <to>
                    <xdr:col>9</xdr:col>
                    <xdr:colOff>457200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GenerePlanningProduction">
                <anchor moveWithCells="1" sizeWithCells="1">
                  <from>
                    <xdr:col>6</xdr:col>
                    <xdr:colOff>209550</xdr:colOff>
                    <xdr:row>6</xdr:row>
                    <xdr:rowOff>66675</xdr:rowOff>
                  </from>
                  <to>
                    <xdr:col>9</xdr:col>
                    <xdr:colOff>457200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GenerePlanningProduction">
                <anchor moveWithCells="1" sizeWithCells="1">
                  <from>
                    <xdr:col>0</xdr:col>
                    <xdr:colOff>152400</xdr:colOff>
                    <xdr:row>4</xdr:row>
                    <xdr:rowOff>76200</xdr:rowOff>
                  </from>
                  <to>
                    <xdr:col>0</xdr:col>
                    <xdr:colOff>2686050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GenerePlanningProduction">
                <anchor moveWithCells="1" sizeWithCells="1">
                  <from>
                    <xdr:col>0</xdr:col>
                    <xdr:colOff>152400</xdr:colOff>
                    <xdr:row>4</xdr:row>
                    <xdr:rowOff>76200</xdr:rowOff>
                  </from>
                  <to>
                    <xdr:col>0</xdr:col>
                    <xdr:colOff>2686050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4782C-32EC-4E86-A99E-F4F0E7C49961}">
  <sheetPr codeName="Feuil3"/>
  <dimension ref="A1:M1"/>
  <sheetViews>
    <sheetView workbookViewId="0">
      <selection activeCell="K112" sqref="K112"/>
    </sheetView>
  </sheetViews>
  <sheetFormatPr baseColWidth="10" defaultRowHeight="15" x14ac:dyDescent="0.25"/>
  <cols>
    <col min="1" max="1" width="6.140625" bestFit="1" customWidth="1"/>
    <col min="2" max="2" width="12.140625" bestFit="1" customWidth="1"/>
    <col min="3" max="3" width="11.85546875" bestFit="1" customWidth="1"/>
    <col min="4" max="4" width="11.28515625" bestFit="1" customWidth="1"/>
    <col min="5" max="5" width="8.140625" bestFit="1" customWidth="1"/>
    <col min="6" max="6" width="16.7109375" bestFit="1" customWidth="1"/>
    <col min="7" max="7" width="14" bestFit="1" customWidth="1"/>
    <col min="8" max="8" width="13" bestFit="1" customWidth="1"/>
    <col min="9" max="9" width="14.7109375" bestFit="1" customWidth="1"/>
    <col min="10" max="10" width="16.7109375" bestFit="1" customWidth="1"/>
    <col min="11" max="11" width="16.42578125" bestFit="1" customWidth="1"/>
    <col min="12" max="12" width="7.7109375" bestFit="1" customWidth="1"/>
    <col min="13" max="13" width="11.28515625" bestFit="1" customWidth="1"/>
  </cols>
  <sheetData>
    <row r="1" spans="1:13" x14ac:dyDescent="0.25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B9CB1-6684-4A42-BB45-DF9EDDBB5840}">
  <sheetPr codeName="Feuil4"/>
  <dimension ref="A1:Q1"/>
  <sheetViews>
    <sheetView workbookViewId="0"/>
  </sheetViews>
  <sheetFormatPr baseColWidth="10" defaultRowHeight="15" x14ac:dyDescent="0.25"/>
  <cols>
    <col min="1" max="1" width="6.140625" bestFit="1" customWidth="1"/>
    <col min="2" max="2" width="12.140625" bestFit="1" customWidth="1"/>
    <col min="3" max="3" width="11.85546875" bestFit="1" customWidth="1"/>
    <col min="4" max="4" width="18.5703125" bestFit="1" customWidth="1"/>
    <col min="5" max="5" width="14.140625" bestFit="1" customWidth="1"/>
    <col min="6" max="6" width="16.7109375" bestFit="1" customWidth="1"/>
    <col min="7" max="7" width="14" bestFit="1" customWidth="1"/>
    <col min="8" max="8" width="13" bestFit="1" customWidth="1"/>
    <col min="9" max="9" width="14.7109375" bestFit="1" customWidth="1"/>
    <col min="10" max="10" width="16.7109375" bestFit="1" customWidth="1"/>
    <col min="11" max="11" width="15.5703125" bestFit="1" customWidth="1"/>
    <col min="12" max="12" width="9.85546875" bestFit="1" customWidth="1"/>
    <col min="13" max="13" width="7.7109375" bestFit="1" customWidth="1"/>
    <col min="14" max="14" width="11.28515625" bestFit="1" customWidth="1"/>
    <col min="15" max="15" width="14.140625" bestFit="1" customWidth="1"/>
    <col min="16" max="16" width="16.140625" bestFit="1" customWidth="1"/>
    <col min="17" max="17" width="6.42578125" bestFit="1" customWidth="1"/>
  </cols>
  <sheetData>
    <row r="1" spans="1:17" x14ac:dyDescent="0.25">
      <c r="A1" s="6" t="s">
        <v>7</v>
      </c>
      <c r="B1" s="6" t="s">
        <v>8</v>
      </c>
      <c r="C1" s="6" t="s">
        <v>9</v>
      </c>
      <c r="D1" s="6" t="s">
        <v>20</v>
      </c>
      <c r="E1" s="6" t="s">
        <v>21</v>
      </c>
      <c r="F1" s="6" t="s">
        <v>12</v>
      </c>
      <c r="G1" s="6" t="s">
        <v>13</v>
      </c>
      <c r="H1" s="6" t="s">
        <v>14</v>
      </c>
      <c r="I1" s="6" t="s">
        <v>15</v>
      </c>
      <c r="J1" s="6" t="s">
        <v>16</v>
      </c>
      <c r="K1" s="6" t="s">
        <v>22</v>
      </c>
      <c r="L1" s="6" t="s">
        <v>23</v>
      </c>
      <c r="M1" s="6" t="s">
        <v>18</v>
      </c>
      <c r="N1" s="6" t="s">
        <v>19</v>
      </c>
      <c r="O1" s="6" t="s">
        <v>24</v>
      </c>
      <c r="P1" s="6" t="s">
        <v>25</v>
      </c>
      <c r="Q1" s="6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916D5-6A6D-4696-9400-DA900BC3F0C6}">
  <sheetPr codeName="Feuil5"/>
  <dimension ref="A1:E3"/>
  <sheetViews>
    <sheetView workbookViewId="0">
      <selection activeCell="B13" sqref="B13"/>
    </sheetView>
  </sheetViews>
  <sheetFormatPr baseColWidth="10" defaultRowHeight="15" x14ac:dyDescent="0.25"/>
  <cols>
    <col min="1" max="1" width="13.85546875" bestFit="1" customWidth="1"/>
    <col min="2" max="2" width="13.5703125" bestFit="1" customWidth="1"/>
    <col min="3" max="3" width="12" bestFit="1" customWidth="1"/>
    <col min="4" max="4" width="14.28515625" bestFit="1" customWidth="1"/>
    <col min="5" max="5" width="6.42578125" bestFit="1" customWidth="1"/>
  </cols>
  <sheetData>
    <row r="1" spans="1:5" x14ac:dyDescent="0.25">
      <c r="A1" s="3" t="s">
        <v>27</v>
      </c>
      <c r="B1" s="3" t="s">
        <v>28</v>
      </c>
      <c r="C1" s="3" t="s">
        <v>29</v>
      </c>
      <c r="D1" s="3" t="s">
        <v>30</v>
      </c>
      <c r="E1" s="3" t="s">
        <v>26</v>
      </c>
    </row>
    <row r="2" spans="1:5" x14ac:dyDescent="0.25">
      <c r="A2" t="s">
        <v>31</v>
      </c>
      <c r="B2" t="s">
        <v>32</v>
      </c>
      <c r="C2">
        <v>8</v>
      </c>
      <c r="D2">
        <v>5</v>
      </c>
      <c r="E2" t="s">
        <v>33</v>
      </c>
    </row>
    <row r="3" spans="1:5" x14ac:dyDescent="0.25">
      <c r="A3" t="s">
        <v>34</v>
      </c>
      <c r="B3" t="s">
        <v>35</v>
      </c>
      <c r="C3">
        <v>16</v>
      </c>
      <c r="D3">
        <v>5</v>
      </c>
      <c r="E3" t="s">
        <v>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18F53-717B-4FA7-A718-90A889AB61FF}">
  <sheetPr codeName="Feuil6"/>
  <dimension ref="A1:D2"/>
  <sheetViews>
    <sheetView topLeftCell="A31" workbookViewId="0">
      <selection activeCell="C45" sqref="C45"/>
    </sheetView>
  </sheetViews>
  <sheetFormatPr baseColWidth="10" defaultRowHeight="15" x14ac:dyDescent="0.25"/>
  <cols>
    <col min="1" max="1" width="10.7109375" bestFit="1" customWidth="1"/>
    <col min="2" max="2" width="21.85546875" bestFit="1" customWidth="1"/>
    <col min="3" max="3" width="19.140625" bestFit="1" customWidth="1"/>
    <col min="4" max="4" width="10.5703125" bestFit="1" customWidth="1"/>
  </cols>
  <sheetData>
    <row r="1" spans="1:4" x14ac:dyDescent="0.25">
      <c r="A1" s="3" t="s">
        <v>36</v>
      </c>
      <c r="B1" s="3" t="s">
        <v>37</v>
      </c>
      <c r="C1" s="3" t="s">
        <v>38</v>
      </c>
      <c r="D1" s="3" t="s">
        <v>26</v>
      </c>
    </row>
    <row r="2" spans="1:4" x14ac:dyDescent="0.25">
      <c r="A2" t="s">
        <v>39</v>
      </c>
      <c r="B2" t="s">
        <v>40</v>
      </c>
      <c r="C2">
        <v>30</v>
      </c>
      <c r="D2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5E43E-FADC-4514-B8F8-75413DD6ED74}">
  <sheetPr codeName="Feuil7"/>
  <dimension ref="A1:F1"/>
  <sheetViews>
    <sheetView workbookViewId="0">
      <selection activeCell="C28" sqref="C28"/>
    </sheetView>
  </sheetViews>
  <sheetFormatPr baseColWidth="10" defaultRowHeight="15" x14ac:dyDescent="0.25"/>
  <cols>
    <col min="1" max="1" width="13.140625" bestFit="1" customWidth="1"/>
    <col min="2" max="2" width="12.140625" bestFit="1" customWidth="1"/>
    <col min="3" max="3" width="5.85546875" bestFit="1" customWidth="1"/>
    <col min="5" max="5" width="10.28515625" bestFit="1" customWidth="1"/>
    <col min="6" max="6" width="11.7109375" bestFit="1" customWidth="1"/>
  </cols>
  <sheetData>
    <row r="1" spans="1:6" x14ac:dyDescent="0.25">
      <c r="A1" s="3" t="s">
        <v>42</v>
      </c>
      <c r="B1" s="3" t="s">
        <v>43</v>
      </c>
      <c r="C1" s="3" t="s">
        <v>44</v>
      </c>
      <c r="D1" s="3" t="s">
        <v>45</v>
      </c>
      <c r="E1" s="3" t="s">
        <v>46</v>
      </c>
      <c r="F1" s="3" t="s">
        <v>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E838-5756-4CA3-A67B-32EAB0A922D1}">
  <sheetPr codeName="Feuil8"/>
  <dimension ref="A1:D7"/>
  <sheetViews>
    <sheetView workbookViewId="0"/>
  </sheetViews>
  <sheetFormatPr baseColWidth="10" defaultRowHeight="15" x14ac:dyDescent="0.25"/>
  <cols>
    <col min="1" max="1" width="27.85546875" bestFit="1" customWidth="1"/>
    <col min="2" max="2" width="12" bestFit="1" customWidth="1"/>
  </cols>
  <sheetData>
    <row r="1" spans="1:4" ht="18.75" x14ac:dyDescent="0.3">
      <c r="A1" s="7" t="s">
        <v>48</v>
      </c>
    </row>
    <row r="3" spans="1:4" x14ac:dyDescent="0.25">
      <c r="A3" s="2" t="s">
        <v>49</v>
      </c>
      <c r="D3" s="2" t="s">
        <v>55</v>
      </c>
    </row>
    <row r="4" spans="1:4" x14ac:dyDescent="0.25">
      <c r="A4" t="s">
        <v>50</v>
      </c>
      <c r="B4" t="s">
        <v>51</v>
      </c>
      <c r="D4" t="s">
        <v>56</v>
      </c>
    </row>
    <row r="5" spans="1:4" x14ac:dyDescent="0.25">
      <c r="A5" t="s">
        <v>52</v>
      </c>
      <c r="B5">
        <v>5</v>
      </c>
      <c r="D5" s="8">
        <v>45292</v>
      </c>
    </row>
    <row r="6" spans="1:4" x14ac:dyDescent="0.25">
      <c r="A6" t="s">
        <v>53</v>
      </c>
      <c r="B6">
        <v>3</v>
      </c>
      <c r="D6" s="8">
        <v>45296</v>
      </c>
    </row>
    <row r="7" spans="1:4" x14ac:dyDescent="0.25">
      <c r="A7" t="s">
        <v>54</v>
      </c>
      <c r="B7">
        <v>7</v>
      </c>
      <c r="D7" s="8">
        <v>45509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0240-70D3-4953-B0A2-5A56B5583AA9}">
  <sheetPr codeName="Feuil9"/>
  <dimension ref="A1:B3"/>
  <sheetViews>
    <sheetView workbookViewId="0"/>
  </sheetViews>
  <sheetFormatPr baseColWidth="10" defaultRowHeight="15" x14ac:dyDescent="0.25"/>
  <cols>
    <col min="1" max="1" width="29.28515625" bestFit="1" customWidth="1"/>
    <col min="2" max="2" width="15.42578125" bestFit="1" customWidth="1"/>
  </cols>
  <sheetData>
    <row r="1" spans="1:2" ht="18.75" x14ac:dyDescent="0.3">
      <c r="A1" s="7" t="s">
        <v>57</v>
      </c>
    </row>
    <row r="3" spans="1:2" x14ac:dyDescent="0.25">
      <c r="A3" t="s">
        <v>58</v>
      </c>
      <c r="B3" s="9">
        <v>45837.032581018517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Dashboard</vt:lpstr>
      <vt:lpstr>Import_Donnees</vt:lpstr>
      <vt:lpstr>Planning_Production</vt:lpstr>
      <vt:lpstr>Gestion_Machines</vt:lpstr>
      <vt:lpstr>Gestion_Outils</vt:lpstr>
      <vt:lpstr>Stock_Matieres</vt:lpstr>
      <vt:lpstr>Parametres</vt:lpstr>
      <vt:lpstr>Rapports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MELGUEIRA</dc:creator>
  <cp:lastModifiedBy>Nelson MELGUEIRA</cp:lastModifiedBy>
  <dcterms:created xsi:type="dcterms:W3CDTF">2025-06-28T22:21:58Z</dcterms:created>
  <dcterms:modified xsi:type="dcterms:W3CDTF">2025-06-28T22:47:02Z</dcterms:modified>
</cp:coreProperties>
</file>