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105" windowWidth="15195" windowHeight="11760"/>
  </bookViews>
  <sheets>
    <sheet name="Feuil1" sheetId="1" r:id="rId1"/>
    <sheet name="Feuil2" sheetId="2" r:id="rId2"/>
    <sheet name="Feuil3" sheetId="3" r:id="rId3"/>
  </sheets>
  <definedNames>
    <definedName name="_xlnm.Print_Area" localSheetId="0">Feuil1!$A:$S</definedName>
  </definedNames>
  <calcPr calcId="124519"/>
</workbook>
</file>

<file path=xl/calcChain.xml><?xml version="1.0" encoding="utf-8"?>
<calcChain xmlns="http://schemas.openxmlformats.org/spreadsheetml/2006/main">
  <c r="G10" i="1"/>
  <c r="P35"/>
  <c r="P34"/>
  <c r="P33"/>
  <c r="P32"/>
  <c r="P31"/>
  <c r="P30"/>
  <c r="P29"/>
  <c r="P28"/>
  <c r="P27"/>
  <c r="P26"/>
  <c r="P25"/>
  <c r="P24"/>
  <c r="P23"/>
  <c r="P22"/>
  <c r="P21"/>
  <c r="P20"/>
  <c r="P19"/>
  <c r="P18"/>
  <c r="P17"/>
  <c r="P16"/>
  <c r="P15"/>
  <c r="P14"/>
  <c r="P13"/>
  <c r="P12"/>
  <c r="P11"/>
  <c r="P10"/>
  <c r="P9"/>
  <c r="P8"/>
  <c r="P7"/>
  <c r="M35"/>
  <c r="M34"/>
  <c r="M33"/>
  <c r="M32"/>
  <c r="M31"/>
  <c r="M30"/>
  <c r="M29"/>
  <c r="M28"/>
  <c r="M27"/>
  <c r="M26"/>
  <c r="M25"/>
  <c r="M24"/>
  <c r="M23"/>
  <c r="M22"/>
  <c r="M21"/>
  <c r="M20"/>
  <c r="M19"/>
  <c r="M18"/>
  <c r="M17"/>
  <c r="M16"/>
  <c r="M15"/>
  <c r="M14"/>
  <c r="M13"/>
  <c r="M12"/>
  <c r="M11"/>
  <c r="M10"/>
  <c r="M9"/>
  <c r="M8"/>
  <c r="M7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9"/>
  <c r="I9" s="1"/>
  <c r="G8"/>
  <c r="G7"/>
  <c r="G6"/>
  <c r="I6"/>
  <c r="M6"/>
  <c r="J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R10"/>
  <c r="R9"/>
  <c r="R8"/>
  <c r="R7"/>
  <c r="O35"/>
  <c r="O34"/>
  <c r="O33"/>
  <c r="O32"/>
  <c r="O31"/>
  <c r="O30"/>
  <c r="O29"/>
  <c r="O28"/>
  <c r="O27"/>
  <c r="O26"/>
  <c r="O25"/>
  <c r="O24"/>
  <c r="O23"/>
  <c r="O22"/>
  <c r="O21"/>
  <c r="O20"/>
  <c r="O19"/>
  <c r="O18"/>
  <c r="O17"/>
  <c r="O16"/>
  <c r="O15"/>
  <c r="O14"/>
  <c r="O13"/>
  <c r="O12"/>
  <c r="O11"/>
  <c r="O10"/>
  <c r="O9"/>
  <c r="O8"/>
  <c r="O7"/>
  <c r="I35"/>
  <c r="I34"/>
  <c r="I33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8"/>
  <c r="I7"/>
  <c r="R6"/>
  <c r="O6"/>
  <c r="L6"/>
  <c r="I36" l="1"/>
</calcChain>
</file>

<file path=xl/sharedStrings.xml><?xml version="1.0" encoding="utf-8"?>
<sst xmlns="http://schemas.openxmlformats.org/spreadsheetml/2006/main" count="98" uniqueCount="28">
  <si>
    <t>NOM</t>
  </si>
  <si>
    <t>PRENOM</t>
  </si>
  <si>
    <t xml:space="preserve">    BILAN SORTIE</t>
  </si>
  <si>
    <t xml:space="preserve">   BILAN 1er MOIS</t>
  </si>
  <si>
    <t xml:space="preserve">                                             CR2PSY SUIVI DES RESIDENTS</t>
  </si>
  <si>
    <t xml:space="preserve">Bilan de séjour envoyé le </t>
  </si>
  <si>
    <t>Date demande de dossier médical</t>
  </si>
  <si>
    <t>Date prévue</t>
  </si>
  <si>
    <t>Date réelle</t>
  </si>
  <si>
    <t>Date d'admission</t>
  </si>
  <si>
    <t>REFERENT DU SERVICE</t>
  </si>
  <si>
    <t>MEDECIN REFERENT</t>
  </si>
  <si>
    <t>écart</t>
  </si>
  <si>
    <t>SYNTHESE</t>
  </si>
  <si>
    <t>Philippe</t>
  </si>
  <si>
    <t>Sabry</t>
  </si>
  <si>
    <t>Gäelle</t>
  </si>
  <si>
    <t>Angéline</t>
  </si>
  <si>
    <t>Renaud</t>
  </si>
  <si>
    <t>Gäelle/Renaud</t>
  </si>
  <si>
    <t>Dr Corbin</t>
  </si>
  <si>
    <t>Dr Karnycheff</t>
  </si>
  <si>
    <t>210bis</t>
  </si>
  <si>
    <t>Julie</t>
  </si>
  <si>
    <t>Ch</t>
  </si>
  <si>
    <t>Date de sortie réelle</t>
  </si>
  <si>
    <t>renaud</t>
  </si>
  <si>
    <t>sortie</t>
  </si>
</sst>
</file>

<file path=xl/styles.xml><?xml version="1.0" encoding="utf-8"?>
<styleSheet xmlns="http://schemas.openxmlformats.org/spreadsheetml/2006/main">
  <fonts count="12">
    <font>
      <sz val="10"/>
      <name val="Arial"/>
    </font>
    <font>
      <sz val="10"/>
      <name val="Arial"/>
    </font>
    <font>
      <sz val="9"/>
      <name val="Arial"/>
    </font>
    <font>
      <sz val="8"/>
      <name val="Arial"/>
    </font>
    <font>
      <sz val="11"/>
      <name val="Arial"/>
    </font>
    <font>
      <sz val="14"/>
      <name val="Arial"/>
    </font>
    <font>
      <sz val="8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b/>
      <sz val="1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6" tint="0.599963377788628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2" fillId="0" borderId="0" xfId="0" applyFont="1"/>
    <xf numFmtId="0" fontId="4" fillId="0" borderId="0" xfId="0" applyFont="1"/>
    <xf numFmtId="0" fontId="1" fillId="0" borderId="0" xfId="0" applyFont="1"/>
    <xf numFmtId="0" fontId="0" fillId="0" borderId="0" xfId="0" applyBorder="1"/>
    <xf numFmtId="0" fontId="5" fillId="0" borderId="0" xfId="0" applyFont="1" applyAlignment="1">
      <alignment horizontal="left"/>
    </xf>
    <xf numFmtId="0" fontId="7" fillId="0" borderId="4" xfId="0" applyFont="1" applyBorder="1" applyAlignment="1">
      <alignment vertical="center"/>
    </xf>
    <xf numFmtId="0" fontId="7" fillId="0" borderId="4" xfId="0" applyFont="1" applyBorder="1" applyAlignment="1">
      <alignment horizontal="center" vertical="center" wrapText="1"/>
    </xf>
    <xf numFmtId="0" fontId="7" fillId="0" borderId="0" xfId="0" applyFont="1"/>
    <xf numFmtId="0" fontId="7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9" fillId="0" borderId="1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14" fontId="0" fillId="0" borderId="0" xfId="0" applyNumberFormat="1"/>
    <xf numFmtId="14" fontId="7" fillId="0" borderId="0" xfId="0" applyNumberFormat="1" applyFont="1" applyAlignment="1">
      <alignment vertical="center"/>
    </xf>
    <xf numFmtId="0" fontId="0" fillId="0" borderId="5" xfId="0" applyBorder="1"/>
    <xf numFmtId="0" fontId="0" fillId="0" borderId="6" xfId="0" applyBorder="1"/>
    <xf numFmtId="0" fontId="1" fillId="0" borderId="1" xfId="0" applyFont="1" applyBorder="1"/>
    <xf numFmtId="0" fontId="0" fillId="0" borderId="14" xfId="0" applyBorder="1"/>
    <xf numFmtId="0" fontId="9" fillId="0" borderId="3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1" fillId="0" borderId="17" xfId="0" applyFont="1" applyBorder="1"/>
    <xf numFmtId="0" fontId="0" fillId="0" borderId="4" xfId="0" applyBorder="1" applyAlignment="1">
      <alignment horizontal="left" vertical="center"/>
    </xf>
    <xf numFmtId="0" fontId="1" fillId="0" borderId="18" xfId="0" applyFont="1" applyBorder="1" applyAlignment="1">
      <alignment vertical="center"/>
    </xf>
    <xf numFmtId="0" fontId="1" fillId="0" borderId="19" xfId="0" applyFont="1" applyBorder="1" applyAlignment="1">
      <alignment vertical="center"/>
    </xf>
    <xf numFmtId="0" fontId="10" fillId="0" borderId="1" xfId="0" applyFont="1" applyBorder="1" applyAlignment="1">
      <alignment horizontal="center" vertical="center"/>
    </xf>
    <xf numFmtId="14" fontId="7" fillId="0" borderId="3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14" fontId="7" fillId="0" borderId="10" xfId="0" applyNumberFormat="1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14" fontId="7" fillId="0" borderId="11" xfId="0" applyNumberFormat="1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14" fontId="7" fillId="0" borderId="13" xfId="0" applyNumberFormat="1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1" fillId="0" borderId="3" xfId="0" applyFont="1" applyBorder="1" applyAlignment="1">
      <alignment vertical="center"/>
    </xf>
    <xf numFmtId="0" fontId="10" fillId="0" borderId="1" xfId="0" applyFont="1" applyBorder="1" applyAlignment="1">
      <alignment vertical="center"/>
    </xf>
    <xf numFmtId="0" fontId="10" fillId="0" borderId="2" xfId="0" applyFont="1" applyBorder="1" applyAlignment="1">
      <alignment vertical="center"/>
    </xf>
    <xf numFmtId="0" fontId="4" fillId="0" borderId="3" xfId="0" applyFont="1" applyBorder="1" applyAlignment="1">
      <alignment vertical="center"/>
    </xf>
    <xf numFmtId="0" fontId="7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7" fillId="8" borderId="9" xfId="0" applyFont="1" applyFill="1" applyBorder="1" applyAlignment="1">
      <alignment horizontal="center" vertical="center" wrapText="1"/>
    </xf>
    <xf numFmtId="0" fontId="7" fillId="3" borderId="9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7" fillId="9" borderId="9" xfId="0" applyFont="1" applyFill="1" applyBorder="1" applyAlignment="1">
      <alignment horizontal="center" vertical="center" textRotation="90" wrapText="1"/>
    </xf>
    <xf numFmtId="0" fontId="1" fillId="9" borderId="9" xfId="0" applyFont="1" applyFill="1" applyBorder="1" applyAlignment="1">
      <alignment horizontal="center" vertical="center" textRotation="90" wrapText="1"/>
    </xf>
    <xf numFmtId="0" fontId="7" fillId="9" borderId="9" xfId="0" applyFont="1" applyFill="1" applyBorder="1" applyAlignment="1">
      <alignment horizontal="center" vertical="center" textRotation="90"/>
    </xf>
    <xf numFmtId="0" fontId="1" fillId="9" borderId="9" xfId="0" applyFont="1" applyFill="1" applyBorder="1" applyAlignment="1">
      <alignment horizontal="center" vertical="center" textRotation="90"/>
    </xf>
    <xf numFmtId="0" fontId="7" fillId="10" borderId="9" xfId="0" applyFont="1" applyFill="1" applyBorder="1" applyAlignment="1">
      <alignment horizontal="center" vertical="center" wrapText="1"/>
    </xf>
    <xf numFmtId="0" fontId="1" fillId="6" borderId="9" xfId="0" applyFont="1" applyFill="1" applyBorder="1" applyAlignment="1">
      <alignment horizontal="center" vertical="center"/>
    </xf>
    <xf numFmtId="0" fontId="7" fillId="7" borderId="9" xfId="0" applyFont="1" applyFill="1" applyBorder="1" applyAlignment="1">
      <alignment horizontal="center" vertical="center" wrapText="1"/>
    </xf>
    <xf numFmtId="0" fontId="1" fillId="7" borderId="9" xfId="0" applyFont="1" applyFill="1" applyBorder="1" applyAlignment="1">
      <alignment horizontal="center" vertical="center" wrapText="1"/>
    </xf>
    <xf numFmtId="0" fontId="7" fillId="5" borderId="9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7" fillId="0" borderId="9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6" fillId="2" borderId="9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4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36"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ont>
        <b val="0"/>
        <i val="0"/>
      </font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V40"/>
  <sheetViews>
    <sheetView tabSelected="1" zoomScale="115" zoomScaleNormal="115" workbookViewId="0">
      <selection activeCell="Q7" sqref="Q7"/>
    </sheetView>
  </sheetViews>
  <sheetFormatPr baseColWidth="10" defaultRowHeight="12.75"/>
  <cols>
    <col min="1" max="1" width="4" customWidth="1"/>
    <col min="2" max="2" width="15.42578125" customWidth="1"/>
    <col min="3" max="3" width="16.28515625" customWidth="1"/>
    <col min="4" max="4" width="15.85546875" customWidth="1"/>
    <col min="5" max="5" width="16.28515625" customWidth="1"/>
    <col min="6" max="8" width="10.7109375" customWidth="1"/>
    <col min="9" max="9" width="3.7109375" customWidth="1"/>
    <col min="10" max="11" width="10.7109375" customWidth="1"/>
    <col min="12" max="12" width="3.7109375" customWidth="1"/>
    <col min="13" max="14" width="10.7109375" customWidth="1"/>
    <col min="15" max="15" width="3.7109375" customWidth="1"/>
    <col min="16" max="17" width="10.7109375" customWidth="1"/>
    <col min="18" max="18" width="3.5703125" customWidth="1"/>
    <col min="19" max="19" width="10.7109375" customWidth="1"/>
    <col min="20" max="20" width="1" customWidth="1"/>
  </cols>
  <sheetData>
    <row r="1" spans="1:22" ht="22.5" customHeight="1">
      <c r="D1" s="5" t="s">
        <v>4</v>
      </c>
      <c r="E1" s="5"/>
    </row>
    <row r="2" spans="1:22" ht="28.5" customHeight="1" thickBot="1"/>
    <row r="3" spans="1:22" s="3" customFormat="1" ht="21.75" customHeight="1" thickBot="1">
      <c r="A3" s="21"/>
      <c r="B3" s="21"/>
      <c r="C3" s="21"/>
      <c r="D3" s="21"/>
      <c r="E3" s="21"/>
      <c r="F3" s="21"/>
      <c r="G3" s="62" t="s">
        <v>3</v>
      </c>
      <c r="H3" s="62"/>
      <c r="I3" s="22"/>
      <c r="J3" s="55" t="s">
        <v>13</v>
      </c>
      <c r="K3" s="56"/>
      <c r="L3" s="6"/>
      <c r="M3" s="52" t="s">
        <v>2</v>
      </c>
      <c r="N3" s="52"/>
      <c r="O3" s="23"/>
      <c r="P3" s="24"/>
      <c r="Q3" s="51" t="s">
        <v>5</v>
      </c>
      <c r="R3" s="7"/>
      <c r="S3" s="44" t="s">
        <v>6</v>
      </c>
      <c r="U3" s="3">
        <v>7</v>
      </c>
      <c r="V3" s="17"/>
    </row>
    <row r="4" spans="1:22" s="3" customFormat="1" ht="17.25" customHeight="1" thickBot="1">
      <c r="A4" s="59" t="s">
        <v>24</v>
      </c>
      <c r="B4" s="61" t="s">
        <v>0</v>
      </c>
      <c r="C4" s="61" t="s">
        <v>1</v>
      </c>
      <c r="D4" s="60" t="s">
        <v>11</v>
      </c>
      <c r="E4" s="60" t="s">
        <v>10</v>
      </c>
      <c r="F4" s="60" t="s">
        <v>9</v>
      </c>
      <c r="G4" s="45" t="s">
        <v>7</v>
      </c>
      <c r="H4" s="53" t="s">
        <v>8</v>
      </c>
      <c r="I4" s="49" t="s">
        <v>12</v>
      </c>
      <c r="J4" s="45" t="s">
        <v>7</v>
      </c>
      <c r="K4" s="57" t="s">
        <v>8</v>
      </c>
      <c r="L4" s="49" t="s">
        <v>12</v>
      </c>
      <c r="M4" s="45" t="s">
        <v>7</v>
      </c>
      <c r="N4" s="53" t="s">
        <v>8</v>
      </c>
      <c r="O4" s="47" t="s">
        <v>12</v>
      </c>
      <c r="P4" s="45" t="s">
        <v>25</v>
      </c>
      <c r="Q4" s="51"/>
      <c r="R4" s="47" t="s">
        <v>12</v>
      </c>
      <c r="S4" s="44"/>
      <c r="T4" s="1"/>
      <c r="U4" s="2">
        <v>8</v>
      </c>
    </row>
    <row r="5" spans="1:22" s="3" customFormat="1" ht="21" customHeight="1" thickBot="1">
      <c r="A5" s="59"/>
      <c r="B5" s="61"/>
      <c r="C5" s="61"/>
      <c r="D5" s="61"/>
      <c r="E5" s="61"/>
      <c r="F5" s="61"/>
      <c r="G5" s="46"/>
      <c r="H5" s="54"/>
      <c r="I5" s="50"/>
      <c r="J5" s="46"/>
      <c r="K5" s="58"/>
      <c r="L5" s="50"/>
      <c r="M5" s="46"/>
      <c r="N5" s="54"/>
      <c r="O5" s="48"/>
      <c r="P5" s="46"/>
      <c r="Q5" s="51"/>
      <c r="R5" s="47"/>
      <c r="S5" s="44"/>
      <c r="T5" s="1"/>
      <c r="U5">
        <v>9</v>
      </c>
      <c r="V5" s="9" t="s">
        <v>14</v>
      </c>
    </row>
    <row r="6" spans="1:22" s="2" customFormat="1" ht="20.100000000000001" customHeight="1">
      <c r="A6" s="18">
        <v>10</v>
      </c>
      <c r="B6" s="37"/>
      <c r="C6" s="40" t="s">
        <v>23</v>
      </c>
      <c r="D6" s="19" t="s">
        <v>20</v>
      </c>
      <c r="E6" s="20" t="s">
        <v>19</v>
      </c>
      <c r="F6" s="26">
        <v>40238</v>
      </c>
      <c r="G6" s="26">
        <f>WORKDAY(F6,20)</f>
        <v>40266</v>
      </c>
      <c r="H6" s="29">
        <v>40269</v>
      </c>
      <c r="I6" s="25">
        <f>NETWORKDAYS(G6,H6)</f>
        <v>4</v>
      </c>
      <c r="J6" s="33">
        <f>EDATE(F6,3)</f>
        <v>40330</v>
      </c>
      <c r="K6" s="26"/>
      <c r="L6" s="25">
        <f>NETWORKDAYS(J6,K6)</f>
        <v>-28807</v>
      </c>
      <c r="M6" s="33">
        <f>EDATE(F6,6)</f>
        <v>40422</v>
      </c>
      <c r="N6" s="26"/>
      <c r="O6" s="25">
        <f>NETWORKDAYS(M6,N6)</f>
        <v>-28873</v>
      </c>
      <c r="P6" s="33">
        <v>40427</v>
      </c>
      <c r="Q6" s="26">
        <v>40424</v>
      </c>
      <c r="R6" s="25">
        <f t="shared" ref="R6:R35" si="0">NETWORKDAYS(P6,Q6)</f>
        <v>-2</v>
      </c>
      <c r="S6" s="34"/>
      <c r="U6">
        <v>10</v>
      </c>
      <c r="V6" s="10" t="s">
        <v>17</v>
      </c>
    </row>
    <row r="7" spans="1:22" ht="20.100000000000001" customHeight="1">
      <c r="A7" s="16">
        <v>10</v>
      </c>
      <c r="B7" s="38"/>
      <c r="C7" s="41" t="s">
        <v>26</v>
      </c>
      <c r="D7" s="11" t="s">
        <v>20</v>
      </c>
      <c r="E7" s="11" t="s">
        <v>15</v>
      </c>
      <c r="F7" s="26">
        <v>40238</v>
      </c>
      <c r="G7" s="26">
        <f t="shared" ref="G7:G35" si="1">WORKDAY(F7,20)</f>
        <v>40266</v>
      </c>
      <c r="H7" s="30" t="s">
        <v>27</v>
      </c>
      <c r="I7" s="25" t="e">
        <f t="shared" ref="I7:I35" si="2">NETWORKDAYS(G7,H7)</f>
        <v>#VALUE!</v>
      </c>
      <c r="J7" s="33">
        <f t="shared" ref="J7:J35" si="3">EDATE(F7,3)</f>
        <v>40330</v>
      </c>
      <c r="K7" s="27" t="s">
        <v>27</v>
      </c>
      <c r="L7" s="25" t="e">
        <f t="shared" ref="L7:L35" si="4">NETWORKDAYS(J7,K7)</f>
        <v>#VALUE!</v>
      </c>
      <c r="M7" s="33">
        <f t="shared" ref="M7:M35" si="5">EDATE(F7,6)</f>
        <v>40422</v>
      </c>
      <c r="N7" s="27" t="s">
        <v>27</v>
      </c>
      <c r="O7" s="25" t="e">
        <f t="shared" ref="O7:O35" si="6">NETWORKDAYS(M7,N7)</f>
        <v>#VALUE!</v>
      </c>
      <c r="P7" s="33">
        <f t="shared" ref="P7:P35" si="7">EDATE(F7,6)</f>
        <v>40422</v>
      </c>
      <c r="Q7" s="27"/>
      <c r="R7" s="25">
        <f t="shared" si="0"/>
        <v>-28873</v>
      </c>
      <c r="S7" s="35"/>
      <c r="U7">
        <v>113</v>
      </c>
      <c r="V7" s="9" t="s">
        <v>16</v>
      </c>
    </row>
    <row r="8" spans="1:22" ht="20.100000000000001" customHeight="1">
      <c r="A8" s="16">
        <v>118</v>
      </c>
      <c r="B8" s="38"/>
      <c r="C8" s="41"/>
      <c r="D8" s="11" t="s">
        <v>20</v>
      </c>
      <c r="E8" s="11" t="s">
        <v>15</v>
      </c>
      <c r="F8" s="26"/>
      <c r="G8" s="26">
        <f t="shared" si="1"/>
        <v>27</v>
      </c>
      <c r="H8" s="30"/>
      <c r="I8" s="25">
        <f t="shared" si="2"/>
        <v>-20</v>
      </c>
      <c r="J8" s="33">
        <f t="shared" si="3"/>
        <v>91</v>
      </c>
      <c r="K8" s="27"/>
      <c r="L8" s="25">
        <f t="shared" si="4"/>
        <v>-65</v>
      </c>
      <c r="M8" s="33">
        <f t="shared" si="5"/>
        <v>182</v>
      </c>
      <c r="N8" s="27"/>
      <c r="O8" s="25">
        <f t="shared" si="6"/>
        <v>-130</v>
      </c>
      <c r="P8" s="33">
        <f t="shared" si="7"/>
        <v>182</v>
      </c>
      <c r="Q8" s="27"/>
      <c r="R8" s="25">
        <f t="shared" si="0"/>
        <v>-130</v>
      </c>
      <c r="S8" s="35"/>
      <c r="U8">
        <v>114</v>
      </c>
      <c r="V8" s="9" t="s">
        <v>14</v>
      </c>
    </row>
    <row r="9" spans="1:22" ht="20.100000000000001" customHeight="1">
      <c r="A9" s="16">
        <v>114</v>
      </c>
      <c r="B9" s="38"/>
      <c r="C9" s="41"/>
      <c r="D9" s="11" t="s">
        <v>20</v>
      </c>
      <c r="E9" s="11" t="s">
        <v>14</v>
      </c>
      <c r="F9" s="26"/>
      <c r="G9" s="26">
        <f t="shared" si="1"/>
        <v>27</v>
      </c>
      <c r="H9" s="31"/>
      <c r="I9" s="25">
        <f t="shared" si="2"/>
        <v>-20</v>
      </c>
      <c r="J9" s="33">
        <f t="shared" si="3"/>
        <v>91</v>
      </c>
      <c r="K9" s="27"/>
      <c r="L9" s="25">
        <f t="shared" si="4"/>
        <v>-65</v>
      </c>
      <c r="M9" s="33">
        <f t="shared" si="5"/>
        <v>182</v>
      </c>
      <c r="N9" s="27"/>
      <c r="O9" s="25">
        <f t="shared" si="6"/>
        <v>-130</v>
      </c>
      <c r="P9" s="33">
        <f t="shared" si="7"/>
        <v>182</v>
      </c>
      <c r="Q9" s="27"/>
      <c r="R9" s="25">
        <f t="shared" si="0"/>
        <v>-130</v>
      </c>
      <c r="S9" s="35"/>
      <c r="U9">
        <v>115</v>
      </c>
      <c r="V9" s="9" t="s">
        <v>18</v>
      </c>
    </row>
    <row r="10" spans="1:22" ht="20.100000000000001" customHeight="1">
      <c r="A10" s="16">
        <v>9</v>
      </c>
      <c r="B10" s="38"/>
      <c r="C10" s="41"/>
      <c r="D10" s="11" t="s">
        <v>20</v>
      </c>
      <c r="E10" s="11" t="s">
        <v>15</v>
      </c>
      <c r="F10" s="26"/>
      <c r="G10" s="26">
        <f>WORKDAY(F10,20)</f>
        <v>27</v>
      </c>
      <c r="H10" s="30"/>
      <c r="I10" s="25">
        <f t="shared" si="2"/>
        <v>-20</v>
      </c>
      <c r="J10" s="33">
        <f t="shared" si="3"/>
        <v>91</v>
      </c>
      <c r="K10" s="27"/>
      <c r="L10" s="25">
        <f t="shared" si="4"/>
        <v>-65</v>
      </c>
      <c r="M10" s="33">
        <f t="shared" si="5"/>
        <v>182</v>
      </c>
      <c r="N10" s="27"/>
      <c r="O10" s="25">
        <f t="shared" si="6"/>
        <v>-130</v>
      </c>
      <c r="P10" s="33">
        <f t="shared" si="7"/>
        <v>182</v>
      </c>
      <c r="Q10" s="27"/>
      <c r="R10" s="25">
        <f t="shared" si="0"/>
        <v>-130</v>
      </c>
      <c r="S10" s="35"/>
      <c r="U10">
        <v>116</v>
      </c>
      <c r="V10" s="9" t="s">
        <v>15</v>
      </c>
    </row>
    <row r="11" spans="1:22" ht="20.100000000000001" customHeight="1">
      <c r="A11" s="16">
        <v>119</v>
      </c>
      <c r="B11" s="38"/>
      <c r="C11" s="41"/>
      <c r="D11" s="11" t="s">
        <v>20</v>
      </c>
      <c r="E11" s="11" t="s">
        <v>19</v>
      </c>
      <c r="F11" s="26"/>
      <c r="G11" s="26">
        <f t="shared" si="1"/>
        <v>27</v>
      </c>
      <c r="H11" s="31"/>
      <c r="I11" s="25">
        <f t="shared" si="2"/>
        <v>-20</v>
      </c>
      <c r="J11" s="33">
        <f t="shared" si="3"/>
        <v>91</v>
      </c>
      <c r="K11" s="27"/>
      <c r="L11" s="25">
        <f t="shared" si="4"/>
        <v>-65</v>
      </c>
      <c r="M11" s="33">
        <f t="shared" si="5"/>
        <v>182</v>
      </c>
      <c r="N11" s="27"/>
      <c r="O11" s="25">
        <f t="shared" si="6"/>
        <v>-130</v>
      </c>
      <c r="P11" s="33">
        <f t="shared" si="7"/>
        <v>182</v>
      </c>
      <c r="Q11" s="27"/>
      <c r="R11" s="25">
        <f t="shared" si="0"/>
        <v>-130</v>
      </c>
      <c r="S11" s="35"/>
      <c r="U11">
        <v>117</v>
      </c>
      <c r="V11" s="9" t="s">
        <v>19</v>
      </c>
    </row>
    <row r="12" spans="1:22" ht="20.100000000000001" customHeight="1">
      <c r="A12" s="16">
        <v>7</v>
      </c>
      <c r="B12" s="38"/>
      <c r="C12" s="42"/>
      <c r="D12" s="11" t="s">
        <v>20</v>
      </c>
      <c r="E12" s="11" t="s">
        <v>14</v>
      </c>
      <c r="F12" s="26"/>
      <c r="G12" s="26">
        <f t="shared" si="1"/>
        <v>27</v>
      </c>
      <c r="H12" s="30"/>
      <c r="I12" s="25">
        <f t="shared" si="2"/>
        <v>-20</v>
      </c>
      <c r="J12" s="33">
        <f t="shared" si="3"/>
        <v>91</v>
      </c>
      <c r="K12" s="27"/>
      <c r="L12" s="25">
        <f t="shared" si="4"/>
        <v>-65</v>
      </c>
      <c r="M12" s="33">
        <f t="shared" si="5"/>
        <v>182</v>
      </c>
      <c r="N12" s="27"/>
      <c r="O12" s="25">
        <f t="shared" si="6"/>
        <v>-130</v>
      </c>
      <c r="P12" s="33">
        <f t="shared" si="7"/>
        <v>182</v>
      </c>
      <c r="Q12" s="27"/>
      <c r="R12" s="25">
        <f t="shared" si="0"/>
        <v>-130</v>
      </c>
      <c r="S12" s="35"/>
      <c r="U12">
        <v>118</v>
      </c>
      <c r="V12" s="9"/>
    </row>
    <row r="13" spans="1:22" ht="20.100000000000001" customHeight="1">
      <c r="A13" s="16">
        <v>7</v>
      </c>
      <c r="B13" s="38"/>
      <c r="C13" s="42"/>
      <c r="D13" s="11" t="s">
        <v>20</v>
      </c>
      <c r="E13" s="11" t="s">
        <v>18</v>
      </c>
      <c r="F13" s="26"/>
      <c r="G13" s="26">
        <f t="shared" si="1"/>
        <v>27</v>
      </c>
      <c r="H13" s="30"/>
      <c r="I13" s="25">
        <f t="shared" si="2"/>
        <v>-20</v>
      </c>
      <c r="J13" s="33">
        <f t="shared" si="3"/>
        <v>91</v>
      </c>
      <c r="K13" s="27"/>
      <c r="L13" s="25">
        <f t="shared" si="4"/>
        <v>-65</v>
      </c>
      <c r="M13" s="33">
        <f t="shared" si="5"/>
        <v>182</v>
      </c>
      <c r="N13" s="27"/>
      <c r="O13" s="25">
        <f t="shared" si="6"/>
        <v>-130</v>
      </c>
      <c r="P13" s="33">
        <f t="shared" si="7"/>
        <v>182</v>
      </c>
      <c r="Q13" s="27"/>
      <c r="R13" s="25">
        <f t="shared" si="0"/>
        <v>-130</v>
      </c>
      <c r="S13" s="35"/>
      <c r="U13">
        <v>119</v>
      </c>
      <c r="V13" s="9" t="s">
        <v>20</v>
      </c>
    </row>
    <row r="14" spans="1:22" ht="20.100000000000001" customHeight="1">
      <c r="A14" s="16">
        <v>7</v>
      </c>
      <c r="B14" s="38"/>
      <c r="C14" s="42"/>
      <c r="D14" s="11" t="s">
        <v>20</v>
      </c>
      <c r="E14" s="11" t="s">
        <v>17</v>
      </c>
      <c r="F14" s="26"/>
      <c r="G14" s="26">
        <f t="shared" si="1"/>
        <v>27</v>
      </c>
      <c r="H14" s="30"/>
      <c r="I14" s="25">
        <f t="shared" si="2"/>
        <v>-20</v>
      </c>
      <c r="J14" s="33">
        <f t="shared" si="3"/>
        <v>91</v>
      </c>
      <c r="K14" s="27"/>
      <c r="L14" s="25">
        <f t="shared" si="4"/>
        <v>-65</v>
      </c>
      <c r="M14" s="33">
        <f t="shared" si="5"/>
        <v>182</v>
      </c>
      <c r="N14" s="27"/>
      <c r="O14" s="25">
        <f t="shared" si="6"/>
        <v>-130</v>
      </c>
      <c r="P14" s="33">
        <f t="shared" si="7"/>
        <v>182</v>
      </c>
      <c r="Q14" s="27"/>
      <c r="R14" s="25">
        <f t="shared" si="0"/>
        <v>-130</v>
      </c>
      <c r="S14" s="35"/>
      <c r="U14">
        <v>120</v>
      </c>
      <c r="V14" s="9" t="s">
        <v>21</v>
      </c>
    </row>
    <row r="15" spans="1:22" ht="20.100000000000001" customHeight="1">
      <c r="A15" s="16">
        <v>7</v>
      </c>
      <c r="B15" s="38"/>
      <c r="C15" s="42"/>
      <c r="D15" s="11" t="s">
        <v>20</v>
      </c>
      <c r="E15" s="11" t="s">
        <v>17</v>
      </c>
      <c r="F15" s="26"/>
      <c r="G15" s="26">
        <f t="shared" si="1"/>
        <v>27</v>
      </c>
      <c r="H15" s="30"/>
      <c r="I15" s="25">
        <f t="shared" si="2"/>
        <v>-20</v>
      </c>
      <c r="J15" s="33">
        <f t="shared" si="3"/>
        <v>91</v>
      </c>
      <c r="K15" s="27"/>
      <c r="L15" s="25">
        <f t="shared" si="4"/>
        <v>-65</v>
      </c>
      <c r="M15" s="33">
        <f t="shared" si="5"/>
        <v>182</v>
      </c>
      <c r="N15" s="27"/>
      <c r="O15" s="25">
        <f t="shared" si="6"/>
        <v>-130</v>
      </c>
      <c r="P15" s="33">
        <f t="shared" si="7"/>
        <v>182</v>
      </c>
      <c r="Q15" s="27"/>
      <c r="R15" s="25">
        <f t="shared" si="0"/>
        <v>-130</v>
      </c>
      <c r="S15" s="35"/>
      <c r="U15">
        <v>121</v>
      </c>
    </row>
    <row r="16" spans="1:22" ht="20.100000000000001" customHeight="1">
      <c r="A16" s="16">
        <v>7</v>
      </c>
      <c r="B16" s="38"/>
      <c r="C16" s="42"/>
      <c r="D16" s="11" t="s">
        <v>20</v>
      </c>
      <c r="E16" s="11" t="s">
        <v>17</v>
      </c>
      <c r="F16" s="26"/>
      <c r="G16" s="26">
        <f t="shared" si="1"/>
        <v>27</v>
      </c>
      <c r="H16" s="30"/>
      <c r="I16" s="25">
        <f t="shared" si="2"/>
        <v>-20</v>
      </c>
      <c r="J16" s="33">
        <f t="shared" si="3"/>
        <v>91</v>
      </c>
      <c r="K16" s="27"/>
      <c r="L16" s="25">
        <f t="shared" si="4"/>
        <v>-65</v>
      </c>
      <c r="M16" s="33">
        <f t="shared" si="5"/>
        <v>182</v>
      </c>
      <c r="N16" s="27"/>
      <c r="O16" s="25">
        <f t="shared" si="6"/>
        <v>-130</v>
      </c>
      <c r="P16" s="33">
        <f t="shared" si="7"/>
        <v>182</v>
      </c>
      <c r="Q16" s="27"/>
      <c r="R16" s="25">
        <f t="shared" si="0"/>
        <v>-130</v>
      </c>
      <c r="S16" s="35"/>
      <c r="U16">
        <v>122</v>
      </c>
      <c r="V16" s="14">
        <v>40179</v>
      </c>
    </row>
    <row r="17" spans="1:22" ht="20.100000000000001" customHeight="1">
      <c r="A17" s="16">
        <v>7</v>
      </c>
      <c r="B17" s="38"/>
      <c r="C17" s="42"/>
      <c r="D17" s="11" t="s">
        <v>20</v>
      </c>
      <c r="E17" s="11" t="s">
        <v>17</v>
      </c>
      <c r="F17" s="26"/>
      <c r="G17" s="26">
        <f t="shared" si="1"/>
        <v>27</v>
      </c>
      <c r="H17" s="30"/>
      <c r="I17" s="25">
        <f t="shared" si="2"/>
        <v>-20</v>
      </c>
      <c r="J17" s="33">
        <f t="shared" si="3"/>
        <v>91</v>
      </c>
      <c r="K17" s="27"/>
      <c r="L17" s="25">
        <f t="shared" si="4"/>
        <v>-65</v>
      </c>
      <c r="M17" s="33">
        <f t="shared" si="5"/>
        <v>182</v>
      </c>
      <c r="N17" s="27"/>
      <c r="O17" s="25">
        <f t="shared" si="6"/>
        <v>-130</v>
      </c>
      <c r="P17" s="33">
        <f t="shared" si="7"/>
        <v>182</v>
      </c>
      <c r="Q17" s="27"/>
      <c r="R17" s="25">
        <f t="shared" si="0"/>
        <v>-130</v>
      </c>
      <c r="S17" s="35"/>
      <c r="U17">
        <v>123</v>
      </c>
      <c r="V17" s="13">
        <v>40908</v>
      </c>
    </row>
    <row r="18" spans="1:22" ht="20.100000000000001" customHeight="1">
      <c r="A18" s="16">
        <v>7</v>
      </c>
      <c r="B18" s="38"/>
      <c r="C18" s="42"/>
      <c r="D18" s="11" t="s">
        <v>20</v>
      </c>
      <c r="E18" s="11" t="s">
        <v>17</v>
      </c>
      <c r="F18" s="26"/>
      <c r="G18" s="26">
        <f t="shared" si="1"/>
        <v>27</v>
      </c>
      <c r="H18" s="30"/>
      <c r="I18" s="25">
        <f t="shared" si="2"/>
        <v>-20</v>
      </c>
      <c r="J18" s="33">
        <f t="shared" si="3"/>
        <v>91</v>
      </c>
      <c r="K18" s="27"/>
      <c r="L18" s="25">
        <f t="shared" si="4"/>
        <v>-65</v>
      </c>
      <c r="M18" s="33">
        <f t="shared" si="5"/>
        <v>182</v>
      </c>
      <c r="N18" s="27"/>
      <c r="O18" s="25">
        <f t="shared" si="6"/>
        <v>-130</v>
      </c>
      <c r="P18" s="33">
        <f t="shared" si="7"/>
        <v>182</v>
      </c>
      <c r="Q18" s="27"/>
      <c r="R18" s="25">
        <f t="shared" si="0"/>
        <v>-130</v>
      </c>
      <c r="S18" s="35"/>
      <c r="U18">
        <v>124</v>
      </c>
    </row>
    <row r="19" spans="1:22" ht="20.100000000000001" customHeight="1">
      <c r="A19" s="16">
        <v>7</v>
      </c>
      <c r="B19" s="38"/>
      <c r="C19" s="42"/>
      <c r="D19" s="11" t="s">
        <v>20</v>
      </c>
      <c r="E19" s="11" t="s">
        <v>17</v>
      </c>
      <c r="F19" s="26"/>
      <c r="G19" s="26">
        <f t="shared" si="1"/>
        <v>27</v>
      </c>
      <c r="H19" s="30"/>
      <c r="I19" s="25">
        <f t="shared" si="2"/>
        <v>-20</v>
      </c>
      <c r="J19" s="33">
        <f t="shared" si="3"/>
        <v>91</v>
      </c>
      <c r="K19" s="27"/>
      <c r="L19" s="25">
        <f t="shared" si="4"/>
        <v>-65</v>
      </c>
      <c r="M19" s="33">
        <f t="shared" si="5"/>
        <v>182</v>
      </c>
      <c r="N19" s="27"/>
      <c r="O19" s="25">
        <f t="shared" si="6"/>
        <v>-130</v>
      </c>
      <c r="P19" s="33">
        <f t="shared" si="7"/>
        <v>182</v>
      </c>
      <c r="Q19" s="27"/>
      <c r="R19" s="25">
        <f t="shared" si="0"/>
        <v>-130</v>
      </c>
      <c r="S19" s="35"/>
      <c r="U19">
        <v>201</v>
      </c>
    </row>
    <row r="20" spans="1:22" ht="20.100000000000001" customHeight="1">
      <c r="A20" s="16">
        <v>7</v>
      </c>
      <c r="B20" s="38"/>
      <c r="C20" s="42"/>
      <c r="D20" s="11" t="s">
        <v>20</v>
      </c>
      <c r="E20" s="11" t="s">
        <v>17</v>
      </c>
      <c r="F20" s="26"/>
      <c r="G20" s="26">
        <f t="shared" si="1"/>
        <v>27</v>
      </c>
      <c r="H20" s="30"/>
      <c r="I20" s="25">
        <f t="shared" si="2"/>
        <v>-20</v>
      </c>
      <c r="J20" s="33">
        <f t="shared" si="3"/>
        <v>91</v>
      </c>
      <c r="K20" s="27"/>
      <c r="L20" s="25">
        <f t="shared" si="4"/>
        <v>-65</v>
      </c>
      <c r="M20" s="33">
        <f t="shared" si="5"/>
        <v>182</v>
      </c>
      <c r="N20" s="27"/>
      <c r="O20" s="25">
        <f t="shared" si="6"/>
        <v>-130</v>
      </c>
      <c r="P20" s="33">
        <f t="shared" si="7"/>
        <v>182</v>
      </c>
      <c r="Q20" s="27"/>
      <c r="R20" s="25">
        <f t="shared" si="0"/>
        <v>-130</v>
      </c>
      <c r="S20" s="35"/>
      <c r="U20">
        <v>202</v>
      </c>
    </row>
    <row r="21" spans="1:22" ht="20.100000000000001" customHeight="1">
      <c r="A21" s="16">
        <v>7</v>
      </c>
      <c r="B21" s="38"/>
      <c r="C21" s="42"/>
      <c r="D21" s="11" t="s">
        <v>20</v>
      </c>
      <c r="E21" s="11" t="s">
        <v>17</v>
      </c>
      <c r="F21" s="26"/>
      <c r="G21" s="26">
        <f t="shared" si="1"/>
        <v>27</v>
      </c>
      <c r="H21" s="30"/>
      <c r="I21" s="25">
        <f t="shared" si="2"/>
        <v>-20</v>
      </c>
      <c r="J21" s="33">
        <f t="shared" si="3"/>
        <v>91</v>
      </c>
      <c r="K21" s="27"/>
      <c r="L21" s="25">
        <f t="shared" si="4"/>
        <v>-65</v>
      </c>
      <c r="M21" s="33">
        <f t="shared" si="5"/>
        <v>182</v>
      </c>
      <c r="N21" s="27"/>
      <c r="O21" s="25">
        <f t="shared" si="6"/>
        <v>-130</v>
      </c>
      <c r="P21" s="33">
        <f t="shared" si="7"/>
        <v>182</v>
      </c>
      <c r="Q21" s="27"/>
      <c r="R21" s="25">
        <f t="shared" si="0"/>
        <v>-130</v>
      </c>
      <c r="S21" s="35"/>
      <c r="U21">
        <v>203</v>
      </c>
    </row>
    <row r="22" spans="1:22" ht="20.100000000000001" customHeight="1">
      <c r="A22" s="16">
        <v>7</v>
      </c>
      <c r="B22" s="38"/>
      <c r="C22" s="42"/>
      <c r="D22" s="11" t="s">
        <v>20</v>
      </c>
      <c r="E22" s="11" t="s">
        <v>17</v>
      </c>
      <c r="F22" s="26"/>
      <c r="G22" s="26">
        <f t="shared" si="1"/>
        <v>27</v>
      </c>
      <c r="H22" s="30"/>
      <c r="I22" s="25">
        <f t="shared" si="2"/>
        <v>-20</v>
      </c>
      <c r="J22" s="33">
        <f t="shared" si="3"/>
        <v>91</v>
      </c>
      <c r="K22" s="27"/>
      <c r="L22" s="25">
        <f t="shared" si="4"/>
        <v>-65</v>
      </c>
      <c r="M22" s="33">
        <f t="shared" si="5"/>
        <v>182</v>
      </c>
      <c r="N22" s="27"/>
      <c r="O22" s="25">
        <f t="shared" si="6"/>
        <v>-130</v>
      </c>
      <c r="P22" s="33">
        <f t="shared" si="7"/>
        <v>182</v>
      </c>
      <c r="Q22" s="27"/>
      <c r="R22" s="25">
        <f t="shared" si="0"/>
        <v>-130</v>
      </c>
      <c r="S22" s="35"/>
      <c r="U22">
        <v>204</v>
      </c>
    </row>
    <row r="23" spans="1:22" ht="20.100000000000001" customHeight="1">
      <c r="A23" s="16">
        <v>7</v>
      </c>
      <c r="B23" s="38"/>
      <c r="C23" s="42"/>
      <c r="D23" s="11" t="s">
        <v>20</v>
      </c>
      <c r="E23" s="11" t="s">
        <v>17</v>
      </c>
      <c r="F23" s="26"/>
      <c r="G23" s="26">
        <f t="shared" si="1"/>
        <v>27</v>
      </c>
      <c r="H23" s="30"/>
      <c r="I23" s="25">
        <f t="shared" si="2"/>
        <v>-20</v>
      </c>
      <c r="J23" s="33">
        <f t="shared" si="3"/>
        <v>91</v>
      </c>
      <c r="K23" s="27"/>
      <c r="L23" s="25">
        <f t="shared" si="4"/>
        <v>-65</v>
      </c>
      <c r="M23" s="33">
        <f t="shared" si="5"/>
        <v>182</v>
      </c>
      <c r="N23" s="27"/>
      <c r="O23" s="25">
        <f t="shared" si="6"/>
        <v>-130</v>
      </c>
      <c r="P23" s="33">
        <f t="shared" si="7"/>
        <v>182</v>
      </c>
      <c r="Q23" s="27"/>
      <c r="R23" s="25">
        <f t="shared" si="0"/>
        <v>-130</v>
      </c>
      <c r="S23" s="35"/>
      <c r="U23">
        <v>205</v>
      </c>
    </row>
    <row r="24" spans="1:22" ht="20.100000000000001" customHeight="1">
      <c r="A24" s="16">
        <v>7</v>
      </c>
      <c r="B24" s="38"/>
      <c r="C24" s="42"/>
      <c r="D24" s="11" t="s">
        <v>20</v>
      </c>
      <c r="E24" s="11" t="s">
        <v>17</v>
      </c>
      <c r="F24" s="26"/>
      <c r="G24" s="26">
        <f t="shared" si="1"/>
        <v>27</v>
      </c>
      <c r="H24" s="30"/>
      <c r="I24" s="25">
        <f t="shared" si="2"/>
        <v>-20</v>
      </c>
      <c r="J24" s="33">
        <f t="shared" si="3"/>
        <v>91</v>
      </c>
      <c r="K24" s="27"/>
      <c r="L24" s="25">
        <f t="shared" si="4"/>
        <v>-65</v>
      </c>
      <c r="M24" s="33">
        <f t="shared" si="5"/>
        <v>182</v>
      </c>
      <c r="N24" s="27"/>
      <c r="O24" s="25">
        <f t="shared" si="6"/>
        <v>-130</v>
      </c>
      <c r="P24" s="33">
        <f t="shared" si="7"/>
        <v>182</v>
      </c>
      <c r="Q24" s="27"/>
      <c r="R24" s="25">
        <f t="shared" si="0"/>
        <v>-130</v>
      </c>
      <c r="S24" s="35"/>
      <c r="U24">
        <v>206</v>
      </c>
    </row>
    <row r="25" spans="1:22" ht="20.100000000000001" customHeight="1">
      <c r="A25" s="16">
        <v>7</v>
      </c>
      <c r="B25" s="38"/>
      <c r="C25" s="42"/>
      <c r="D25" s="11" t="s">
        <v>20</v>
      </c>
      <c r="E25" s="11" t="s">
        <v>17</v>
      </c>
      <c r="F25" s="26"/>
      <c r="G25" s="26">
        <f t="shared" si="1"/>
        <v>27</v>
      </c>
      <c r="H25" s="30"/>
      <c r="I25" s="25">
        <f t="shared" si="2"/>
        <v>-20</v>
      </c>
      <c r="J25" s="33">
        <f t="shared" si="3"/>
        <v>91</v>
      </c>
      <c r="K25" s="27"/>
      <c r="L25" s="25">
        <f t="shared" si="4"/>
        <v>-65</v>
      </c>
      <c r="M25" s="33">
        <f t="shared" si="5"/>
        <v>182</v>
      </c>
      <c r="N25" s="27"/>
      <c r="O25" s="25">
        <f t="shared" si="6"/>
        <v>-130</v>
      </c>
      <c r="P25" s="33">
        <f t="shared" si="7"/>
        <v>182</v>
      </c>
      <c r="Q25" s="27"/>
      <c r="R25" s="25">
        <f t="shared" si="0"/>
        <v>-130</v>
      </c>
      <c r="S25" s="35"/>
      <c r="U25">
        <v>207</v>
      </c>
    </row>
    <row r="26" spans="1:22" ht="20.100000000000001" customHeight="1">
      <c r="A26" s="16">
        <v>7</v>
      </c>
      <c r="B26" s="38"/>
      <c r="C26" s="42"/>
      <c r="D26" s="11" t="s">
        <v>20</v>
      </c>
      <c r="E26" s="11" t="s">
        <v>17</v>
      </c>
      <c r="F26" s="26"/>
      <c r="G26" s="26">
        <f t="shared" si="1"/>
        <v>27</v>
      </c>
      <c r="H26" s="30"/>
      <c r="I26" s="25">
        <f t="shared" si="2"/>
        <v>-20</v>
      </c>
      <c r="J26" s="33">
        <f t="shared" si="3"/>
        <v>91</v>
      </c>
      <c r="K26" s="27"/>
      <c r="L26" s="25">
        <f t="shared" si="4"/>
        <v>-65</v>
      </c>
      <c r="M26" s="33">
        <f t="shared" si="5"/>
        <v>182</v>
      </c>
      <c r="N26" s="27"/>
      <c r="O26" s="25">
        <f t="shared" si="6"/>
        <v>-130</v>
      </c>
      <c r="P26" s="33">
        <f t="shared" si="7"/>
        <v>182</v>
      </c>
      <c r="Q26" s="27"/>
      <c r="R26" s="25">
        <f t="shared" si="0"/>
        <v>-130</v>
      </c>
      <c r="S26" s="35"/>
      <c r="U26">
        <v>208</v>
      </c>
    </row>
    <row r="27" spans="1:22" ht="20.100000000000001" customHeight="1">
      <c r="A27" s="16">
        <v>7</v>
      </c>
      <c r="B27" s="38"/>
      <c r="C27" s="42"/>
      <c r="D27" s="11" t="s">
        <v>20</v>
      </c>
      <c r="E27" s="11" t="s">
        <v>17</v>
      </c>
      <c r="F27" s="26"/>
      <c r="G27" s="26">
        <f t="shared" si="1"/>
        <v>27</v>
      </c>
      <c r="H27" s="30"/>
      <c r="I27" s="25">
        <f t="shared" si="2"/>
        <v>-20</v>
      </c>
      <c r="J27" s="33">
        <f t="shared" si="3"/>
        <v>91</v>
      </c>
      <c r="K27" s="27"/>
      <c r="L27" s="25">
        <f t="shared" si="4"/>
        <v>-65</v>
      </c>
      <c r="M27" s="33">
        <f t="shared" si="5"/>
        <v>182</v>
      </c>
      <c r="N27" s="27"/>
      <c r="O27" s="25">
        <f t="shared" si="6"/>
        <v>-130</v>
      </c>
      <c r="P27" s="33">
        <f t="shared" si="7"/>
        <v>182</v>
      </c>
      <c r="Q27" s="27"/>
      <c r="R27" s="25">
        <f t="shared" si="0"/>
        <v>-130</v>
      </c>
      <c r="S27" s="35"/>
      <c r="U27">
        <v>209</v>
      </c>
    </row>
    <row r="28" spans="1:22" ht="20.100000000000001" customHeight="1">
      <c r="A28" s="16">
        <v>7</v>
      </c>
      <c r="B28" s="38"/>
      <c r="C28" s="42"/>
      <c r="D28" s="11" t="s">
        <v>20</v>
      </c>
      <c r="E28" s="11" t="s">
        <v>17</v>
      </c>
      <c r="F28" s="26"/>
      <c r="G28" s="26">
        <f t="shared" si="1"/>
        <v>27</v>
      </c>
      <c r="H28" s="30"/>
      <c r="I28" s="25">
        <f t="shared" si="2"/>
        <v>-20</v>
      </c>
      <c r="J28" s="33">
        <f t="shared" si="3"/>
        <v>91</v>
      </c>
      <c r="K28" s="27"/>
      <c r="L28" s="25">
        <f t="shared" si="4"/>
        <v>-65</v>
      </c>
      <c r="M28" s="33">
        <f t="shared" si="5"/>
        <v>182</v>
      </c>
      <c r="N28" s="27"/>
      <c r="O28" s="25">
        <f t="shared" si="6"/>
        <v>-130</v>
      </c>
      <c r="P28" s="33">
        <f t="shared" si="7"/>
        <v>182</v>
      </c>
      <c r="Q28" s="27"/>
      <c r="R28" s="25">
        <f t="shared" si="0"/>
        <v>-130</v>
      </c>
      <c r="S28" s="35"/>
      <c r="U28">
        <v>210</v>
      </c>
    </row>
    <row r="29" spans="1:22" ht="20.100000000000001" customHeight="1">
      <c r="A29" s="16">
        <v>7</v>
      </c>
      <c r="B29" s="38"/>
      <c r="C29" s="42"/>
      <c r="D29" s="11" t="s">
        <v>20</v>
      </c>
      <c r="E29" s="11" t="s">
        <v>17</v>
      </c>
      <c r="F29" s="26"/>
      <c r="G29" s="26">
        <f t="shared" si="1"/>
        <v>27</v>
      </c>
      <c r="H29" s="30"/>
      <c r="I29" s="25">
        <f t="shared" si="2"/>
        <v>-20</v>
      </c>
      <c r="J29" s="33">
        <f t="shared" si="3"/>
        <v>91</v>
      </c>
      <c r="K29" s="27"/>
      <c r="L29" s="25">
        <f t="shared" si="4"/>
        <v>-65</v>
      </c>
      <c r="M29" s="33">
        <f t="shared" si="5"/>
        <v>182</v>
      </c>
      <c r="N29" s="27"/>
      <c r="O29" s="25">
        <f t="shared" si="6"/>
        <v>-130</v>
      </c>
      <c r="P29" s="33">
        <f t="shared" si="7"/>
        <v>182</v>
      </c>
      <c r="Q29" s="27"/>
      <c r="R29" s="25">
        <f t="shared" si="0"/>
        <v>-130</v>
      </c>
      <c r="S29" s="35"/>
      <c r="U29" s="8" t="s">
        <v>22</v>
      </c>
    </row>
    <row r="30" spans="1:22" ht="20.100000000000001" customHeight="1">
      <c r="A30" s="16">
        <v>7</v>
      </c>
      <c r="B30" s="38"/>
      <c r="C30" s="42"/>
      <c r="D30" s="11" t="s">
        <v>20</v>
      </c>
      <c r="E30" s="11" t="s">
        <v>17</v>
      </c>
      <c r="F30" s="26"/>
      <c r="G30" s="26">
        <f t="shared" si="1"/>
        <v>27</v>
      </c>
      <c r="H30" s="30"/>
      <c r="I30" s="25">
        <f t="shared" si="2"/>
        <v>-20</v>
      </c>
      <c r="J30" s="33">
        <f t="shared" si="3"/>
        <v>91</v>
      </c>
      <c r="K30" s="27"/>
      <c r="L30" s="25">
        <f t="shared" si="4"/>
        <v>-65</v>
      </c>
      <c r="M30" s="33">
        <f t="shared" si="5"/>
        <v>182</v>
      </c>
      <c r="N30" s="27"/>
      <c r="O30" s="25">
        <f t="shared" si="6"/>
        <v>-130</v>
      </c>
      <c r="P30" s="33">
        <f t="shared" si="7"/>
        <v>182</v>
      </c>
      <c r="Q30" s="27"/>
      <c r="R30" s="25">
        <f t="shared" si="0"/>
        <v>-130</v>
      </c>
      <c r="S30" s="35"/>
      <c r="U30">
        <v>7</v>
      </c>
    </row>
    <row r="31" spans="1:22" ht="20.100000000000001" customHeight="1">
      <c r="A31" s="16">
        <v>7</v>
      </c>
      <c r="B31" s="38"/>
      <c r="C31" s="42"/>
      <c r="D31" s="11" t="s">
        <v>20</v>
      </c>
      <c r="E31" s="11" t="s">
        <v>17</v>
      </c>
      <c r="F31" s="26"/>
      <c r="G31" s="26">
        <f t="shared" si="1"/>
        <v>27</v>
      </c>
      <c r="H31" s="30"/>
      <c r="I31" s="25">
        <f t="shared" si="2"/>
        <v>-20</v>
      </c>
      <c r="J31" s="33">
        <f t="shared" si="3"/>
        <v>91</v>
      </c>
      <c r="K31" s="27"/>
      <c r="L31" s="25">
        <f t="shared" si="4"/>
        <v>-65</v>
      </c>
      <c r="M31" s="33">
        <f t="shared" si="5"/>
        <v>182</v>
      </c>
      <c r="N31" s="27"/>
      <c r="O31" s="25">
        <f t="shared" si="6"/>
        <v>-130</v>
      </c>
      <c r="P31" s="33">
        <f t="shared" si="7"/>
        <v>182</v>
      </c>
      <c r="Q31" s="27"/>
      <c r="R31" s="25">
        <f t="shared" si="0"/>
        <v>-130</v>
      </c>
      <c r="S31" s="35"/>
    </row>
    <row r="32" spans="1:22" ht="20.100000000000001" customHeight="1">
      <c r="A32" s="16">
        <v>7</v>
      </c>
      <c r="B32" s="38"/>
      <c r="C32" s="42"/>
      <c r="D32" s="11" t="s">
        <v>20</v>
      </c>
      <c r="E32" s="11" t="s">
        <v>17</v>
      </c>
      <c r="F32" s="26"/>
      <c r="G32" s="26">
        <f t="shared" si="1"/>
        <v>27</v>
      </c>
      <c r="H32" s="30"/>
      <c r="I32" s="25">
        <f t="shared" si="2"/>
        <v>-20</v>
      </c>
      <c r="J32" s="33">
        <f t="shared" si="3"/>
        <v>91</v>
      </c>
      <c r="K32" s="27"/>
      <c r="L32" s="25">
        <f t="shared" si="4"/>
        <v>-65</v>
      </c>
      <c r="M32" s="33">
        <f t="shared" si="5"/>
        <v>182</v>
      </c>
      <c r="N32" s="27"/>
      <c r="O32" s="25">
        <f t="shared" si="6"/>
        <v>-130</v>
      </c>
      <c r="P32" s="33">
        <f t="shared" si="7"/>
        <v>182</v>
      </c>
      <c r="Q32" s="27"/>
      <c r="R32" s="25">
        <f t="shared" si="0"/>
        <v>-130</v>
      </c>
      <c r="S32" s="35"/>
    </row>
    <row r="33" spans="1:21" ht="20.100000000000001" customHeight="1">
      <c r="A33" s="16">
        <v>7</v>
      </c>
      <c r="B33" s="38"/>
      <c r="C33" s="42"/>
      <c r="D33" s="11" t="s">
        <v>20</v>
      </c>
      <c r="E33" s="11" t="s">
        <v>17</v>
      </c>
      <c r="F33" s="26"/>
      <c r="G33" s="26">
        <f t="shared" si="1"/>
        <v>27</v>
      </c>
      <c r="H33" s="30"/>
      <c r="I33" s="25">
        <f t="shared" si="2"/>
        <v>-20</v>
      </c>
      <c r="J33" s="33">
        <f t="shared" si="3"/>
        <v>91</v>
      </c>
      <c r="K33" s="27"/>
      <c r="L33" s="25">
        <f t="shared" si="4"/>
        <v>-65</v>
      </c>
      <c r="M33" s="33">
        <f t="shared" si="5"/>
        <v>182</v>
      </c>
      <c r="N33" s="27"/>
      <c r="O33" s="25">
        <f t="shared" si="6"/>
        <v>-130</v>
      </c>
      <c r="P33" s="33">
        <f t="shared" si="7"/>
        <v>182</v>
      </c>
      <c r="Q33" s="27"/>
      <c r="R33" s="25">
        <f t="shared" si="0"/>
        <v>-130</v>
      </c>
      <c r="S33" s="35"/>
    </row>
    <row r="34" spans="1:21" ht="20.100000000000001" customHeight="1">
      <c r="A34" s="16">
        <v>7</v>
      </c>
      <c r="B34" s="38"/>
      <c r="C34" s="42"/>
      <c r="D34" s="11" t="s">
        <v>20</v>
      </c>
      <c r="E34" s="11" t="s">
        <v>17</v>
      </c>
      <c r="F34" s="26"/>
      <c r="G34" s="26">
        <f t="shared" si="1"/>
        <v>27</v>
      </c>
      <c r="H34" s="30"/>
      <c r="I34" s="25">
        <f t="shared" si="2"/>
        <v>-20</v>
      </c>
      <c r="J34" s="33">
        <f t="shared" si="3"/>
        <v>91</v>
      </c>
      <c r="K34" s="27"/>
      <c r="L34" s="25">
        <f t="shared" si="4"/>
        <v>-65</v>
      </c>
      <c r="M34" s="33">
        <f t="shared" si="5"/>
        <v>182</v>
      </c>
      <c r="N34" s="27"/>
      <c r="O34" s="25">
        <f t="shared" si="6"/>
        <v>-130</v>
      </c>
      <c r="P34" s="33">
        <f t="shared" si="7"/>
        <v>182</v>
      </c>
      <c r="Q34" s="27"/>
      <c r="R34" s="25">
        <f t="shared" si="0"/>
        <v>-130</v>
      </c>
      <c r="S34" s="35"/>
      <c r="U34" s="4"/>
    </row>
    <row r="35" spans="1:21" ht="20.100000000000001" customHeight="1" thickBot="1">
      <c r="A35" s="15">
        <v>210</v>
      </c>
      <c r="B35" s="39"/>
      <c r="C35" s="43"/>
      <c r="D35" s="12" t="s">
        <v>20</v>
      </c>
      <c r="E35" s="12" t="s">
        <v>17</v>
      </c>
      <c r="F35" s="26"/>
      <c r="G35" s="26">
        <f t="shared" si="1"/>
        <v>27</v>
      </c>
      <c r="H35" s="32"/>
      <c r="I35" s="25">
        <f t="shared" si="2"/>
        <v>-20</v>
      </c>
      <c r="J35" s="33">
        <f t="shared" si="3"/>
        <v>91</v>
      </c>
      <c r="K35" s="28"/>
      <c r="L35" s="25">
        <f t="shared" si="4"/>
        <v>-65</v>
      </c>
      <c r="M35" s="33">
        <f t="shared" si="5"/>
        <v>182</v>
      </c>
      <c r="N35" s="28"/>
      <c r="O35" s="25">
        <f t="shared" si="6"/>
        <v>-130</v>
      </c>
      <c r="P35" s="33">
        <f t="shared" si="7"/>
        <v>182</v>
      </c>
      <c r="Q35" s="28"/>
      <c r="R35" s="25">
        <f t="shared" si="0"/>
        <v>-130</v>
      </c>
      <c r="S35" s="36"/>
      <c r="U35" s="4"/>
    </row>
    <row r="36" spans="1:21" s="4" customFormat="1" ht="20.100000000000001" customHeight="1">
      <c r="I36" t="e">
        <f>AVERAGE(I6:I35)</f>
        <v>#VALUE!</v>
      </c>
    </row>
    <row r="37" spans="1:21" s="4" customFormat="1" ht="20.100000000000001" customHeight="1"/>
    <row r="38" spans="1:21" s="4" customFormat="1" ht="20.100000000000001" customHeight="1"/>
    <row r="39" spans="1:21" s="4" customFormat="1" ht="20.100000000000001" customHeight="1">
      <c r="U39"/>
    </row>
    <row r="40" spans="1:21" s="4" customFormat="1" ht="20.100000000000001" customHeight="1">
      <c r="U40"/>
    </row>
  </sheetData>
  <mergeCells count="22">
    <mergeCell ref="A4:A5"/>
    <mergeCell ref="D4:D5"/>
    <mergeCell ref="C4:C5"/>
    <mergeCell ref="B4:B5"/>
    <mergeCell ref="G3:H3"/>
    <mergeCell ref="F4:F5"/>
    <mergeCell ref="E4:E5"/>
    <mergeCell ref="G4:G5"/>
    <mergeCell ref="H4:H5"/>
    <mergeCell ref="S3:S5"/>
    <mergeCell ref="P4:P5"/>
    <mergeCell ref="O4:O5"/>
    <mergeCell ref="I4:I5"/>
    <mergeCell ref="L4:L5"/>
    <mergeCell ref="R4:R5"/>
    <mergeCell ref="Q3:Q5"/>
    <mergeCell ref="M3:N3"/>
    <mergeCell ref="M4:M5"/>
    <mergeCell ref="N4:N5"/>
    <mergeCell ref="J3:K3"/>
    <mergeCell ref="J4:J5"/>
    <mergeCell ref="K4:K5"/>
  </mergeCells>
  <phoneticPr fontId="3" type="noConversion"/>
  <conditionalFormatting sqref="I6">
    <cfRule type="cellIs" dxfId="35" priority="36" operator="greaterThan">
      <formula>7</formula>
    </cfRule>
    <cfRule type="cellIs" dxfId="34" priority="34" operator="lessThan">
      <formula>8</formula>
    </cfRule>
    <cfRule type="cellIs" dxfId="33" priority="32" operator="lessThan">
      <formula>-7</formula>
    </cfRule>
  </conditionalFormatting>
  <conditionalFormatting sqref="H7">
    <cfRule type="cellIs" dxfId="32" priority="35" operator="lessThan">
      <formula>-7</formula>
    </cfRule>
    <cfRule type="cellIs" dxfId="31" priority="33" operator="lessThan">
      <formula>-7</formula>
    </cfRule>
  </conditionalFormatting>
  <conditionalFormatting sqref="I7:I35">
    <cfRule type="cellIs" dxfId="30" priority="29" operator="lessThan">
      <formula>-7</formula>
    </cfRule>
    <cfRule type="cellIs" dxfId="29" priority="30" operator="lessThan">
      <formula>8</formula>
    </cfRule>
    <cfRule type="cellIs" dxfId="28" priority="31" operator="greaterThan">
      <formula>7</formula>
    </cfRule>
  </conditionalFormatting>
  <conditionalFormatting sqref="L6">
    <cfRule type="cellIs" dxfId="27" priority="28" operator="greaterThan">
      <formula>7</formula>
    </cfRule>
    <cfRule type="cellIs" dxfId="26" priority="27" operator="lessThan">
      <formula>-7</formula>
    </cfRule>
    <cfRule type="cellIs" dxfId="25" priority="26" operator="between">
      <formula>-7</formula>
      <formula>7</formula>
    </cfRule>
    <cfRule type="cellIs" dxfId="24" priority="25" operator="lessThan">
      <formula>-7</formula>
    </cfRule>
  </conditionalFormatting>
  <conditionalFormatting sqref="L7:L35">
    <cfRule type="cellIs" dxfId="23" priority="21" operator="lessThan">
      <formula>-7</formula>
    </cfRule>
    <cfRule type="cellIs" dxfId="22" priority="22" operator="between">
      <formula>-7</formula>
      <formula>7</formula>
    </cfRule>
    <cfRule type="cellIs" dxfId="21" priority="23" operator="lessThan">
      <formula>-7</formula>
    </cfRule>
    <cfRule type="cellIs" dxfId="20" priority="24" operator="greaterThan">
      <formula>7</formula>
    </cfRule>
  </conditionalFormatting>
  <conditionalFormatting sqref="O6">
    <cfRule type="cellIs" dxfId="19" priority="20" operator="between">
      <formula>-7</formula>
      <formula>7</formula>
    </cfRule>
    <cfRule type="cellIs" dxfId="18" priority="19" operator="greaterThan">
      <formula>7</formula>
    </cfRule>
    <cfRule type="cellIs" dxfId="17" priority="18" operator="lessThan">
      <formula>-7</formula>
    </cfRule>
    <cfRule type="cellIs" dxfId="16" priority="17" operator="lessThan">
      <formula>-7</formula>
    </cfRule>
  </conditionalFormatting>
  <conditionalFormatting sqref="R6">
    <cfRule type="cellIs" dxfId="15" priority="16" operator="between">
      <formula>-7</formula>
      <formula>7</formula>
    </cfRule>
    <cfRule type="cellIs" dxfId="14" priority="15" operator="greaterThan">
      <formula>7</formula>
    </cfRule>
    <cfRule type="cellIs" dxfId="13" priority="14" operator="lessThan">
      <formula>-7</formula>
    </cfRule>
  </conditionalFormatting>
  <conditionalFormatting sqref="O7:O35">
    <cfRule type="cellIs" dxfId="12" priority="10" operator="lessThan">
      <formula>-7</formula>
    </cfRule>
    <cfRule type="cellIs" dxfId="11" priority="11" operator="lessThan">
      <formula>-7</formula>
    </cfRule>
    <cfRule type="cellIs" dxfId="10" priority="12" operator="greaterThan">
      <formula>7</formula>
    </cfRule>
    <cfRule type="cellIs" dxfId="9" priority="13" operator="between">
      <formula>-7</formula>
      <formula>7</formula>
    </cfRule>
  </conditionalFormatting>
  <conditionalFormatting sqref="R7:R35">
    <cfRule type="cellIs" dxfId="8" priority="7" operator="lessThan">
      <formula>-7</formula>
    </cfRule>
    <cfRule type="cellIs" dxfId="7" priority="8" operator="greaterThan">
      <formula>7</formula>
    </cfRule>
    <cfRule type="cellIs" dxfId="6" priority="9" operator="between">
      <formula>-7</formula>
      <formula>7</formula>
    </cfRule>
  </conditionalFormatting>
  <conditionalFormatting sqref="L7:L35">
    <cfRule type="cellIs" dxfId="5" priority="3" operator="lessThan">
      <formula>-7</formula>
    </cfRule>
    <cfRule type="cellIs" dxfId="4" priority="4" operator="between">
      <formula>-7</formula>
      <formula>7</formula>
    </cfRule>
    <cfRule type="cellIs" dxfId="3" priority="5" operator="lessThan">
      <formula>-7</formula>
    </cfRule>
    <cfRule type="cellIs" dxfId="2" priority="6" operator="greaterThan">
      <formula>7</formula>
    </cfRule>
  </conditionalFormatting>
  <conditionalFormatting sqref="I9">
    <cfRule type="containsText" dxfId="1" priority="2" operator="containsText" text="sortie">
      <formula>NOT(ISERROR(SEARCH("sortie",I9)))</formula>
    </cfRule>
    <cfRule type="containsText" dxfId="0" priority="1" operator="containsText" text="sortie">
      <formula>NOT(ISERROR(SEARCH("sortie",I9)))</formula>
    </cfRule>
  </conditionalFormatting>
  <dataValidations count="7">
    <dataValidation type="date" allowBlank="1" showInputMessage="1" showErrorMessage="1" sqref="V16">
      <formula1>V16</formula1>
      <formula2>V17</formula2>
    </dataValidation>
    <dataValidation type="date" allowBlank="1" showInputMessage="1" showErrorMessage="1" sqref="V18">
      <formula1>V16</formula1>
      <formula2>V17</formula2>
    </dataValidation>
    <dataValidation type="list" allowBlank="1" showInputMessage="1" showErrorMessage="1" sqref="U30 A6:A35">
      <formula1>$U$3:$U$29</formula1>
    </dataValidation>
    <dataValidation type="list" allowBlank="1" showInputMessage="1" showErrorMessage="1" sqref="V5">
      <formula1>$V$5:$V$10</formula1>
    </dataValidation>
    <dataValidation type="list" allowBlank="1" showInputMessage="1" showErrorMessage="1" sqref="V12">
      <formula1>$V$12:$V$13</formula1>
    </dataValidation>
    <dataValidation type="list" allowBlank="1" showInputMessage="1" showErrorMessage="1" sqref="V6 E6:E35">
      <formula1>$V$6:$V$11</formula1>
    </dataValidation>
    <dataValidation type="list" allowBlank="1" showInputMessage="1" showErrorMessage="1" sqref="V13 D6:D35">
      <formula1>$V$13:$V$14</formula1>
    </dataValidation>
  </dataValidations>
  <printOptions horizontalCentered="1" verticalCentered="1"/>
  <pageMargins left="0.98425196850393704" right="0.78740157480314965" top="0.98425196850393704" bottom="0.98425196850393704" header="0.51181102362204722" footer="0.51181102362204722"/>
  <pageSetup paperSize="8" scale="63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7"/>
  <sheetViews>
    <sheetView workbookViewId="0">
      <selection sqref="A1:A27"/>
    </sheetView>
  </sheetViews>
  <sheetFormatPr baseColWidth="10" defaultRowHeight="12.75"/>
  <sheetData>
    <row r="1" spans="1:1">
      <c r="A1">
        <v>7</v>
      </c>
    </row>
    <row r="2" spans="1:1">
      <c r="A2">
        <v>8</v>
      </c>
    </row>
    <row r="3" spans="1:1" ht="13.5" customHeight="1">
      <c r="A3">
        <v>9</v>
      </c>
    </row>
    <row r="4" spans="1:1" ht="12.75" customHeight="1">
      <c r="A4">
        <v>10</v>
      </c>
    </row>
    <row r="5" spans="1:1">
      <c r="A5">
        <v>113</v>
      </c>
    </row>
    <row r="6" spans="1:1">
      <c r="A6">
        <v>114</v>
      </c>
    </row>
    <row r="7" spans="1:1">
      <c r="A7">
        <v>115</v>
      </c>
    </row>
    <row r="8" spans="1:1">
      <c r="A8">
        <v>116</v>
      </c>
    </row>
    <row r="9" spans="1:1">
      <c r="A9">
        <v>117</v>
      </c>
    </row>
    <row r="10" spans="1:1">
      <c r="A10">
        <v>118</v>
      </c>
    </row>
    <row r="11" spans="1:1">
      <c r="A11">
        <v>119</v>
      </c>
    </row>
    <row r="12" spans="1:1">
      <c r="A12">
        <v>120</v>
      </c>
    </row>
    <row r="13" spans="1:1">
      <c r="A13">
        <v>121</v>
      </c>
    </row>
    <row r="14" spans="1:1">
      <c r="A14">
        <v>122</v>
      </c>
    </row>
    <row r="15" spans="1:1">
      <c r="A15">
        <v>123</v>
      </c>
    </row>
    <row r="16" spans="1:1">
      <c r="A16">
        <v>124</v>
      </c>
    </row>
    <row r="17" spans="1:1">
      <c r="A17">
        <v>201</v>
      </c>
    </row>
    <row r="18" spans="1:1">
      <c r="A18">
        <v>202</v>
      </c>
    </row>
    <row r="19" spans="1:1">
      <c r="A19">
        <v>203</v>
      </c>
    </row>
    <row r="20" spans="1:1">
      <c r="A20">
        <v>204</v>
      </c>
    </row>
    <row r="21" spans="1:1">
      <c r="A21">
        <v>205</v>
      </c>
    </row>
    <row r="22" spans="1:1">
      <c r="A22">
        <v>206</v>
      </c>
    </row>
    <row r="23" spans="1:1">
      <c r="A23">
        <v>207</v>
      </c>
    </row>
    <row r="24" spans="1:1">
      <c r="A24">
        <v>208</v>
      </c>
    </row>
    <row r="25" spans="1:1">
      <c r="A25">
        <v>209</v>
      </c>
    </row>
    <row r="26" spans="1:1">
      <c r="A26">
        <v>210</v>
      </c>
    </row>
    <row r="27" spans="1:1">
      <c r="A27" s="8">
        <v>7</v>
      </c>
    </row>
  </sheetData>
  <phoneticPr fontId="3" type="noConversion"/>
  <dataValidations count="1">
    <dataValidation type="list" allowBlank="1" showInputMessage="1" showErrorMessage="1" sqref="A27">
      <formula1>$A$1:$A$27</formula1>
    </dataValidation>
  </dataValidations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W65536"/>
    </sheetView>
  </sheetViews>
  <sheetFormatPr baseColWidth="10" defaultRowHeight="12.75"/>
  <sheetData/>
  <phoneticPr fontId="3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 Foyer des Boisseaux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renaud</cp:lastModifiedBy>
  <cp:lastPrinted>2010-03-31T07:16:32Z</cp:lastPrinted>
  <dcterms:created xsi:type="dcterms:W3CDTF">2010-03-15T10:10:14Z</dcterms:created>
  <dcterms:modified xsi:type="dcterms:W3CDTF">2010-03-31T11:23:43Z</dcterms:modified>
</cp:coreProperties>
</file>