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2414c2ca04ceca9/Bureau/"/>
    </mc:Choice>
  </mc:AlternateContent>
  <xr:revisionPtr revIDLastSave="33" documentId="13_ncr:1_{3A0F6AAB-DB90-4764-A999-6536C4CB674E}" xr6:coauthVersionLast="47" xr6:coauthVersionMax="47" xr10:uidLastSave="{2C95E18D-AB6B-466C-803C-EB6B9A2635D8}"/>
  <bookViews>
    <workbookView xWindow="28680" yWindow="-120" windowWidth="29040" windowHeight="15720" activeTab="1" xr2:uid="{096CBF33-9B92-49E7-AA57-93CADF775DCF}"/>
  </bookViews>
  <sheets>
    <sheet name="PLAN COMPTABLE" sheetId="3" r:id="rId1"/>
    <sheet name="Factures détail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3" l="1"/>
  <c r="H2" i="3"/>
  <c r="H3" i="3"/>
  <c r="H4" i="3"/>
  <c r="H5" i="3"/>
  <c r="H6" i="3"/>
  <c r="H7" i="3"/>
  <c r="H9" i="3"/>
  <c r="H10" i="3"/>
  <c r="H11" i="3"/>
  <c r="H12" i="3"/>
  <c r="H13" i="3"/>
  <c r="H14" i="3"/>
  <c r="H15" i="3"/>
  <c r="J4" i="1"/>
  <c r="J3" i="1"/>
</calcChain>
</file>

<file path=xl/sharedStrings.xml><?xml version="1.0" encoding="utf-8"?>
<sst xmlns="http://schemas.openxmlformats.org/spreadsheetml/2006/main" count="31" uniqueCount="29">
  <si>
    <t>FOURNISSEUR</t>
  </si>
  <si>
    <t>FACTURE N°</t>
  </si>
  <si>
    <t>DATE</t>
  </si>
  <si>
    <t>LIBELLE</t>
  </si>
  <si>
    <t>IMPUTATION</t>
  </si>
  <si>
    <t>TVA</t>
  </si>
  <si>
    <t>TTC</t>
  </si>
  <si>
    <t>HT</t>
  </si>
  <si>
    <t>NDF</t>
  </si>
  <si>
    <t>Compte</t>
  </si>
  <si>
    <t>Libellé</t>
  </si>
  <si>
    <t>Imputation</t>
  </si>
  <si>
    <t>Imputation 2</t>
  </si>
  <si>
    <t>Section</t>
  </si>
  <si>
    <t>COSTUMES</t>
  </si>
  <si>
    <t>ACHATS COSTUMES</t>
  </si>
  <si>
    <t>LOCATIONS VÊTEMENTS</t>
  </si>
  <si>
    <t>LOCATIONS UNIFORMES</t>
  </si>
  <si>
    <t>RETOUCHES</t>
  </si>
  <si>
    <t>NETTOYAGE/ENTRETIEN</t>
  </si>
  <si>
    <t>FOURNITURES</t>
  </si>
  <si>
    <t>VÊTEMENTS DE CONFORT</t>
  </si>
  <si>
    <t>ATELIERS ET MAGASINS</t>
  </si>
  <si>
    <t>MATÉRIELS COSTUMES - ACHAT</t>
  </si>
  <si>
    <t>MATÉRIELS COSTUMES - LOC</t>
  </si>
  <si>
    <t>658111 - ACHATS COSTUMES</t>
  </si>
  <si>
    <t>XXX</t>
  </si>
  <si>
    <t>déco</t>
  </si>
  <si>
    <t>658331 - FOURNITURES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</si>
</sst>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8EE-9069-412D-9877-827B25F0B373}">
  <dimension ref="A1:J15"/>
  <sheetViews>
    <sheetView workbookViewId="0">
      <selection activeCell="H3" sqref="H3"/>
    </sheetView>
  </sheetViews>
  <sheetFormatPr baseColWidth="10" defaultRowHeight="14.4" x14ac:dyDescent="0.3"/>
  <cols>
    <col min="3" max="3" width="35.21875" customWidth="1"/>
    <col min="8" max="8" width="62.77734375" style="6" customWidth="1"/>
  </cols>
  <sheetData>
    <row r="1" spans="1:10" x14ac:dyDescent="0.3">
      <c r="A1" t="s">
        <v>9</v>
      </c>
      <c r="C1" t="s">
        <v>10</v>
      </c>
      <c r="F1" t="s">
        <v>11</v>
      </c>
      <c r="I1" t="s">
        <v>12</v>
      </c>
      <c r="J1" t="s">
        <v>13</v>
      </c>
    </row>
    <row r="2" spans="1:10" x14ac:dyDescent="0.3">
      <c r="A2">
        <v>658</v>
      </c>
      <c r="C2" t="s">
        <v>14</v>
      </c>
      <c r="H2" s="6" t="str">
        <f t="shared" ref="H2:H12" si="0">_xlfn.CONCAT(A2," - ",C2)</f>
        <v>658 - COSTUMES</v>
      </c>
    </row>
    <row r="3" spans="1:10" x14ac:dyDescent="0.3">
      <c r="A3">
        <v>658111</v>
      </c>
      <c r="C3" t="s">
        <v>15</v>
      </c>
      <c r="F3">
        <v>606800</v>
      </c>
      <c r="H3" s="6" t="str">
        <f t="shared" si="0"/>
        <v>658111 - ACHATS COSTUMES</v>
      </c>
    </row>
    <row r="4" spans="1:10" x14ac:dyDescent="0.3">
      <c r="A4">
        <v>658211</v>
      </c>
      <c r="C4" t="s">
        <v>16</v>
      </c>
      <c r="F4">
        <v>613500</v>
      </c>
      <c r="H4" s="6" t="str">
        <f t="shared" si="0"/>
        <v>658211 - LOCATIONS VÊTEMENTS</v>
      </c>
    </row>
    <row r="5" spans="1:10" x14ac:dyDescent="0.3">
      <c r="A5">
        <v>658221</v>
      </c>
      <c r="C5" t="s">
        <v>17</v>
      </c>
      <c r="F5">
        <v>613500</v>
      </c>
      <c r="H5" s="6" t="str">
        <f t="shared" si="0"/>
        <v>658221 - LOCATIONS UNIFORMES</v>
      </c>
    </row>
    <row r="6" spans="1:10" x14ac:dyDescent="0.3">
      <c r="A6">
        <v>658311</v>
      </c>
      <c r="C6" t="s">
        <v>18</v>
      </c>
      <c r="F6">
        <v>615700</v>
      </c>
      <c r="H6" s="6" t="str">
        <f t="shared" si="0"/>
        <v>658311 - RETOUCHES</v>
      </c>
    </row>
    <row r="7" spans="1:10" x14ac:dyDescent="0.3">
      <c r="A7">
        <v>658321</v>
      </c>
      <c r="C7" t="s">
        <v>19</v>
      </c>
      <c r="F7">
        <v>615700</v>
      </c>
      <c r="H7" s="6" t="str">
        <f t="shared" si="0"/>
        <v>658321 - NETTOYAGE/ENTRETIEN</v>
      </c>
    </row>
    <row r="8" spans="1:10" x14ac:dyDescent="0.3">
      <c r="A8">
        <v>658331</v>
      </c>
      <c r="C8" t="s">
        <v>20</v>
      </c>
      <c r="F8">
        <v>606800</v>
      </c>
      <c r="H8" s="6" t="str">
        <f>_xlfn.CONCAT(A8," - ",C8)</f>
        <v>658331 - FOURNITURES</v>
      </c>
    </row>
    <row r="9" spans="1:10" x14ac:dyDescent="0.3">
      <c r="A9">
        <v>658341</v>
      </c>
      <c r="C9" t="s">
        <v>21</v>
      </c>
      <c r="F9">
        <v>606800</v>
      </c>
      <c r="H9" s="6" t="str">
        <f t="shared" si="0"/>
        <v>658341 - VÊTEMENTS DE CONFORT</v>
      </c>
    </row>
    <row r="10" spans="1:10" x14ac:dyDescent="0.3">
      <c r="A10">
        <v>658411</v>
      </c>
      <c r="C10" t="s">
        <v>22</v>
      </c>
      <c r="F10">
        <v>613200</v>
      </c>
      <c r="H10" s="6" t="str">
        <f t="shared" si="0"/>
        <v>658411 - ATELIERS ET MAGASINS</v>
      </c>
    </row>
    <row r="11" spans="1:10" x14ac:dyDescent="0.3">
      <c r="A11">
        <v>658421</v>
      </c>
      <c r="C11" t="s">
        <v>23</v>
      </c>
      <c r="F11">
        <v>606800</v>
      </c>
      <c r="H11" s="6" t="str">
        <f t="shared" si="0"/>
        <v>658421 - MATÉRIELS COSTUMES - ACHAT</v>
      </c>
    </row>
    <row r="12" spans="1:10" x14ac:dyDescent="0.3">
      <c r="A12">
        <v>658431</v>
      </c>
      <c r="C12" t="s">
        <v>24</v>
      </c>
      <c r="F12">
        <v>613500</v>
      </c>
      <c r="H12" s="6" t="str">
        <f t="shared" si="0"/>
        <v>658431 - MATÉRIELS COSTUMES - LOC</v>
      </c>
    </row>
    <row r="13" spans="1:10" x14ac:dyDescent="0.3">
      <c r="H13" s="6" t="str">
        <f t="shared" ref="H13:H15" si="1">_xlfn.CONCAT(A14," - ",C14)</f>
        <v xml:space="preserve"> - </v>
      </c>
    </row>
    <row r="14" spans="1:10" x14ac:dyDescent="0.3">
      <c r="H14" s="6" t="str">
        <f t="shared" si="1"/>
        <v xml:space="preserve"> - </v>
      </c>
    </row>
    <row r="15" spans="1:10" x14ac:dyDescent="0.3">
      <c r="H15" s="6" t="str">
        <f t="shared" si="1"/>
        <v xml:space="preserve"> - 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32B7E-8CA0-43D1-9DCC-45BC09CAFA57}">
  <dimension ref="B2:J49"/>
  <sheetViews>
    <sheetView tabSelected="1" workbookViewId="0">
      <selection activeCell="E17" sqref="E17"/>
    </sheetView>
  </sheetViews>
  <sheetFormatPr baseColWidth="10" defaultRowHeight="14.4" x14ac:dyDescent="0.3"/>
  <cols>
    <col min="1" max="1" width="4.44140625" customWidth="1"/>
    <col min="2" max="2" width="24.21875" customWidth="1"/>
    <col min="3" max="3" width="25.109375" customWidth="1"/>
    <col min="4" max="4" width="11.5546875" style="2"/>
    <col min="5" max="5" width="13.77734375" style="5" customWidth="1"/>
    <col min="6" max="6" width="38.21875" customWidth="1"/>
    <col min="7" max="7" width="38.21875" bestFit="1" customWidth="1"/>
    <col min="8" max="8" width="14.21875" style="1" customWidth="1"/>
    <col min="9" max="9" width="11.5546875" style="1"/>
  </cols>
  <sheetData>
    <row r="2" spans="2:10" s="2" customFormat="1" x14ac:dyDescent="0.3">
      <c r="B2" s="2" t="s">
        <v>8</v>
      </c>
      <c r="C2" s="2" t="s">
        <v>0</v>
      </c>
      <c r="D2" s="2" t="s">
        <v>1</v>
      </c>
      <c r="E2" s="4" t="s">
        <v>2</v>
      </c>
      <c r="F2" s="2" t="s">
        <v>3</v>
      </c>
      <c r="G2" s="2" t="s">
        <v>4</v>
      </c>
      <c r="H2" s="3" t="s">
        <v>7</v>
      </c>
      <c r="I2" s="3" t="s">
        <v>5</v>
      </c>
      <c r="J2" s="2" t="s">
        <v>6</v>
      </c>
    </row>
    <row r="3" spans="2:10" x14ac:dyDescent="0.3">
      <c r="B3" s="7">
        <v>401</v>
      </c>
      <c r="C3" t="s">
        <v>26</v>
      </c>
      <c r="D3" s="2">
        <v>1</v>
      </c>
      <c r="E3" s="5">
        <v>44993</v>
      </c>
      <c r="F3" t="s">
        <v>27</v>
      </c>
      <c r="G3" t="s">
        <v>28</v>
      </c>
      <c r="H3" s="1">
        <v>500</v>
      </c>
      <c r="I3" s="1">
        <v>373.8</v>
      </c>
      <c r="J3" s="1">
        <f>H3+I3</f>
        <v>873.8</v>
      </c>
    </row>
    <row r="4" spans="2:10" x14ac:dyDescent="0.3">
      <c r="B4" s="7">
        <v>401</v>
      </c>
      <c r="C4" t="s">
        <v>26</v>
      </c>
      <c r="D4" s="2">
        <v>2</v>
      </c>
      <c r="E4" s="5">
        <v>44986</v>
      </c>
      <c r="F4" t="s">
        <v>27</v>
      </c>
      <c r="G4" t="s">
        <v>25</v>
      </c>
      <c r="H4" s="1">
        <v>500</v>
      </c>
      <c r="I4" s="1">
        <v>281.39999999999998</v>
      </c>
      <c r="J4" s="1">
        <f t="shared" ref="J4" si="0">H4+I4</f>
        <v>781.4</v>
      </c>
    </row>
    <row r="5" spans="2:10" x14ac:dyDescent="0.3">
      <c r="J5" s="1"/>
    </row>
    <row r="6" spans="2:10" x14ac:dyDescent="0.3">
      <c r="J6" s="1"/>
    </row>
    <row r="7" spans="2:10" x14ac:dyDescent="0.3">
      <c r="C7" s="8"/>
      <c r="J7" s="1"/>
    </row>
    <row r="8" spans="2:10" x14ac:dyDescent="0.3">
      <c r="J8" s="1"/>
    </row>
    <row r="9" spans="2:10" x14ac:dyDescent="0.3">
      <c r="J9" s="1"/>
    </row>
    <row r="10" spans="2:10" x14ac:dyDescent="0.3">
      <c r="J10" s="1"/>
    </row>
    <row r="11" spans="2:10" x14ac:dyDescent="0.3">
      <c r="J11" s="1"/>
    </row>
    <row r="12" spans="2:10" x14ac:dyDescent="0.3">
      <c r="J12" s="1"/>
    </row>
    <row r="13" spans="2:10" x14ac:dyDescent="0.3">
      <c r="J13" s="1"/>
    </row>
    <row r="14" spans="2:10" x14ac:dyDescent="0.3">
      <c r="J14" s="1"/>
    </row>
    <row r="15" spans="2:10" x14ac:dyDescent="0.3">
      <c r="J15" s="1"/>
    </row>
    <row r="16" spans="2:10" x14ac:dyDescent="0.3">
      <c r="J16" s="1"/>
    </row>
    <row r="17" spans="10:10" x14ac:dyDescent="0.3">
      <c r="J17" s="1"/>
    </row>
    <row r="18" spans="10:10" x14ac:dyDescent="0.3">
      <c r="J18" s="1"/>
    </row>
    <row r="19" spans="10:10" x14ac:dyDescent="0.3">
      <c r="J19" s="1"/>
    </row>
    <row r="20" spans="10:10" x14ac:dyDescent="0.3">
      <c r="J20" s="1"/>
    </row>
    <row r="21" spans="10:10" x14ac:dyDescent="0.3">
      <c r="J21" s="1"/>
    </row>
    <row r="22" spans="10:10" x14ac:dyDescent="0.3">
      <c r="J22" s="1"/>
    </row>
    <row r="23" spans="10:10" x14ac:dyDescent="0.3">
      <c r="J23" s="1"/>
    </row>
    <row r="24" spans="10:10" x14ac:dyDescent="0.3">
      <c r="J24" s="1"/>
    </row>
    <row r="25" spans="10:10" x14ac:dyDescent="0.3">
      <c r="J25" s="1"/>
    </row>
    <row r="26" spans="10:10" x14ac:dyDescent="0.3">
      <c r="J26" s="1"/>
    </row>
    <row r="27" spans="10:10" x14ac:dyDescent="0.3">
      <c r="J27" s="1"/>
    </row>
    <row r="28" spans="10:10" x14ac:dyDescent="0.3">
      <c r="J28" s="1"/>
    </row>
    <row r="29" spans="10:10" x14ac:dyDescent="0.3">
      <c r="J29" s="1"/>
    </row>
    <row r="30" spans="10:10" x14ac:dyDescent="0.3">
      <c r="J30" s="1"/>
    </row>
    <row r="31" spans="10:10" x14ac:dyDescent="0.3">
      <c r="J31" s="1"/>
    </row>
    <row r="32" spans="10:10" x14ac:dyDescent="0.3">
      <c r="J32" s="1"/>
    </row>
    <row r="33" spans="10:10" x14ac:dyDescent="0.3">
      <c r="J33" s="1"/>
    </row>
    <row r="34" spans="10:10" x14ac:dyDescent="0.3">
      <c r="J34" s="1"/>
    </row>
    <row r="35" spans="10:10" x14ac:dyDescent="0.3">
      <c r="J35" s="1"/>
    </row>
    <row r="36" spans="10:10" x14ac:dyDescent="0.3">
      <c r="J36" s="1"/>
    </row>
    <row r="37" spans="10:10" x14ac:dyDescent="0.3">
      <c r="J37" s="1"/>
    </row>
    <row r="38" spans="10:10" x14ac:dyDescent="0.3">
      <c r="J38" s="1"/>
    </row>
    <row r="39" spans="10:10" x14ac:dyDescent="0.3">
      <c r="J39" s="1"/>
    </row>
    <row r="40" spans="10:10" x14ac:dyDescent="0.3">
      <c r="J40" s="1"/>
    </row>
    <row r="41" spans="10:10" x14ac:dyDescent="0.3">
      <c r="J41" s="1"/>
    </row>
    <row r="42" spans="10:10" x14ac:dyDescent="0.3">
      <c r="J42" s="1"/>
    </row>
    <row r="43" spans="10:10" x14ac:dyDescent="0.3">
      <c r="J43" s="1"/>
    </row>
    <row r="44" spans="10:10" x14ac:dyDescent="0.3">
      <c r="J44" s="1"/>
    </row>
    <row r="45" spans="10:10" x14ac:dyDescent="0.3">
      <c r="J45" s="1"/>
    </row>
    <row r="46" spans="10:10" x14ac:dyDescent="0.3">
      <c r="J46" s="1"/>
    </row>
    <row r="47" spans="10:10" x14ac:dyDescent="0.3">
      <c r="J47" s="1"/>
    </row>
    <row r="48" spans="10:10" x14ac:dyDescent="0.3">
      <c r="J48" s="1"/>
    </row>
    <row r="49" spans="10:10" x14ac:dyDescent="0.3">
      <c r="J49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805641-90BD-4781-B062-03CA69860C41}">
          <x14:formula1>
            <xm:f>'PLAN COMPTABLE'!$H:$H</xm:f>
          </x14:formula1>
          <xm:sqref>G1:G1048576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COMPTABLE</vt:lpstr>
      <vt:lpstr>Factures détails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GARNIER</dc:creator>
  <cp:lastModifiedBy>Anaïs GARNIER</cp:lastModifiedBy>
  <cp:lastPrinted>2023-04-11T08:27:05Z</cp:lastPrinted>
  <dcterms:created xsi:type="dcterms:W3CDTF">2023-03-22T09:12:50Z</dcterms:created>
  <dcterms:modified xsi:type="dcterms:W3CDTF">2023-04-20T13:43:07Z</dcterms:modified>
</cp:coreProperties>
</file>