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ate1904="1" defaultThemeVersion="124226"/>
  <bookViews>
    <workbookView xWindow="5850" yWindow="90" windowWidth="15480" windowHeight="11640" activeTab="1"/>
  </bookViews>
  <sheets>
    <sheet name="2009" sheetId="1" r:id="rId1"/>
    <sheet name="2010" sheetId="2" r:id="rId2"/>
    <sheet name="Feuil1" sheetId="3" r:id="rId3"/>
  </sheets>
  <calcPr calcId="114210"/>
</workbook>
</file>

<file path=xl/calcChain.xml><?xml version="1.0" encoding="utf-8"?>
<calcChain xmlns="http://schemas.openxmlformats.org/spreadsheetml/2006/main">
  <c r="K698" i="2"/>
  <c r="K685"/>
  <c r="K672"/>
  <c r="K659"/>
  <c r="K644"/>
  <c r="K631"/>
  <c r="K711"/>
  <c r="K605"/>
  <c r="K590"/>
  <c r="K618"/>
  <c r="K577"/>
  <c r="K564"/>
  <c r="K551"/>
  <c r="K536"/>
  <c r="K523"/>
  <c r="K510"/>
  <c r="K497"/>
  <c r="K484"/>
  <c r="K469"/>
  <c r="K456"/>
  <c r="K443"/>
  <c r="K430"/>
  <c r="K415"/>
  <c r="K402"/>
  <c r="K389"/>
  <c r="K376"/>
  <c r="K361"/>
  <c r="K348"/>
  <c r="K335"/>
  <c r="K322"/>
  <c r="K309"/>
  <c r="K294"/>
  <c r="K281"/>
  <c r="K268"/>
  <c r="K255"/>
  <c r="K240"/>
  <c r="K227"/>
  <c r="K214"/>
  <c r="K201"/>
  <c r="K186"/>
  <c r="K26"/>
  <c r="K39"/>
  <c r="K52"/>
  <c r="K65"/>
  <c r="K80"/>
  <c r="K93"/>
  <c r="K106"/>
  <c r="K119"/>
  <c r="K134"/>
  <c r="K147"/>
  <c r="K160"/>
  <c r="K173"/>
  <c r="F8"/>
  <c r="D83"/>
  <c r="E83"/>
  <c r="F83"/>
  <c r="G83"/>
  <c r="D96"/>
  <c r="E96"/>
  <c r="F96"/>
  <c r="G96"/>
  <c r="D109"/>
  <c r="E109"/>
  <c r="F109"/>
  <c r="G109"/>
  <c r="D122"/>
  <c r="E122"/>
  <c r="F122"/>
  <c r="G122"/>
  <c r="D137"/>
  <c r="E137"/>
  <c r="F137"/>
  <c r="G137"/>
  <c r="D150"/>
  <c r="E150"/>
  <c r="F150"/>
  <c r="G150"/>
  <c r="D163"/>
  <c r="E163"/>
  <c r="F163"/>
  <c r="G163"/>
  <c r="D176"/>
  <c r="E176"/>
  <c r="F176"/>
  <c r="G176"/>
  <c r="D189"/>
  <c r="E189"/>
  <c r="F189"/>
  <c r="G189"/>
  <c r="D204"/>
  <c r="E204"/>
  <c r="F204"/>
  <c r="G204"/>
  <c r="D217"/>
  <c r="E217"/>
  <c r="F217"/>
  <c r="G217"/>
  <c r="D230"/>
  <c r="E230"/>
  <c r="F230"/>
  <c r="G230"/>
  <c r="D243"/>
  <c r="E243"/>
  <c r="F243"/>
  <c r="G243"/>
  <c r="D258"/>
  <c r="E258"/>
  <c r="F258"/>
  <c r="G258"/>
  <c r="D271"/>
  <c r="E271"/>
  <c r="F271"/>
  <c r="G271"/>
  <c r="D284"/>
  <c r="E284"/>
  <c r="F284"/>
  <c r="G284"/>
  <c r="D297"/>
  <c r="E297"/>
  <c r="F297"/>
  <c r="G297"/>
  <c r="D312"/>
  <c r="E312"/>
  <c r="F312"/>
  <c r="G312"/>
  <c r="D325"/>
  <c r="E325"/>
  <c r="F325"/>
  <c r="G325"/>
  <c r="D338"/>
  <c r="E338"/>
  <c r="F338"/>
  <c r="G338"/>
  <c r="D351"/>
  <c r="E351"/>
  <c r="F351"/>
  <c r="G351"/>
  <c r="D364"/>
  <c r="E364"/>
  <c r="F364"/>
  <c r="G364"/>
  <c r="D379"/>
  <c r="E379"/>
  <c r="F379"/>
  <c r="G379"/>
  <c r="D392"/>
  <c r="E392"/>
  <c r="F392"/>
  <c r="G392"/>
  <c r="D405"/>
  <c r="E405"/>
  <c r="F405"/>
  <c r="G405"/>
  <c r="D418"/>
  <c r="E418"/>
  <c r="F418"/>
  <c r="G418"/>
  <c r="D433"/>
  <c r="E433"/>
  <c r="F433"/>
  <c r="G433"/>
  <c r="D446"/>
  <c r="E446"/>
  <c r="F446"/>
  <c r="G446"/>
  <c r="D459"/>
  <c r="E459"/>
  <c r="F459"/>
  <c r="G459"/>
  <c r="D472"/>
  <c r="E472"/>
  <c r="F472"/>
  <c r="G472"/>
  <c r="D487"/>
  <c r="E487"/>
  <c r="F487"/>
  <c r="G487"/>
  <c r="D500"/>
  <c r="E500"/>
  <c r="F500"/>
  <c r="G500"/>
  <c r="D513"/>
  <c r="E513"/>
  <c r="F513"/>
  <c r="G513"/>
  <c r="D526"/>
  <c r="E526"/>
  <c r="F526"/>
  <c r="G526"/>
  <c r="D539"/>
  <c r="E539"/>
  <c r="F539"/>
  <c r="G539"/>
  <c r="D554"/>
  <c r="E554"/>
  <c r="F554"/>
  <c r="G554"/>
  <c r="D567"/>
  <c r="E567"/>
  <c r="F567"/>
  <c r="G567"/>
  <c r="D580"/>
  <c r="E580"/>
  <c r="F580"/>
  <c r="G580"/>
  <c r="D593"/>
  <c r="E593"/>
  <c r="F593"/>
  <c r="G593"/>
  <c r="D608"/>
  <c r="E608"/>
  <c r="F608"/>
  <c r="G608"/>
  <c r="D621"/>
  <c r="E621"/>
  <c r="F621"/>
  <c r="G621"/>
  <c r="D634"/>
  <c r="E634"/>
  <c r="F634"/>
  <c r="G634"/>
  <c r="D647"/>
  <c r="E647"/>
  <c r="F647"/>
  <c r="G647"/>
  <c r="D662"/>
  <c r="E662"/>
  <c r="F662"/>
  <c r="G662"/>
  <c r="D675"/>
  <c r="E675"/>
  <c r="F675"/>
  <c r="G675"/>
  <c r="D688"/>
  <c r="E688"/>
  <c r="F688"/>
  <c r="G688"/>
  <c r="D701"/>
  <c r="E701"/>
  <c r="F701"/>
  <c r="G701"/>
  <c r="D714"/>
  <c r="E714"/>
  <c r="F714"/>
  <c r="G714"/>
  <c r="C714"/>
  <c r="C701"/>
  <c r="C688"/>
  <c r="C675"/>
  <c r="C662"/>
  <c r="C647"/>
  <c r="C634"/>
  <c r="C621"/>
  <c r="C608"/>
  <c r="C593"/>
  <c r="C580"/>
  <c r="C567"/>
  <c r="C554"/>
  <c r="C539"/>
  <c r="C526"/>
  <c r="C513"/>
  <c r="C500"/>
  <c r="C487"/>
  <c r="C472"/>
  <c r="C459"/>
  <c r="C446"/>
  <c r="C433"/>
  <c r="C418"/>
  <c r="C405"/>
  <c r="C392"/>
  <c r="C379"/>
  <c r="C364"/>
  <c r="C351"/>
  <c r="C338"/>
  <c r="C325"/>
  <c r="C312"/>
  <c r="C297"/>
  <c r="C284"/>
  <c r="C271"/>
  <c r="C258"/>
  <c r="C243"/>
  <c r="C230"/>
  <c r="C217"/>
  <c r="C204"/>
  <c r="C189"/>
  <c r="C176"/>
  <c r="C163"/>
  <c r="C150"/>
  <c r="C137"/>
  <c r="C122"/>
  <c r="C109"/>
  <c r="C96"/>
  <c r="C83"/>
  <c r="D68"/>
  <c r="E68"/>
  <c r="F68"/>
  <c r="G68"/>
  <c r="C68"/>
  <c r="D55"/>
  <c r="E55"/>
  <c r="F55"/>
  <c r="G55"/>
  <c r="C55"/>
  <c r="D42"/>
  <c r="E42"/>
  <c r="F42"/>
  <c r="G42"/>
  <c r="C42"/>
  <c r="D29"/>
  <c r="E29"/>
  <c r="F29"/>
  <c r="G29"/>
  <c r="C29"/>
  <c r="H96"/>
  <c r="H621"/>
  <c r="H608"/>
  <c r="H513"/>
  <c r="H392"/>
  <c r="H176"/>
  <c r="H122"/>
  <c r="H83"/>
  <c r="H204"/>
  <c r="H258"/>
  <c r="H714"/>
  <c r="C430" i="1"/>
  <c r="D430"/>
  <c r="E430"/>
  <c r="F430"/>
  <c r="K424"/>
  <c r="C417"/>
  <c r="D417"/>
  <c r="E417"/>
  <c r="F417"/>
  <c r="K411"/>
  <c r="C404"/>
  <c r="D404"/>
  <c r="E404"/>
  <c r="F404"/>
  <c r="K398"/>
  <c r="C391"/>
  <c r="D391"/>
  <c r="E391"/>
  <c r="F391"/>
  <c r="K385"/>
  <c r="C376"/>
  <c r="D376"/>
  <c r="E376"/>
  <c r="F376"/>
  <c r="K370"/>
  <c r="C363"/>
  <c r="D363"/>
  <c r="E363"/>
  <c r="F363"/>
  <c r="K357"/>
  <c r="C350"/>
  <c r="D350"/>
  <c r="E350"/>
  <c r="F350"/>
  <c r="K344"/>
  <c r="C337"/>
  <c r="D337"/>
  <c r="E337"/>
  <c r="F337"/>
  <c r="K331"/>
  <c r="C322"/>
  <c r="D322"/>
  <c r="E322"/>
  <c r="F322"/>
  <c r="K316"/>
  <c r="C309"/>
  <c r="D309"/>
  <c r="E309"/>
  <c r="F309"/>
  <c r="K303"/>
  <c r="E296"/>
  <c r="F296"/>
  <c r="G296"/>
  <c r="H296"/>
  <c r="K290"/>
  <c r="C283"/>
  <c r="D283"/>
  <c r="E283"/>
  <c r="F283"/>
  <c r="K277"/>
  <c r="F270"/>
  <c r="E270"/>
  <c r="D270"/>
  <c r="C270"/>
  <c r="H270"/>
  <c r="K264"/>
  <c r="F255"/>
  <c r="E255"/>
  <c r="D255"/>
  <c r="G242"/>
  <c r="F242"/>
  <c r="E242"/>
  <c r="C242"/>
  <c r="G229"/>
  <c r="F229"/>
  <c r="E229"/>
  <c r="D229"/>
  <c r="C229"/>
  <c r="G216"/>
  <c r="F216"/>
  <c r="E216"/>
  <c r="D216"/>
  <c r="C216"/>
  <c r="G201"/>
  <c r="F201"/>
  <c r="E201"/>
  <c r="D201"/>
  <c r="C201"/>
  <c r="G188"/>
  <c r="F188"/>
  <c r="E188"/>
  <c r="D188"/>
  <c r="C188"/>
  <c r="G175"/>
  <c r="F175"/>
  <c r="E175"/>
  <c r="D175"/>
  <c r="C175"/>
  <c r="F162"/>
  <c r="D162"/>
  <c r="C162"/>
  <c r="F147"/>
  <c r="E147"/>
  <c r="D147"/>
  <c r="C147"/>
  <c r="D134"/>
  <c r="E134"/>
  <c r="F134"/>
  <c r="G134"/>
  <c r="C134"/>
  <c r="H134"/>
  <c r="K128"/>
  <c r="C54"/>
  <c r="D54"/>
  <c r="E54"/>
  <c r="F54"/>
  <c r="H54"/>
  <c r="K48"/>
  <c r="C13"/>
  <c r="H13"/>
  <c r="K7"/>
  <c r="D13"/>
  <c r="E13"/>
  <c r="F13"/>
  <c r="G13"/>
  <c r="C26"/>
  <c r="D26"/>
  <c r="E26"/>
  <c r="F26"/>
  <c r="G26"/>
  <c r="H26"/>
  <c r="K20"/>
  <c r="C41"/>
  <c r="H41"/>
  <c r="K35"/>
  <c r="D41"/>
  <c r="E41"/>
  <c r="F41"/>
  <c r="G41"/>
  <c r="C67"/>
  <c r="H67"/>
  <c r="K61"/>
  <c r="D67"/>
  <c r="E67"/>
  <c r="F67"/>
  <c r="G67"/>
  <c r="D80"/>
  <c r="E80"/>
  <c r="F80"/>
  <c r="G80"/>
  <c r="C80"/>
  <c r="H80"/>
  <c r="K74"/>
  <c r="C95"/>
  <c r="D95"/>
  <c r="F95"/>
  <c r="H95"/>
  <c r="K89"/>
  <c r="G95"/>
  <c r="H108"/>
  <c r="K102"/>
  <c r="H121"/>
  <c r="K115"/>
  <c r="H147"/>
  <c r="K141"/>
  <c r="H162"/>
  <c r="K156"/>
  <c r="H175"/>
  <c r="K169"/>
  <c r="H188"/>
  <c r="K182"/>
  <c r="H201"/>
  <c r="K195"/>
  <c r="H216"/>
  <c r="K210"/>
  <c r="H229"/>
  <c r="K223"/>
  <c r="H242"/>
  <c r="K236"/>
  <c r="K249"/>
  <c r="H446" i="2"/>
  <c r="H163"/>
  <c r="H593"/>
  <c r="H567"/>
  <c r="H405"/>
  <c r="H230"/>
  <c r="H472"/>
  <c r="H284"/>
  <c r="H675"/>
  <c r="H539"/>
  <c r="H459"/>
  <c r="H338"/>
  <c r="H271"/>
  <c r="H217"/>
  <c r="H243"/>
  <c r="H701"/>
  <c r="H688"/>
  <c r="H662"/>
  <c r="H647"/>
  <c r="H634"/>
  <c r="H580"/>
  <c r="H554"/>
  <c r="H526"/>
  <c r="H500"/>
  <c r="H433"/>
  <c r="H418"/>
  <c r="H379"/>
  <c r="H351"/>
  <c r="H325"/>
  <c r="H312"/>
  <c r="H297"/>
  <c r="H189"/>
  <c r="H137"/>
  <c r="H55"/>
  <c r="H68"/>
  <c r="H487"/>
  <c r="H150"/>
  <c r="H364"/>
  <c r="H109"/>
  <c r="H42"/>
  <c r="H29"/>
</calcChain>
</file>

<file path=xl/sharedStrings.xml><?xml version="1.0" encoding="utf-8"?>
<sst xmlns="http://schemas.openxmlformats.org/spreadsheetml/2006/main" count="1145" uniqueCount="286">
  <si>
    <t>Lundi 29</t>
  </si>
  <si>
    <t>Mardi 30</t>
  </si>
  <si>
    <t>Base</t>
  </si>
  <si>
    <t>Entrée</t>
  </si>
  <si>
    <t>Heures supp</t>
  </si>
  <si>
    <t>Sortie</t>
  </si>
  <si>
    <t>Cumul</t>
  </si>
  <si>
    <t>Vendredi 26</t>
  </si>
  <si>
    <t>FEVRIER 2009</t>
  </si>
  <si>
    <t>Lundi 02</t>
  </si>
  <si>
    <t>Mardi 03</t>
  </si>
  <si>
    <t>Mercredi 04</t>
  </si>
  <si>
    <t>Jeudi 05</t>
  </si>
  <si>
    <t>Vendredi 06</t>
  </si>
  <si>
    <t>Lundi 09</t>
  </si>
  <si>
    <t>Mardi 10</t>
  </si>
  <si>
    <t>Mercredi 11</t>
  </si>
  <si>
    <t>Jeudi 12</t>
  </si>
  <si>
    <t>Vendredi 13</t>
  </si>
  <si>
    <t>Sem 08</t>
  </si>
  <si>
    <t>(du 16/02 au 20/02)</t>
  </si>
  <si>
    <t>Bilan Sem 08 :</t>
  </si>
  <si>
    <t>Lundi 16</t>
  </si>
  <si>
    <t>Mardi 17</t>
  </si>
  <si>
    <t>Mercredi 18</t>
  </si>
  <si>
    <t>Jeudi 19</t>
  </si>
  <si>
    <t>Vendredi 20</t>
  </si>
  <si>
    <t>Sem 09</t>
  </si>
  <si>
    <t>(du 23/02 au 27/02)</t>
  </si>
  <si>
    <t>Bilan Sem 09 :</t>
  </si>
  <si>
    <t>Lundi 23</t>
  </si>
  <si>
    <t>Mardi 24</t>
  </si>
  <si>
    <t>Mercredi 25</t>
  </si>
  <si>
    <t>Jeudi 26</t>
  </si>
  <si>
    <t>Vendredi 27</t>
  </si>
  <si>
    <t>MARS 2009</t>
  </si>
  <si>
    <t>Sem 10</t>
  </si>
  <si>
    <t>(du 02/03 au 06/03)</t>
  </si>
  <si>
    <t>Bilan Sem 10 :</t>
  </si>
  <si>
    <t>Sem 11</t>
  </si>
  <si>
    <t>(du 9/03 au 13/03)</t>
  </si>
  <si>
    <t>Bilan Sem 11 :</t>
  </si>
  <si>
    <t>Sem 12</t>
  </si>
  <si>
    <t>(du 16/03 au 20/03)</t>
  </si>
  <si>
    <t>Bilan Sem 12 :</t>
  </si>
  <si>
    <t>Sem 13</t>
  </si>
  <si>
    <t>(du 23/03 au 27/03)</t>
  </si>
  <si>
    <t>Bilan Sem 13 :</t>
  </si>
  <si>
    <t>Vendredi 2</t>
  </si>
  <si>
    <t>AVRIL 2009</t>
  </si>
  <si>
    <t>Sem 14</t>
  </si>
  <si>
    <t>(du 30/03 au 03/04)</t>
  </si>
  <si>
    <t>Bilan Sem 14 :</t>
  </si>
  <si>
    <t>Lundi 30</t>
  </si>
  <si>
    <t>Mardi 31</t>
  </si>
  <si>
    <t>Mercredi 01</t>
  </si>
  <si>
    <t>Jeudi 02</t>
  </si>
  <si>
    <t>Vendredi 03</t>
  </si>
  <si>
    <t>Sem 15</t>
  </si>
  <si>
    <t>(du 06/04 au 10/04)</t>
  </si>
  <si>
    <t>Bilan Sem 15 :</t>
  </si>
  <si>
    <t>Lundi 06</t>
  </si>
  <si>
    <t>Mardi 07</t>
  </si>
  <si>
    <t>Mercredi 08</t>
  </si>
  <si>
    <t>Jeudi 09</t>
  </si>
  <si>
    <t>Vendredi 10</t>
  </si>
  <si>
    <t>Sem 16</t>
  </si>
  <si>
    <t>(du 13/04 au 17/04)</t>
  </si>
  <si>
    <t>Bilan Sem 16 :</t>
  </si>
  <si>
    <t>Lundi 13</t>
  </si>
  <si>
    <t>Mardi 14</t>
  </si>
  <si>
    <t>Mercredi 15</t>
  </si>
  <si>
    <t>Jeudi 16</t>
  </si>
  <si>
    <t>Vendredi 17</t>
  </si>
  <si>
    <t>Sem 17</t>
  </si>
  <si>
    <t>(du 20/04 au 24/04)</t>
  </si>
  <si>
    <t>Bilan Sem 17 :</t>
  </si>
  <si>
    <t>Lundi 20</t>
  </si>
  <si>
    <t>Mardi 21</t>
  </si>
  <si>
    <t>Mercredi 22</t>
  </si>
  <si>
    <t>Jeudi 23</t>
  </si>
  <si>
    <t>Vendredi 24</t>
  </si>
  <si>
    <t>Sem 18</t>
  </si>
  <si>
    <t>(du 27/04 au 01/05)</t>
  </si>
  <si>
    <t>Bilan Sem 18 :</t>
  </si>
  <si>
    <t>Lundi 27</t>
  </si>
  <si>
    <t>Mardi 28</t>
  </si>
  <si>
    <t>Mercredi 29</t>
  </si>
  <si>
    <t>Jeudi 30</t>
  </si>
  <si>
    <t>Vendredi 01</t>
  </si>
  <si>
    <t>MAI 2009</t>
  </si>
  <si>
    <t>Sem 19</t>
  </si>
  <si>
    <t>(du 04/05 au 08/05)</t>
  </si>
  <si>
    <t>Bilan Sem 19 :</t>
  </si>
  <si>
    <t>Lundi 04</t>
  </si>
  <si>
    <t>Mardi 05</t>
  </si>
  <si>
    <t>Mercredi 06</t>
  </si>
  <si>
    <t>Jeudi 07</t>
  </si>
  <si>
    <t>Vendredi 08</t>
  </si>
  <si>
    <t>Sem 20</t>
  </si>
  <si>
    <t>(du 11/05 au 15/05)</t>
  </si>
  <si>
    <t>Bilan Sem 20 :</t>
  </si>
  <si>
    <t>Lundi 11</t>
  </si>
  <si>
    <t>Mardi 12</t>
  </si>
  <si>
    <t>Mercredi 13</t>
  </si>
  <si>
    <t>Jeudi 14</t>
  </si>
  <si>
    <t>Vendredi 15</t>
  </si>
  <si>
    <t>Sem 21</t>
  </si>
  <si>
    <t>(du 18/05 au 22/05)</t>
  </si>
  <si>
    <t>Bilan Sem 21 :</t>
  </si>
  <si>
    <t>Lundi 18</t>
  </si>
  <si>
    <t>Mardi 19</t>
  </si>
  <si>
    <t>Mercredi 20</t>
  </si>
  <si>
    <t>Jeudi 21</t>
  </si>
  <si>
    <t>Vendredi 22</t>
  </si>
  <si>
    <t>Sem 22</t>
  </si>
  <si>
    <t>(du 25/05 au 29/05)</t>
  </si>
  <si>
    <t>Bilan Sem 22 :</t>
  </si>
  <si>
    <t>Lundi 25</t>
  </si>
  <si>
    <t>Mardi 26</t>
  </si>
  <si>
    <t>Mercredi 27</t>
  </si>
  <si>
    <t>Jeudi 28</t>
  </si>
  <si>
    <t>Vendredi 29</t>
  </si>
  <si>
    <t>JUIN 2009</t>
  </si>
  <si>
    <t>Sem 23</t>
  </si>
  <si>
    <t>(du 01/06 au 05/06)</t>
  </si>
  <si>
    <t>Bilan Sem 23 :</t>
  </si>
  <si>
    <t>Lundi 01</t>
  </si>
  <si>
    <t>Mardi 02</t>
  </si>
  <si>
    <t>Mercredi 03</t>
  </si>
  <si>
    <t>Jeudi 04</t>
  </si>
  <si>
    <t>Vendredi 05</t>
  </si>
  <si>
    <t>Sem 24</t>
  </si>
  <si>
    <t>(du 08/06 au 12/06)</t>
  </si>
  <si>
    <t>Bilan Sem 24 :</t>
  </si>
  <si>
    <t>Lundi 08</t>
  </si>
  <si>
    <t>Mardi 09</t>
  </si>
  <si>
    <t>Mercredi 10</t>
  </si>
  <si>
    <t>Jeudi 11</t>
  </si>
  <si>
    <t>Vendredi 12</t>
  </si>
  <si>
    <t>Sem 25</t>
  </si>
  <si>
    <t>(du 15/06 au 19/06)</t>
  </si>
  <si>
    <t>Bilan Sem 25 :</t>
  </si>
  <si>
    <t>Lundi 15</t>
  </si>
  <si>
    <t>Mardi 16</t>
  </si>
  <si>
    <t>Mercredi 17</t>
  </si>
  <si>
    <t>Jeudi 18</t>
  </si>
  <si>
    <t>Vendredi 19</t>
  </si>
  <si>
    <t>Sem 26</t>
  </si>
  <si>
    <t>(du 22/06 au 26/06)</t>
  </si>
  <si>
    <t>Bilan Sem 26 :</t>
  </si>
  <si>
    <t>Lundi 22</t>
  </si>
  <si>
    <t>Mardi 23</t>
  </si>
  <si>
    <t>Mercredi 24</t>
  </si>
  <si>
    <t>Jeudi 25</t>
  </si>
  <si>
    <t>JUILLET 2009</t>
  </si>
  <si>
    <t>Sem 27</t>
  </si>
  <si>
    <t>(du 29/06 au 03/07)</t>
  </si>
  <si>
    <t>Bilan Sem 27 :</t>
  </si>
  <si>
    <t>congé</t>
  </si>
  <si>
    <t>Sem 28</t>
  </si>
  <si>
    <t>(du 06/07 au 10/07)</t>
  </si>
  <si>
    <t>Bilan Sem 28 :</t>
  </si>
  <si>
    <t>Sem 29</t>
  </si>
  <si>
    <t>(du 13/07 au 17/07)</t>
  </si>
  <si>
    <t>Bilan Sem 29 :</t>
  </si>
  <si>
    <t>Sem 30</t>
  </si>
  <si>
    <t>(du 20/07 au 24/07)</t>
  </si>
  <si>
    <t>Bilan Sem 30 :</t>
  </si>
  <si>
    <t>Sem 31</t>
  </si>
  <si>
    <t>(du 27/07 au 31/07)</t>
  </si>
  <si>
    <t>Bilan Sem 31 :</t>
  </si>
  <si>
    <t>Vendredi 31</t>
  </si>
  <si>
    <t>AOUT 2009</t>
  </si>
  <si>
    <t>Sem 32</t>
  </si>
  <si>
    <t>(du 03/08 au 07/08)</t>
  </si>
  <si>
    <t>Bilan Sem 32 :</t>
  </si>
  <si>
    <t>Lundi 03</t>
  </si>
  <si>
    <t>Mardi 04</t>
  </si>
  <si>
    <t>Mercredi 05</t>
  </si>
  <si>
    <t>Jeudi 06</t>
  </si>
  <si>
    <t>Vendredi 07</t>
  </si>
  <si>
    <t>Sem 33</t>
  </si>
  <si>
    <t>(du 10/08 au 14/08)</t>
  </si>
  <si>
    <t>Bilan Sem 33 :</t>
  </si>
  <si>
    <t>Lundi 10</t>
  </si>
  <si>
    <t>Mardi 11</t>
  </si>
  <si>
    <t>Mercredi 12</t>
  </si>
  <si>
    <t>Jeudi 13</t>
  </si>
  <si>
    <t>Vendredi 14</t>
  </si>
  <si>
    <t>Sem 34</t>
  </si>
  <si>
    <t>(du 17/08 au 21/08)</t>
  </si>
  <si>
    <t>Bilan Sem 34 :</t>
  </si>
  <si>
    <t>Lundi 17</t>
  </si>
  <si>
    <t>Mardi 18</t>
  </si>
  <si>
    <t>Mercredi 19</t>
  </si>
  <si>
    <t>Jeudi 20</t>
  </si>
  <si>
    <t>Vendredi 21</t>
  </si>
  <si>
    <t>Sem 35</t>
  </si>
  <si>
    <t>(du 24/08 au 28/08)</t>
  </si>
  <si>
    <t>Bilan Sem 35 :</t>
  </si>
  <si>
    <t>Lundi 24</t>
  </si>
  <si>
    <t>Mardi 25</t>
  </si>
  <si>
    <t>Mercredi 26</t>
  </si>
  <si>
    <t>Jeudi 27</t>
  </si>
  <si>
    <t>Vendredi 28</t>
  </si>
  <si>
    <t>SEPTEMBRE 2009</t>
  </si>
  <si>
    <t>Sem 36</t>
  </si>
  <si>
    <t>(du 31/08 au 04/09)</t>
  </si>
  <si>
    <t>Bilan Sem 36 :</t>
  </si>
  <si>
    <t>Lundi 31</t>
  </si>
  <si>
    <t>Mardi 01</t>
  </si>
  <si>
    <t>Mercredi 02</t>
  </si>
  <si>
    <t>Jeudi 03</t>
  </si>
  <si>
    <t>Vendredi 04</t>
  </si>
  <si>
    <t>Sem 37</t>
  </si>
  <si>
    <t>(du 07/09 au 11/09)</t>
  </si>
  <si>
    <t>Bilan Sem 37 :</t>
  </si>
  <si>
    <t>Lundi 07</t>
  </si>
  <si>
    <t>Mardi 08</t>
  </si>
  <si>
    <t>Mercredi 09</t>
  </si>
  <si>
    <t>Jeudi 10</t>
  </si>
  <si>
    <t>Vendredi 11</t>
  </si>
  <si>
    <t>Sem 38</t>
  </si>
  <si>
    <t>(du 14/09 au 18/09)</t>
  </si>
  <si>
    <t>Bilan Sem 38 :</t>
  </si>
  <si>
    <t>Lundi 14</t>
  </si>
  <si>
    <t>Mardi 15</t>
  </si>
  <si>
    <t>Mercredi 16</t>
  </si>
  <si>
    <t>Jeudi 17</t>
  </si>
  <si>
    <t>Vendredi 18</t>
  </si>
  <si>
    <t>Sem 39</t>
  </si>
  <si>
    <t>(du 21/09 au 25/09)</t>
  </si>
  <si>
    <t>Bilan Sem 39 :</t>
  </si>
  <si>
    <t>Lundi 21</t>
  </si>
  <si>
    <t>Mardi 22</t>
  </si>
  <si>
    <t>Mercredi 23</t>
  </si>
  <si>
    <t>Jeudi 24</t>
  </si>
  <si>
    <t>Vendredi 25</t>
  </si>
  <si>
    <t>7:00;00</t>
  </si>
  <si>
    <t>Sem 01</t>
  </si>
  <si>
    <t>Lundi</t>
  </si>
  <si>
    <t>Mardi</t>
  </si>
  <si>
    <t>Mercredi</t>
  </si>
  <si>
    <t>Jeudi</t>
  </si>
  <si>
    <t>Vendredi</t>
  </si>
  <si>
    <t>Sem 02</t>
  </si>
  <si>
    <t>Sem 03</t>
  </si>
  <si>
    <t>Sem 04</t>
  </si>
  <si>
    <t>Sem 05</t>
  </si>
  <si>
    <t>Sem 06</t>
  </si>
  <si>
    <t>Sem 07</t>
  </si>
  <si>
    <t>Sem 40</t>
  </si>
  <si>
    <t>Sem 41</t>
  </si>
  <si>
    <t>Sem 42</t>
  </si>
  <si>
    <t>Sem 43</t>
  </si>
  <si>
    <t>Sem 44</t>
  </si>
  <si>
    <t>Sem 45</t>
  </si>
  <si>
    <t>Sem 46</t>
  </si>
  <si>
    <t>Sem 47</t>
  </si>
  <si>
    <t>Sem 48</t>
  </si>
  <si>
    <t>Sem 49</t>
  </si>
  <si>
    <t>Sem 50</t>
  </si>
  <si>
    <t>Sem 51</t>
  </si>
  <si>
    <t>Sem 52</t>
  </si>
  <si>
    <t>conges</t>
  </si>
  <si>
    <t>:</t>
  </si>
  <si>
    <t xml:space="preserve"> </t>
  </si>
  <si>
    <t>Modulations</t>
  </si>
  <si>
    <t xml:space="preserve">Base : </t>
  </si>
  <si>
    <t>42 h</t>
  </si>
  <si>
    <t>Congés :</t>
  </si>
  <si>
    <t xml:space="preserve">Cumul modulation : </t>
  </si>
  <si>
    <t>janvier - 2011</t>
  </si>
  <si>
    <t>février - 2011</t>
  </si>
  <si>
    <t>mars - 2011</t>
  </si>
  <si>
    <t>avril - 2011</t>
  </si>
  <si>
    <t>mai - 2011</t>
  </si>
  <si>
    <t>juin - 2011</t>
  </si>
  <si>
    <t>juillet - 2011</t>
  </si>
  <si>
    <t>août - 2011</t>
  </si>
  <si>
    <t>septembre - 2011</t>
  </si>
  <si>
    <t>octobre - 2011</t>
  </si>
  <si>
    <t>novembre - 2011</t>
  </si>
  <si>
    <t>décembre - 2011</t>
  </si>
  <si>
    <t>Mise en forme conditionnelle</t>
  </si>
</sst>
</file>

<file path=xl/styles.xml><?xml version="1.0" encoding="utf-8"?>
<styleSheet xmlns="http://schemas.openxmlformats.org/spreadsheetml/2006/main">
  <numFmts count="3">
    <numFmt numFmtId="164" formatCode="h:mm"/>
    <numFmt numFmtId="165" formatCode="h:mm:ss;@"/>
    <numFmt numFmtId="166" formatCode="[h]:mm"/>
  </numFmts>
  <fonts count="21">
    <font>
      <sz val="10"/>
      <name val="Arial"/>
    </font>
    <font>
      <sz val="10"/>
      <name val="Arial"/>
    </font>
    <font>
      <b/>
      <u/>
      <sz val="11"/>
      <name val="Arial"/>
      <family val="2"/>
    </font>
    <font>
      <b/>
      <sz val="10"/>
      <color indexed="54"/>
      <name val="Arial"/>
      <family val="2"/>
    </font>
    <font>
      <u/>
      <sz val="10"/>
      <name val="Arial"/>
      <family val="2"/>
    </font>
    <font>
      <b/>
      <sz val="10"/>
      <name val="Arial"/>
      <family val="2"/>
    </font>
    <font>
      <sz val="10"/>
      <color indexed="54"/>
      <name val="Arial"/>
      <family val="2"/>
    </font>
    <font>
      <b/>
      <sz val="10"/>
      <color indexed="10"/>
      <name val="Arial"/>
      <family val="2"/>
    </font>
    <font>
      <u/>
      <sz val="10"/>
      <color indexed="53"/>
      <name val="Arial"/>
      <family val="2"/>
    </font>
    <font>
      <sz val="10"/>
      <color indexed="10"/>
      <name val="Arial"/>
      <family val="2"/>
    </font>
    <font>
      <b/>
      <sz val="20"/>
      <color indexed="10"/>
      <name val="Arial"/>
      <family val="2"/>
    </font>
    <font>
      <sz val="10"/>
      <color indexed="10"/>
      <name val="Arial"/>
    </font>
    <font>
      <sz val="10"/>
      <name val="Arial"/>
      <family val="2"/>
    </font>
    <font>
      <b/>
      <sz val="18"/>
      <name val="Arial"/>
      <family val="2"/>
    </font>
    <font>
      <b/>
      <sz val="12"/>
      <color indexed="10"/>
      <name val="Arial"/>
      <family val="2"/>
    </font>
    <font>
      <sz val="26"/>
      <color indexed="10"/>
      <name val="Arial"/>
      <family val="2"/>
    </font>
    <font>
      <u/>
      <sz val="11"/>
      <name val="Arial"/>
      <family val="2"/>
    </font>
    <font>
      <b/>
      <sz val="11"/>
      <color indexed="10"/>
      <name val="Arial"/>
      <family val="2"/>
    </font>
    <font>
      <sz val="12"/>
      <name val="Arial"/>
      <family val="2"/>
    </font>
    <font>
      <b/>
      <sz val="18"/>
      <name val="Perpetua Titling MT"/>
      <family val="1"/>
    </font>
    <font>
      <sz val="8"/>
      <name val="Arial"/>
    </font>
  </fonts>
  <fills count="6">
    <fill>
      <patternFill patternType="none"/>
    </fill>
    <fill>
      <patternFill patternType="gray125"/>
    </fill>
    <fill>
      <patternFill patternType="solid">
        <fgColor indexed="65"/>
        <bgColor indexed="64"/>
      </patternFill>
    </fill>
    <fill>
      <patternFill patternType="solid">
        <fgColor indexed="9"/>
        <bgColor indexed="64"/>
      </patternFill>
    </fill>
    <fill>
      <patternFill patternType="solid">
        <fgColor indexed="11"/>
        <bgColor indexed="64"/>
      </patternFill>
    </fill>
    <fill>
      <patternFill patternType="solid">
        <fgColor indexed="22"/>
        <bgColor indexed="64"/>
      </patternFill>
    </fill>
  </fills>
  <borders count="1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top/>
      <bottom/>
      <diagonal/>
    </border>
    <border>
      <left style="medium">
        <color indexed="64"/>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pplyFill="0"/>
    <xf numFmtId="9" fontId="1" fillId="0" borderId="0" applyFont="0" applyFill="0" applyBorder="0" applyAlignment="0" applyProtection="0"/>
  </cellStyleXfs>
  <cellXfs count="94">
    <xf numFmtId="0" fontId="0" fillId="0" borderId="0" xfId="0"/>
    <xf numFmtId="49" fontId="2" fillId="0" borderId="0" xfId="0" applyNumberFormat="1" applyFont="1" applyFill="1"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2" fillId="0" borderId="0" xfId="0" applyFont="1" applyFill="1" applyBorder="1" applyAlignment="1">
      <alignment horizontal="center" vertical="center"/>
    </xf>
    <xf numFmtId="0" fontId="0" fillId="0" borderId="0" xfId="0" applyFill="1" applyBorder="1" applyAlignment="1">
      <alignment horizontal="left" vertical="center"/>
    </xf>
    <xf numFmtId="0" fontId="0" fillId="0" borderId="0" xfId="0" applyFill="1" applyBorder="1" applyAlignment="1">
      <alignment horizontal="center" vertical="center"/>
    </xf>
    <xf numFmtId="0" fontId="0" fillId="0" borderId="5" xfId="0" applyFill="1" applyBorder="1" applyAlignment="1">
      <alignment horizontal="center" vertical="center"/>
    </xf>
    <xf numFmtId="0" fontId="3" fillId="0" borderId="6" xfId="0" applyFont="1" applyFill="1" applyBorder="1" applyAlignment="1">
      <alignment horizontal="center" vertical="center"/>
    </xf>
    <xf numFmtId="0" fontId="4" fillId="0" borderId="0" xfId="0" applyFont="1" applyFill="1" applyBorder="1" applyAlignment="1">
      <alignment horizontal="center" vertical="center"/>
    </xf>
    <xf numFmtId="46" fontId="0" fillId="0" borderId="5" xfId="0" applyNumberFormat="1" applyFill="1" applyBorder="1" applyAlignment="1">
      <alignment horizontal="center" vertical="center"/>
    </xf>
    <xf numFmtId="46" fontId="7" fillId="0" borderId="5" xfId="0" applyNumberFormat="1" applyFont="1" applyFill="1" applyBorder="1" applyAlignment="1">
      <alignment horizontal="center" vertical="center"/>
    </xf>
    <xf numFmtId="46" fontId="0" fillId="0" borderId="6" xfId="0" applyNumberFormat="1" applyFill="1" applyBorder="1" applyAlignment="1">
      <alignment horizontal="center" vertical="center"/>
    </xf>
    <xf numFmtId="46" fontId="5" fillId="0" borderId="7" xfId="0" applyNumberFormat="1" applyFont="1"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10" xfId="0" applyFill="1" applyBorder="1" applyAlignment="1">
      <alignment horizontal="center" vertical="center"/>
    </xf>
    <xf numFmtId="164" fontId="6" fillId="0" borderId="6" xfId="0" applyNumberFormat="1" applyFont="1" applyFill="1" applyBorder="1" applyAlignment="1">
      <alignment horizontal="center" vertical="center"/>
    </xf>
    <xf numFmtId="46" fontId="0" fillId="0" borderId="11" xfId="0" applyNumberFormat="1" applyFill="1" applyBorder="1" applyAlignment="1">
      <alignment horizontal="center" vertical="center"/>
    </xf>
    <xf numFmtId="164" fontId="0" fillId="0" borderId="0" xfId="0" applyNumberFormat="1" applyFill="1" applyAlignment="1">
      <alignment horizontal="center" vertical="center"/>
    </xf>
    <xf numFmtId="165" fontId="0" fillId="0" borderId="0" xfId="0" applyNumberFormat="1" applyFill="1" applyAlignment="1">
      <alignment horizontal="center" vertical="center"/>
    </xf>
    <xf numFmtId="20" fontId="0" fillId="0" borderId="0" xfId="0" applyNumberFormat="1" applyFill="1" applyAlignment="1">
      <alignment horizontal="center" vertical="center"/>
    </xf>
    <xf numFmtId="0" fontId="8" fillId="0" borderId="0" xfId="0" applyFont="1" applyFill="1" applyBorder="1" applyAlignment="1">
      <alignment horizontal="center" vertical="center"/>
    </xf>
    <xf numFmtId="9" fontId="0" fillId="0" borderId="0" xfId="1"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164" fontId="6" fillId="0" borderId="13" xfId="0" applyNumberFormat="1" applyFont="1" applyFill="1" applyBorder="1" applyAlignment="1">
      <alignment horizontal="center" vertical="center"/>
    </xf>
    <xf numFmtId="164" fontId="6" fillId="2" borderId="6" xfId="0" applyNumberFormat="1" applyFont="1" applyFill="1" applyBorder="1" applyAlignment="1">
      <alignment horizontal="center" vertical="center"/>
    </xf>
    <xf numFmtId="0" fontId="11" fillId="0" borderId="0" xfId="0" applyFont="1" applyFill="1" applyBorder="1" applyAlignment="1">
      <alignment horizontal="center" vertical="center"/>
    </xf>
    <xf numFmtId="164" fontId="9" fillId="0" borderId="13" xfId="0" applyNumberFormat="1" applyFont="1" applyFill="1" applyBorder="1" applyAlignment="1">
      <alignment horizontal="center" vertical="center"/>
    </xf>
    <xf numFmtId="0" fontId="11" fillId="0" borderId="0" xfId="0" applyFont="1" applyFill="1" applyAlignment="1">
      <alignment horizontal="center" vertical="center"/>
    </xf>
    <xf numFmtId="0" fontId="0" fillId="3" borderId="0" xfId="0" applyFill="1" applyBorder="1" applyAlignment="1">
      <alignment horizontal="center" vertical="center"/>
    </xf>
    <xf numFmtId="164" fontId="6" fillId="3" borderId="6" xfId="0" applyNumberFormat="1" applyFont="1" applyFill="1" applyBorder="1" applyAlignment="1">
      <alignment horizontal="center" vertical="center"/>
    </xf>
    <xf numFmtId="164" fontId="9" fillId="3" borderId="13" xfId="0" applyNumberFormat="1" applyFont="1" applyFill="1" applyBorder="1" applyAlignment="1">
      <alignment horizontal="center" vertical="center"/>
    </xf>
    <xf numFmtId="49" fontId="2" fillId="0" borderId="9" xfId="0" applyNumberFormat="1" applyFont="1" applyFill="1" applyBorder="1" applyAlignment="1">
      <alignment horizontal="center" vertical="center"/>
    </xf>
    <xf numFmtId="0" fontId="0" fillId="0" borderId="14" xfId="0"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49" fontId="2" fillId="0" borderId="0" xfId="0" applyNumberFormat="1" applyFont="1" applyFill="1" applyBorder="1" applyAlignment="1">
      <alignment horizontal="center" vertical="center"/>
    </xf>
    <xf numFmtId="46" fontId="12" fillId="0" borderId="0" xfId="0" applyNumberFormat="1" applyFont="1" applyFill="1" applyBorder="1" applyAlignment="1">
      <alignment horizontal="center" vertical="center"/>
    </xf>
    <xf numFmtId="0" fontId="0" fillId="3" borderId="16"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2" fillId="3" borderId="0" xfId="0" applyFont="1" applyFill="1" applyBorder="1" applyAlignment="1">
      <alignment horizontal="center" vertical="center"/>
    </xf>
    <xf numFmtId="0" fontId="0" fillId="3" borderId="0" xfId="0" applyFill="1" applyBorder="1" applyAlignment="1">
      <alignment horizontal="left" vertical="center"/>
    </xf>
    <xf numFmtId="0" fontId="0" fillId="3" borderId="5" xfId="0" applyFill="1" applyBorder="1" applyAlignment="1">
      <alignment horizontal="center" vertical="center"/>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4" fillId="3" borderId="0" xfId="0" applyFont="1" applyFill="1" applyBorder="1" applyAlignment="1">
      <alignment horizontal="center" vertical="center"/>
    </xf>
    <xf numFmtId="46" fontId="0" fillId="3" borderId="5" xfId="0" applyNumberFormat="1" applyFill="1" applyBorder="1" applyAlignment="1">
      <alignment horizontal="center" vertical="center"/>
    </xf>
    <xf numFmtId="164" fontId="6" fillId="3" borderId="13" xfId="0" applyNumberFormat="1" applyFont="1" applyFill="1" applyBorder="1" applyAlignment="1">
      <alignment horizontal="center" vertical="center"/>
    </xf>
    <xf numFmtId="0" fontId="9" fillId="3" borderId="0" xfId="0" applyFont="1" applyFill="1" applyBorder="1" applyAlignment="1">
      <alignment horizontal="center" vertical="center"/>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0" fillId="0" borderId="17" xfId="0" applyFill="1" applyBorder="1" applyAlignment="1">
      <alignment horizontal="center" vertical="center"/>
    </xf>
    <xf numFmtId="0" fontId="0" fillId="0" borderId="11" xfId="0" applyFill="1" applyBorder="1" applyAlignment="1">
      <alignment horizontal="center" vertical="center"/>
    </xf>
    <xf numFmtId="0" fontId="11" fillId="3" borderId="0" xfId="0" applyFont="1" applyFill="1" applyBorder="1" applyAlignment="1">
      <alignment horizontal="center" vertical="center"/>
    </xf>
    <xf numFmtId="0" fontId="0" fillId="3" borderId="0" xfId="0" applyFill="1" applyAlignment="1">
      <alignment horizontal="center" vertical="center"/>
    </xf>
    <xf numFmtId="0" fontId="0" fillId="3" borderId="14" xfId="0" applyFill="1" applyBorder="1" applyAlignment="1">
      <alignment horizontal="center" vertical="center"/>
    </xf>
    <xf numFmtId="166" fontId="14" fillId="0" borderId="0" xfId="0" applyNumberFormat="1" applyFont="1" applyFill="1" applyBorder="1" applyAlignment="1">
      <alignment horizontal="center" vertical="center"/>
    </xf>
    <xf numFmtId="166" fontId="7" fillId="0" borderId="5" xfId="0" applyNumberFormat="1" applyFont="1" applyFill="1" applyBorder="1" applyAlignment="1">
      <alignment horizontal="center" vertical="center"/>
    </xf>
    <xf numFmtId="166" fontId="0" fillId="0" borderId="6" xfId="0" applyNumberFormat="1" applyFill="1" applyBorder="1" applyAlignment="1">
      <alignment horizontal="center" vertical="center"/>
    </xf>
    <xf numFmtId="166" fontId="5" fillId="0" borderId="7" xfId="0" applyNumberFormat="1" applyFont="1" applyFill="1" applyBorder="1" applyAlignment="1">
      <alignment horizontal="center" vertical="center"/>
    </xf>
    <xf numFmtId="166" fontId="0" fillId="3" borderId="6" xfId="0" applyNumberFormat="1" applyFill="1" applyBorder="1" applyAlignment="1">
      <alignment horizontal="center" vertical="center"/>
    </xf>
    <xf numFmtId="166" fontId="5" fillId="3" borderId="7" xfId="0" applyNumberFormat="1" applyFont="1" applyFill="1" applyBorder="1" applyAlignment="1">
      <alignment horizontal="center" vertical="center"/>
    </xf>
    <xf numFmtId="166" fontId="0" fillId="0" borderId="9" xfId="0" applyNumberFormat="1" applyFill="1" applyBorder="1" applyAlignment="1">
      <alignment horizontal="center" vertical="center"/>
    </xf>
    <xf numFmtId="166" fontId="7" fillId="3" borderId="5" xfId="0" applyNumberFormat="1" applyFont="1" applyFill="1" applyBorder="1" applyAlignment="1">
      <alignment horizontal="center" vertical="center"/>
    </xf>
    <xf numFmtId="166" fontId="0" fillId="0" borderId="5" xfId="0" applyNumberFormat="1" applyFill="1" applyBorder="1" applyAlignment="1">
      <alignment horizontal="center" vertical="center"/>
    </xf>
    <xf numFmtId="0" fontId="10" fillId="3" borderId="0" xfId="0" applyFont="1" applyFill="1" applyBorder="1" applyAlignment="1">
      <alignment horizontal="center" vertical="center"/>
    </xf>
    <xf numFmtId="0" fontId="16" fillId="0" borderId="0" xfId="0" applyFont="1" applyFill="1" applyBorder="1" applyAlignment="1">
      <alignment horizontal="center" vertical="center"/>
    </xf>
    <xf numFmtId="166" fontId="17" fillId="0" borderId="5" xfId="0" applyNumberFormat="1" applyFont="1" applyFill="1" applyBorder="1" applyAlignment="1">
      <alignment horizontal="center" vertical="center"/>
    </xf>
    <xf numFmtId="0" fontId="18" fillId="0" borderId="4" xfId="0" applyFont="1" applyFill="1" applyBorder="1" applyAlignment="1">
      <alignment horizontal="center" vertical="center"/>
    </xf>
    <xf numFmtId="0" fontId="18" fillId="0" borderId="4" xfId="0" applyFont="1" applyFill="1" applyBorder="1" applyAlignment="1">
      <alignment horizontal="center" vertical="center" wrapText="1"/>
    </xf>
    <xf numFmtId="166" fontId="14" fillId="4" borderId="0" xfId="0" applyNumberFormat="1" applyFont="1" applyFill="1" applyBorder="1" applyAlignment="1">
      <alignment horizontal="center" vertical="center"/>
    </xf>
    <xf numFmtId="166" fontId="0" fillId="0" borderId="0" xfId="0" applyNumberFormat="1" applyFill="1" applyAlignment="1">
      <alignment horizontal="center" vertical="center"/>
    </xf>
    <xf numFmtId="14" fontId="0" fillId="0" borderId="0" xfId="0" applyNumberFormat="1" applyFill="1" applyAlignment="1">
      <alignment horizontal="center" vertical="center"/>
    </xf>
    <xf numFmtId="164" fontId="6" fillId="5" borderId="11" xfId="0" applyNumberFormat="1" applyFont="1" applyFill="1" applyBorder="1" applyAlignment="1">
      <alignment horizontal="center" vertical="center"/>
    </xf>
    <xf numFmtId="164" fontId="6" fillId="5" borderId="17" xfId="0" applyNumberFormat="1" applyFont="1" applyFill="1" applyBorder="1" applyAlignment="1">
      <alignment horizontal="center" vertical="center"/>
    </xf>
    <xf numFmtId="164" fontId="6" fillId="5" borderId="18" xfId="0" applyNumberFormat="1" applyFont="1" applyFill="1" applyBorder="1" applyAlignment="1">
      <alignment horizontal="center" vertical="center"/>
    </xf>
    <xf numFmtId="49" fontId="2" fillId="0" borderId="0" xfId="0" applyNumberFormat="1" applyFont="1" applyFill="1" applyAlignment="1">
      <alignment horizontal="center" vertical="center"/>
    </xf>
    <xf numFmtId="0" fontId="0" fillId="0" borderId="9" xfId="0" applyFill="1" applyBorder="1" applyAlignment="1">
      <alignment horizontal="center" vertical="center"/>
    </xf>
    <xf numFmtId="49" fontId="2" fillId="0" borderId="9" xfId="0" applyNumberFormat="1" applyFont="1" applyFill="1" applyBorder="1" applyAlignment="1">
      <alignment horizontal="center" vertical="center"/>
    </xf>
    <xf numFmtId="0" fontId="0" fillId="0" borderId="14" xfId="0" applyFill="1" applyBorder="1" applyAlignment="1">
      <alignment horizontal="center" vertical="center"/>
    </xf>
    <xf numFmtId="164" fontId="9" fillId="5" borderId="11" xfId="0" applyNumberFormat="1" applyFont="1" applyFill="1" applyBorder="1" applyAlignment="1">
      <alignment horizontal="center" vertical="center"/>
    </xf>
    <xf numFmtId="164" fontId="9" fillId="5" borderId="17" xfId="0" applyNumberFormat="1" applyFont="1" applyFill="1" applyBorder="1" applyAlignment="1">
      <alignment horizontal="center" vertical="center"/>
    </xf>
    <xf numFmtId="164" fontId="9" fillId="5" borderId="18" xfId="0" applyNumberFormat="1" applyFont="1" applyFill="1" applyBorder="1" applyAlignment="1">
      <alignment horizontal="center" vertical="center"/>
    </xf>
    <xf numFmtId="0" fontId="0" fillId="0" borderId="0" xfId="0" applyFill="1" applyBorder="1" applyAlignment="1">
      <alignment horizontal="center" vertical="center"/>
    </xf>
    <xf numFmtId="49" fontId="19" fillId="0" borderId="0" xfId="0" applyNumberFormat="1" applyFont="1" applyFill="1" applyAlignment="1">
      <alignment horizontal="center" vertical="center"/>
    </xf>
    <xf numFmtId="0" fontId="13" fillId="0" borderId="0" xfId="0" applyFont="1" applyFill="1" applyAlignment="1">
      <alignment horizontal="center" vertical="center"/>
    </xf>
    <xf numFmtId="0" fontId="0" fillId="0" borderId="0" xfId="0" applyFill="1" applyAlignment="1">
      <alignment horizontal="center" vertical="center"/>
    </xf>
    <xf numFmtId="0" fontId="15" fillId="0" borderId="0" xfId="0" applyFont="1" applyFill="1" applyBorder="1" applyAlignment="1">
      <alignment horizontal="center" vertical="center"/>
    </xf>
  </cellXfs>
  <cellStyles count="2">
    <cellStyle name="Normal" xfId="0" builtinId="0"/>
    <cellStyle name="Pourcentage" xfId="1" builtinId="5"/>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657225</xdr:colOff>
      <xdr:row>20</xdr:row>
      <xdr:rowOff>152400</xdr:rowOff>
    </xdr:from>
    <xdr:to>
      <xdr:col>12</xdr:col>
      <xdr:colOff>247650</xdr:colOff>
      <xdr:row>25</xdr:row>
      <xdr:rowOff>57150</xdr:rowOff>
    </xdr:to>
    <xdr:sp macro="" textlink="">
      <xdr:nvSpPr>
        <xdr:cNvPr id="1026" name="Line 2"/>
        <xdr:cNvSpPr>
          <a:spLocks noChangeShapeType="1"/>
        </xdr:cNvSpPr>
      </xdr:nvSpPr>
      <xdr:spPr bwMode="auto">
        <a:xfrm flipH="1">
          <a:off x="9677400" y="4238625"/>
          <a:ext cx="1238250" cy="657225"/>
        </a:xfrm>
        <a:prstGeom prst="line">
          <a:avLst/>
        </a:prstGeom>
        <a:noFill/>
        <a:ln w="9525">
          <a:solidFill>
            <a:srgbClr val="000000"/>
          </a:solidFill>
          <a:round/>
          <a:headEnd/>
          <a:tailEnd type="triangle" w="med" len="me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431"/>
  <sheetViews>
    <sheetView showGridLines="0" topLeftCell="A28" zoomScale="80" workbookViewId="0">
      <selection activeCell="G376" sqref="G376"/>
    </sheetView>
  </sheetViews>
  <sheetFormatPr baseColWidth="10" defaultRowHeight="14.1" customHeight="1"/>
  <cols>
    <col min="1" max="1" width="2.7109375" style="2" customWidth="1"/>
    <col min="2" max="2" width="10.42578125" style="2" customWidth="1"/>
    <col min="3" max="6" width="14.42578125" style="2" customWidth="1"/>
    <col min="7" max="7" width="14.42578125" style="2" bestFit="1" customWidth="1"/>
    <col min="8" max="8" width="13.42578125" style="2" customWidth="1"/>
    <col min="9" max="9" width="15.5703125" style="2" bestFit="1" customWidth="1"/>
    <col min="10" max="10" width="16" style="2" customWidth="1"/>
    <col min="11" max="11" width="13.28515625" style="2" customWidth="1"/>
    <col min="12" max="12" width="4.7109375" style="2" customWidth="1"/>
    <col min="13" max="13" width="7.85546875" style="2" bestFit="1" customWidth="1"/>
    <col min="14" max="16384" width="11.42578125" style="2"/>
  </cols>
  <sheetData>
    <row r="1" spans="1:12" ht="27.75" customHeight="1">
      <c r="A1" s="82" t="s">
        <v>8</v>
      </c>
      <c r="B1" s="82"/>
      <c r="C1" s="82"/>
      <c r="D1" s="82"/>
      <c r="E1" s="82"/>
      <c r="F1" s="82"/>
      <c r="G1" s="82"/>
      <c r="H1" s="82"/>
      <c r="I1" s="82"/>
      <c r="J1" s="82"/>
      <c r="K1" s="82"/>
      <c r="L1" s="22"/>
    </row>
    <row r="2" spans="1:12" ht="14.1" customHeight="1" thickBot="1">
      <c r="L2" s="22"/>
    </row>
    <row r="3" spans="1:12" ht="14.1" customHeight="1">
      <c r="A3" s="3"/>
      <c r="B3" s="4"/>
      <c r="C3" s="4"/>
      <c r="D3" s="4"/>
      <c r="E3" s="4"/>
      <c r="F3" s="4"/>
      <c r="G3" s="4"/>
      <c r="H3" s="4"/>
      <c r="I3" s="4"/>
      <c r="J3" s="4"/>
      <c r="K3" s="5"/>
    </row>
    <row r="4" spans="1:12" ht="14.1" customHeight="1">
      <c r="A4" s="6"/>
      <c r="B4" s="7" t="s">
        <v>19</v>
      </c>
      <c r="C4" s="8" t="s">
        <v>20</v>
      </c>
      <c r="D4" s="9"/>
      <c r="E4" s="9"/>
      <c r="F4" s="9"/>
      <c r="G4" s="9"/>
      <c r="H4" s="9"/>
      <c r="I4" s="7" t="s">
        <v>21</v>
      </c>
      <c r="J4" s="9"/>
      <c r="K4" s="10"/>
    </row>
    <row r="5" spans="1:12" ht="14.1" customHeight="1">
      <c r="A5" s="6"/>
      <c r="B5" s="7"/>
      <c r="C5" s="8"/>
      <c r="D5" s="9"/>
      <c r="E5" s="9"/>
      <c r="F5" s="9"/>
      <c r="G5" s="9"/>
      <c r="H5" s="9"/>
      <c r="I5" s="7"/>
      <c r="J5" s="9"/>
      <c r="K5" s="10"/>
    </row>
    <row r="6" spans="1:12" ht="14.1" customHeight="1">
      <c r="A6" s="6"/>
      <c r="B6" s="9"/>
      <c r="C6" s="11" t="s">
        <v>22</v>
      </c>
      <c r="D6" s="11" t="s">
        <v>23</v>
      </c>
      <c r="E6" s="11" t="s">
        <v>24</v>
      </c>
      <c r="F6" s="11" t="s">
        <v>25</v>
      </c>
      <c r="G6" s="11" t="s">
        <v>26</v>
      </c>
      <c r="H6" s="9"/>
      <c r="I6" s="9"/>
      <c r="J6" s="12" t="s">
        <v>2</v>
      </c>
      <c r="K6" s="13">
        <v>1.75</v>
      </c>
    </row>
    <row r="7" spans="1:12" ht="14.1" customHeight="1">
      <c r="A7" s="6"/>
      <c r="B7" s="9" t="s">
        <v>3</v>
      </c>
      <c r="C7" s="20">
        <v>0.3215277777777778</v>
      </c>
      <c r="D7" s="20">
        <v>0.31597222222222221</v>
      </c>
      <c r="E7" s="20">
        <v>0.31111111111111112</v>
      </c>
      <c r="F7" s="20">
        <v>0.32916666666666666</v>
      </c>
      <c r="G7" s="20">
        <v>0.31944444444444448</v>
      </c>
      <c r="H7" s="9"/>
      <c r="I7" s="9"/>
      <c r="J7" s="12" t="s">
        <v>4</v>
      </c>
      <c r="K7" s="14">
        <f>H13-K6</f>
        <v>0</v>
      </c>
    </row>
    <row r="8" spans="1:12" ht="14.1" customHeight="1">
      <c r="A8" s="6"/>
      <c r="B8" s="9" t="s">
        <v>5</v>
      </c>
      <c r="C8" s="20">
        <v>0.5</v>
      </c>
      <c r="D8" s="20">
        <v>0.5</v>
      </c>
      <c r="E8" s="20">
        <v>0.5</v>
      </c>
      <c r="F8" s="20">
        <v>0.5</v>
      </c>
      <c r="G8" s="20">
        <v>0.5</v>
      </c>
      <c r="H8" s="9"/>
      <c r="I8" s="9"/>
      <c r="J8" s="9"/>
      <c r="K8" s="10"/>
    </row>
    <row r="9" spans="1:12" ht="6" customHeight="1">
      <c r="A9" s="6"/>
      <c r="B9" s="9"/>
      <c r="C9" s="79"/>
      <c r="D9" s="80"/>
      <c r="E9" s="80"/>
      <c r="F9" s="80"/>
      <c r="G9" s="81"/>
      <c r="H9" s="9"/>
      <c r="I9" s="9"/>
      <c r="J9" s="9"/>
      <c r="K9" s="10"/>
    </row>
    <row r="10" spans="1:12" ht="14.1" customHeight="1">
      <c r="A10" s="6"/>
      <c r="B10" s="9" t="s">
        <v>3</v>
      </c>
      <c r="C10" s="20">
        <v>0.53125</v>
      </c>
      <c r="D10" s="20">
        <v>0.53125</v>
      </c>
      <c r="E10" s="20">
        <v>0.53125</v>
      </c>
      <c r="F10" s="20">
        <v>0.53125</v>
      </c>
      <c r="G10" s="20">
        <v>0.53125</v>
      </c>
      <c r="H10" s="9"/>
      <c r="I10" s="9"/>
      <c r="J10" s="9"/>
      <c r="K10" s="10"/>
    </row>
    <row r="11" spans="1:12" ht="14.1" customHeight="1">
      <c r="A11" s="6"/>
      <c r="B11" s="9" t="s">
        <v>5</v>
      </c>
      <c r="C11" s="20">
        <v>0.70277777777777783</v>
      </c>
      <c r="D11" s="20">
        <v>0.70138888888888884</v>
      </c>
      <c r="E11" s="20">
        <v>0.70138888888888884</v>
      </c>
      <c r="F11" s="20">
        <v>0.70833333333333337</v>
      </c>
      <c r="G11" s="20">
        <v>0.68958333333333333</v>
      </c>
      <c r="H11" s="9"/>
      <c r="I11" s="9"/>
      <c r="J11" s="9"/>
      <c r="K11" s="10"/>
    </row>
    <row r="12" spans="1:12" ht="14.1" customHeight="1" thickBot="1">
      <c r="A12" s="6"/>
      <c r="B12" s="9"/>
      <c r="C12" s="9"/>
      <c r="D12" s="9"/>
      <c r="E12" s="9"/>
      <c r="F12" s="9"/>
      <c r="G12" s="9"/>
      <c r="H12" s="9"/>
      <c r="I12" s="9"/>
      <c r="J12" s="9"/>
      <c r="K12" s="10"/>
    </row>
    <row r="13" spans="1:12" ht="14.1" customHeight="1" thickBot="1">
      <c r="A13" s="6"/>
      <c r="B13" s="9" t="s">
        <v>6</v>
      </c>
      <c r="C13" s="15">
        <f>(C8-C7)+(C11-C10)</f>
        <v>0.35000000000000003</v>
      </c>
      <c r="D13" s="15">
        <f>(D8-D7)+(D11-D10)</f>
        <v>0.35416666666666663</v>
      </c>
      <c r="E13" s="15">
        <f>(E8-E7)+(E11-E10)</f>
        <v>0.35902777777777772</v>
      </c>
      <c r="F13" s="15">
        <f>(F8-F7)+(F11-F10)</f>
        <v>0.34791666666666671</v>
      </c>
      <c r="G13" s="21">
        <f>(G8-G7)+(G11-G10)</f>
        <v>0.33888888888888885</v>
      </c>
      <c r="H13" s="16">
        <f>SUM(C13:G13)</f>
        <v>1.7499999999999998</v>
      </c>
      <c r="I13" s="9"/>
      <c r="J13" s="9"/>
      <c r="K13" s="10"/>
    </row>
    <row r="14" spans="1:12" ht="14.1" customHeight="1" thickBot="1">
      <c r="A14" s="17"/>
      <c r="B14" s="18"/>
      <c r="C14" s="18"/>
      <c r="D14" s="18"/>
      <c r="E14" s="18"/>
      <c r="F14" s="18"/>
      <c r="G14" s="18"/>
      <c r="H14" s="18"/>
      <c r="I14" s="18"/>
      <c r="J14" s="18"/>
      <c r="K14" s="19"/>
    </row>
    <row r="15" spans="1:12" s="9" customFormat="1" ht="14.1" customHeight="1" thickBot="1"/>
    <row r="16" spans="1:12" ht="14.1" customHeight="1">
      <c r="A16" s="3"/>
      <c r="B16" s="4"/>
      <c r="C16" s="4"/>
      <c r="D16" s="4"/>
      <c r="E16" s="4"/>
      <c r="F16" s="4"/>
      <c r="G16" s="4"/>
      <c r="H16" s="4"/>
      <c r="I16" s="4"/>
      <c r="J16" s="4"/>
      <c r="K16" s="5"/>
    </row>
    <row r="17" spans="1:12" ht="14.1" customHeight="1">
      <c r="A17" s="6"/>
      <c r="B17" s="7" t="s">
        <v>27</v>
      </c>
      <c r="C17" s="8" t="s">
        <v>28</v>
      </c>
      <c r="D17" s="9"/>
      <c r="E17" s="9"/>
      <c r="F17" s="9"/>
      <c r="G17" s="9"/>
      <c r="H17" s="9"/>
      <c r="I17" s="7" t="s">
        <v>29</v>
      </c>
      <c r="J17" s="9"/>
      <c r="K17" s="10"/>
    </row>
    <row r="18" spans="1:12" ht="14.1" customHeight="1">
      <c r="A18" s="6"/>
      <c r="B18" s="7"/>
      <c r="C18" s="8"/>
      <c r="D18" s="9"/>
      <c r="E18" s="9"/>
      <c r="F18" s="9"/>
      <c r="G18" s="9"/>
      <c r="H18" s="9"/>
      <c r="I18" s="7"/>
      <c r="J18" s="9"/>
      <c r="K18" s="10"/>
    </row>
    <row r="19" spans="1:12" ht="14.1" customHeight="1">
      <c r="A19" s="6"/>
      <c r="B19" s="9"/>
      <c r="C19" s="11" t="s">
        <v>30</v>
      </c>
      <c r="D19" s="11" t="s">
        <v>31</v>
      </c>
      <c r="E19" s="11" t="s">
        <v>32</v>
      </c>
      <c r="F19" s="11" t="s">
        <v>33</v>
      </c>
      <c r="G19" s="11" t="s">
        <v>34</v>
      </c>
      <c r="H19" s="9"/>
      <c r="I19" s="9"/>
      <c r="J19" s="12" t="s">
        <v>2</v>
      </c>
      <c r="K19" s="13">
        <v>1.7083333333333333</v>
      </c>
    </row>
    <row r="20" spans="1:12" ht="14.1" customHeight="1">
      <c r="A20" s="6"/>
      <c r="B20" s="9" t="s">
        <v>3</v>
      </c>
      <c r="C20" s="20">
        <v>0.28958333333333336</v>
      </c>
      <c r="D20" s="20">
        <v>0.28958333333333336</v>
      </c>
      <c r="E20" s="20">
        <v>0.28888888888888892</v>
      </c>
      <c r="F20" s="20">
        <v>0.28888888888888892</v>
      </c>
      <c r="G20" s="20">
        <v>0.28888888888888892</v>
      </c>
      <c r="H20" s="9"/>
      <c r="I20" s="9"/>
      <c r="J20" s="12" t="s">
        <v>4</v>
      </c>
      <c r="K20" s="14">
        <f>H26-K19</f>
        <v>7.6388888888887507E-3</v>
      </c>
    </row>
    <row r="21" spans="1:12" ht="14.1" customHeight="1">
      <c r="A21" s="6"/>
      <c r="B21" s="9" t="s">
        <v>5</v>
      </c>
      <c r="C21" s="20">
        <v>0.5</v>
      </c>
      <c r="D21" s="20">
        <v>0.5</v>
      </c>
      <c r="E21" s="20">
        <v>0.5</v>
      </c>
      <c r="F21" s="20">
        <v>0.5</v>
      </c>
      <c r="G21" s="20">
        <v>0.5</v>
      </c>
      <c r="H21" s="9"/>
      <c r="I21" s="9"/>
      <c r="J21" s="9"/>
      <c r="K21" s="10"/>
    </row>
    <row r="22" spans="1:12" ht="6" customHeight="1">
      <c r="A22" s="6"/>
      <c r="B22" s="9"/>
      <c r="C22" s="79"/>
      <c r="D22" s="80"/>
      <c r="E22" s="80"/>
      <c r="F22" s="80"/>
      <c r="G22" s="81"/>
      <c r="H22" s="9"/>
      <c r="I22" s="9"/>
      <c r="J22" s="9"/>
      <c r="K22" s="10"/>
    </row>
    <row r="23" spans="1:12" ht="14.1" customHeight="1">
      <c r="A23" s="6"/>
      <c r="B23" s="9" t="s">
        <v>3</v>
      </c>
      <c r="C23" s="20">
        <v>0.53125</v>
      </c>
      <c r="D23" s="20">
        <v>0.53125</v>
      </c>
      <c r="E23" s="20">
        <v>0.53125</v>
      </c>
      <c r="F23" s="20">
        <v>0.53125</v>
      </c>
      <c r="G23" s="20">
        <v>0.53125</v>
      </c>
      <c r="H23" s="9"/>
      <c r="I23" s="9"/>
      <c r="J23" s="9"/>
      <c r="K23" s="10"/>
    </row>
    <row r="24" spans="1:12" ht="14.1" customHeight="1">
      <c r="A24" s="6"/>
      <c r="B24" s="9" t="s">
        <v>5</v>
      </c>
      <c r="C24" s="20">
        <v>0.6645833333333333</v>
      </c>
      <c r="D24" s="20">
        <v>0.6645833333333333</v>
      </c>
      <c r="E24" s="20">
        <v>0.67222222222222217</v>
      </c>
      <c r="F24" s="20">
        <v>0.67083333333333339</v>
      </c>
      <c r="G24" s="20">
        <v>0.64583333333333337</v>
      </c>
      <c r="H24" s="9"/>
      <c r="I24" s="9"/>
      <c r="J24" s="9"/>
      <c r="K24" s="10"/>
    </row>
    <row r="25" spans="1:12" ht="14.1" customHeight="1" thickBot="1">
      <c r="A25" s="6"/>
      <c r="B25" s="9"/>
      <c r="C25" s="9"/>
      <c r="D25" s="9"/>
      <c r="E25" s="9"/>
      <c r="F25" s="9"/>
      <c r="G25" s="9"/>
      <c r="H25" s="9"/>
      <c r="I25" s="9"/>
      <c r="J25" s="9"/>
      <c r="K25" s="10"/>
    </row>
    <row r="26" spans="1:12" ht="14.1" customHeight="1" thickBot="1">
      <c r="A26" s="6"/>
      <c r="B26" s="9" t="s">
        <v>6</v>
      </c>
      <c r="C26" s="15">
        <f>(C21-C20)+(C24-C23)</f>
        <v>0.34374999999999994</v>
      </c>
      <c r="D26" s="15">
        <f>(D21-D20)+(D24-D23)</f>
        <v>0.34374999999999994</v>
      </c>
      <c r="E26" s="15">
        <f>(E21-E20)+(E24-E23)</f>
        <v>0.35208333333333325</v>
      </c>
      <c r="F26" s="15">
        <f>(F21-F20)+(F24-F23)</f>
        <v>0.35069444444444448</v>
      </c>
      <c r="G26" s="21">
        <f>(G21-G20)+(G24-G23)</f>
        <v>0.32569444444444445</v>
      </c>
      <c r="H26" s="16">
        <f>SUM(C26:G26)</f>
        <v>1.715972222222222</v>
      </c>
      <c r="I26" s="9"/>
      <c r="J26" s="9"/>
      <c r="K26" s="10"/>
      <c r="L26" s="23"/>
    </row>
    <row r="27" spans="1:12" ht="14.1" customHeight="1" thickBot="1">
      <c r="A27" s="17"/>
      <c r="B27" s="18"/>
      <c r="C27" s="18"/>
      <c r="D27" s="18"/>
      <c r="E27" s="18"/>
      <c r="F27" s="18"/>
      <c r="G27" s="18"/>
      <c r="H27" s="18"/>
      <c r="I27" s="18"/>
      <c r="J27" s="18"/>
      <c r="K27" s="19"/>
      <c r="L27" s="23"/>
    </row>
    <row r="28" spans="1:12" ht="14.1" customHeight="1">
      <c r="L28" s="23"/>
    </row>
    <row r="29" spans="1:12" ht="28.5" customHeight="1">
      <c r="A29" s="82" t="s">
        <v>35</v>
      </c>
      <c r="B29" s="82"/>
      <c r="C29" s="82"/>
      <c r="D29" s="82"/>
      <c r="E29" s="82"/>
      <c r="F29" s="82"/>
      <c r="G29" s="82"/>
      <c r="H29" s="82"/>
      <c r="I29" s="82"/>
      <c r="J29" s="82"/>
      <c r="K29" s="82"/>
      <c r="L29" s="23"/>
    </row>
    <row r="30" spans="1:12" ht="13.5" customHeight="1" thickBot="1">
      <c r="A30" s="1"/>
      <c r="B30" s="1"/>
      <c r="C30" s="1"/>
      <c r="D30" s="1"/>
      <c r="E30" s="1"/>
      <c r="F30" s="1"/>
      <c r="G30" s="1"/>
      <c r="H30" s="1"/>
      <c r="I30" s="1"/>
      <c r="J30" s="1"/>
      <c r="K30" s="1"/>
    </row>
    <row r="31" spans="1:12" ht="14.1" customHeight="1">
      <c r="A31" s="3"/>
      <c r="B31" s="4"/>
      <c r="C31" s="4"/>
      <c r="D31" s="4"/>
      <c r="E31" s="4"/>
      <c r="F31" s="4"/>
      <c r="G31" s="4"/>
      <c r="H31" s="4"/>
      <c r="I31" s="4"/>
      <c r="J31" s="4"/>
      <c r="K31" s="5"/>
    </row>
    <row r="32" spans="1:12" ht="14.1" customHeight="1">
      <c r="A32" s="6"/>
      <c r="B32" s="7" t="s">
        <v>36</v>
      </c>
      <c r="C32" s="8" t="s">
        <v>37</v>
      </c>
      <c r="D32" s="9"/>
      <c r="E32" s="9"/>
      <c r="F32" s="9"/>
      <c r="G32" s="9"/>
      <c r="H32" s="9"/>
      <c r="I32" s="7" t="s">
        <v>38</v>
      </c>
      <c r="J32" s="9"/>
      <c r="K32" s="10"/>
    </row>
    <row r="33" spans="1:11" ht="14.1" customHeight="1">
      <c r="A33" s="6"/>
      <c r="B33" s="7"/>
      <c r="C33" s="8"/>
      <c r="D33" s="9"/>
      <c r="E33" s="9"/>
      <c r="F33" s="9"/>
      <c r="G33" s="9"/>
      <c r="H33" s="9"/>
      <c r="I33" s="7"/>
      <c r="J33" s="9"/>
      <c r="K33" s="10"/>
    </row>
    <row r="34" spans="1:11" ht="14.1" customHeight="1">
      <c r="A34" s="6"/>
      <c r="B34" s="9"/>
      <c r="C34" s="11" t="s">
        <v>9</v>
      </c>
      <c r="D34" s="11" t="s">
        <v>10</v>
      </c>
      <c r="E34" s="11" t="s">
        <v>11</v>
      </c>
      <c r="F34" s="11" t="s">
        <v>12</v>
      </c>
      <c r="G34" s="11" t="s">
        <v>13</v>
      </c>
      <c r="H34" s="9"/>
      <c r="I34" s="9"/>
      <c r="J34" s="12" t="s">
        <v>2</v>
      </c>
      <c r="K34" s="13">
        <v>1.5416666666666667</v>
      </c>
    </row>
    <row r="35" spans="1:11" ht="14.1" customHeight="1">
      <c r="A35" s="6"/>
      <c r="B35" s="9" t="s">
        <v>3</v>
      </c>
      <c r="C35" s="20">
        <v>0.29097222222222224</v>
      </c>
      <c r="D35" s="20" t="s">
        <v>159</v>
      </c>
      <c r="E35" s="20" t="s">
        <v>159</v>
      </c>
      <c r="F35" s="20" t="s">
        <v>159</v>
      </c>
      <c r="G35" s="20" t="s">
        <v>159</v>
      </c>
      <c r="H35" s="9"/>
      <c r="I35" s="9"/>
      <c r="J35" s="12" t="s">
        <v>4</v>
      </c>
      <c r="K35" s="14" t="e">
        <f>H41-K34</f>
        <v>#VALUE!</v>
      </c>
    </row>
    <row r="36" spans="1:11" ht="14.1" customHeight="1">
      <c r="A36" s="6"/>
      <c r="B36" s="9" t="s">
        <v>5</v>
      </c>
      <c r="C36" s="20">
        <v>0.5</v>
      </c>
      <c r="D36" s="20">
        <v>0.5</v>
      </c>
      <c r="E36" s="20">
        <v>0.5</v>
      </c>
      <c r="F36" s="20">
        <v>0.5</v>
      </c>
      <c r="G36" s="20">
        <v>0.5</v>
      </c>
      <c r="H36" s="9"/>
      <c r="I36" s="9"/>
      <c r="J36" s="9"/>
      <c r="K36" s="10"/>
    </row>
    <row r="37" spans="1:11" ht="6" customHeight="1">
      <c r="A37" s="6"/>
      <c r="B37" s="9"/>
      <c r="C37" s="79"/>
      <c r="D37" s="80"/>
      <c r="E37" s="80"/>
      <c r="F37" s="80"/>
      <c r="G37" s="81"/>
      <c r="H37" s="9"/>
      <c r="I37" s="9"/>
      <c r="J37" s="9"/>
      <c r="K37" s="10"/>
    </row>
    <row r="38" spans="1:11" ht="14.1" customHeight="1">
      <c r="A38" s="6"/>
      <c r="B38" s="9" t="s">
        <v>3</v>
      </c>
      <c r="C38" s="20">
        <v>0.53125</v>
      </c>
      <c r="D38" s="20">
        <v>0.53125</v>
      </c>
      <c r="E38" s="20">
        <v>0.53125</v>
      </c>
      <c r="F38" s="20">
        <v>0.53125</v>
      </c>
      <c r="G38" s="20">
        <v>0.53125</v>
      </c>
      <c r="H38" s="9"/>
      <c r="I38" s="9"/>
      <c r="J38" s="9"/>
      <c r="K38" s="10"/>
    </row>
    <row r="39" spans="1:11" ht="14.1" customHeight="1">
      <c r="A39" s="6"/>
      <c r="B39" s="9" t="s">
        <v>5</v>
      </c>
      <c r="C39" s="20">
        <v>0.65625</v>
      </c>
      <c r="D39" s="20" t="s">
        <v>159</v>
      </c>
      <c r="E39" s="20" t="s">
        <v>159</v>
      </c>
      <c r="F39" s="20" t="s">
        <v>159</v>
      </c>
      <c r="G39" s="20" t="s">
        <v>159</v>
      </c>
      <c r="H39" s="9"/>
      <c r="I39" s="9"/>
      <c r="J39" s="9"/>
      <c r="K39" s="10"/>
    </row>
    <row r="40" spans="1:11" ht="14.1" customHeight="1" thickBot="1">
      <c r="A40" s="6"/>
      <c r="B40" s="9"/>
      <c r="C40" s="9"/>
      <c r="D40" s="9"/>
      <c r="E40" s="9"/>
      <c r="F40" s="9"/>
      <c r="G40" s="9"/>
      <c r="H40" s="9"/>
      <c r="I40" s="9"/>
      <c r="J40" s="9"/>
      <c r="K40" s="10"/>
    </row>
    <row r="41" spans="1:11" ht="14.1" customHeight="1" thickBot="1">
      <c r="A41" s="6"/>
      <c r="B41" s="9" t="s">
        <v>6</v>
      </c>
      <c r="C41" s="15">
        <f>(C36-C35)+(C39-C38)</f>
        <v>0.33402777777777776</v>
      </c>
      <c r="D41" s="15" t="e">
        <f>(D36-D35)+(D39-D38)</f>
        <v>#VALUE!</v>
      </c>
      <c r="E41" s="15" t="e">
        <f>(E36-E35)+(E39-E38)</f>
        <v>#VALUE!</v>
      </c>
      <c r="F41" s="15" t="e">
        <f>(F36-F35)+(F39-F38)</f>
        <v>#VALUE!</v>
      </c>
      <c r="G41" s="21" t="e">
        <f>(G36-G35)+(G39-G38)</f>
        <v>#VALUE!</v>
      </c>
      <c r="H41" s="16" t="e">
        <f>SUM(C41:G41)</f>
        <v>#VALUE!</v>
      </c>
      <c r="I41" s="26"/>
      <c r="J41" s="9"/>
      <c r="K41" s="10"/>
    </row>
    <row r="42" spans="1:11" ht="14.1" customHeight="1" thickBot="1">
      <c r="A42" s="17"/>
      <c r="B42" s="18"/>
      <c r="C42" s="18"/>
      <c r="D42" s="18"/>
      <c r="E42" s="18"/>
      <c r="F42" s="18"/>
      <c r="G42" s="18"/>
      <c r="H42" s="18"/>
      <c r="I42" s="18"/>
      <c r="J42" s="18"/>
      <c r="K42" s="19"/>
    </row>
    <row r="43" spans="1:11" ht="14.1" customHeight="1" thickBot="1"/>
    <row r="44" spans="1:11" ht="14.1" customHeight="1">
      <c r="A44" s="3"/>
      <c r="B44" s="4"/>
      <c r="C44" s="4"/>
      <c r="D44" s="4"/>
      <c r="E44" s="4"/>
      <c r="F44" s="4"/>
      <c r="G44" s="4"/>
      <c r="H44" s="4"/>
      <c r="I44" s="4"/>
      <c r="J44" s="4"/>
      <c r="K44" s="5"/>
    </row>
    <row r="45" spans="1:11" ht="14.1" customHeight="1">
      <c r="A45" s="6"/>
      <c r="B45" s="7" t="s">
        <v>39</v>
      </c>
      <c r="C45" s="8" t="s">
        <v>40</v>
      </c>
      <c r="D45" s="9"/>
      <c r="E45" s="9"/>
      <c r="F45" s="9"/>
      <c r="G45" s="9"/>
      <c r="H45" s="9"/>
      <c r="I45" s="7" t="s">
        <v>41</v>
      </c>
      <c r="J45" s="9"/>
      <c r="K45" s="10"/>
    </row>
    <row r="46" spans="1:11" ht="14.1" customHeight="1">
      <c r="A46" s="6"/>
      <c r="B46" s="7"/>
      <c r="C46" s="8"/>
      <c r="D46" s="9"/>
      <c r="E46" s="9"/>
      <c r="F46" s="9"/>
      <c r="G46" s="9"/>
      <c r="H46" s="9"/>
      <c r="I46" s="7"/>
      <c r="J46" s="9"/>
      <c r="K46" s="10"/>
    </row>
    <row r="47" spans="1:11" ht="14.1" customHeight="1">
      <c r="A47" s="6"/>
      <c r="B47" s="9"/>
      <c r="C47" s="11" t="s">
        <v>14</v>
      </c>
      <c r="D47" s="11" t="s">
        <v>15</v>
      </c>
      <c r="E47" s="11" t="s">
        <v>16</v>
      </c>
      <c r="F47" s="11" t="s">
        <v>17</v>
      </c>
      <c r="G47" s="11" t="s">
        <v>18</v>
      </c>
      <c r="H47" s="9"/>
      <c r="I47" s="9"/>
      <c r="J47" s="12" t="s">
        <v>2</v>
      </c>
      <c r="K47" s="13">
        <v>1.4166666666666667</v>
      </c>
    </row>
    <row r="48" spans="1:11" ht="14.1" customHeight="1">
      <c r="A48" s="6"/>
      <c r="B48" s="9" t="s">
        <v>3</v>
      </c>
      <c r="C48" s="20">
        <v>0.29722222222222222</v>
      </c>
      <c r="D48" s="20">
        <v>0.29930555555555555</v>
      </c>
      <c r="E48" s="20">
        <v>0.29791666666666666</v>
      </c>
      <c r="F48" s="20">
        <v>0.3</v>
      </c>
      <c r="G48" s="20">
        <v>0.32777777777777778</v>
      </c>
      <c r="H48" s="9"/>
      <c r="I48" s="9"/>
      <c r="J48" s="12" t="s">
        <v>4</v>
      </c>
      <c r="K48" s="14">
        <f>H54-K47</f>
        <v>2.430555555555558E-2</v>
      </c>
    </row>
    <row r="49" spans="1:11" ht="14.1" customHeight="1">
      <c r="A49" s="6"/>
      <c r="B49" s="9" t="s">
        <v>5</v>
      </c>
      <c r="C49" s="20">
        <v>0.5</v>
      </c>
      <c r="D49" s="20">
        <v>0.5</v>
      </c>
      <c r="E49" s="20">
        <v>0.5</v>
      </c>
      <c r="F49" s="20">
        <v>0.5</v>
      </c>
      <c r="G49" s="20">
        <v>0.5</v>
      </c>
      <c r="H49" s="9"/>
      <c r="I49" s="9"/>
      <c r="J49" s="9"/>
      <c r="K49" s="10"/>
    </row>
    <row r="50" spans="1:11" ht="6" customHeight="1">
      <c r="A50" s="6"/>
      <c r="B50" s="9"/>
      <c r="C50" s="79"/>
      <c r="D50" s="80"/>
      <c r="E50" s="80"/>
      <c r="F50" s="80"/>
      <c r="G50" s="81"/>
      <c r="H50" s="9"/>
      <c r="I50" s="9"/>
      <c r="J50" s="9"/>
      <c r="K50" s="10"/>
    </row>
    <row r="51" spans="1:11" ht="14.1" hidden="1" customHeight="1">
      <c r="A51" s="6"/>
      <c r="B51" s="9" t="s">
        <v>3</v>
      </c>
      <c r="C51" s="20">
        <v>0.53125</v>
      </c>
      <c r="D51" s="20">
        <v>0.53125</v>
      </c>
      <c r="E51" s="20">
        <v>0.53125</v>
      </c>
      <c r="F51" s="20">
        <v>0.53125</v>
      </c>
      <c r="G51" s="20">
        <v>3</v>
      </c>
      <c r="H51" s="9"/>
      <c r="I51" s="9"/>
      <c r="J51" s="9"/>
      <c r="K51" s="10"/>
    </row>
    <row r="52" spans="1:11" ht="14.1" customHeight="1">
      <c r="A52" s="6"/>
      <c r="B52" s="9" t="s">
        <v>5</v>
      </c>
      <c r="C52" s="20">
        <v>0.64861111111111114</v>
      </c>
      <c r="D52" s="20">
        <v>0.64861111111111114</v>
      </c>
      <c r="E52" s="20">
        <v>0.64861111111111114</v>
      </c>
      <c r="F52" s="20">
        <v>0.64930555555555558</v>
      </c>
      <c r="G52" s="20"/>
      <c r="H52" s="9"/>
      <c r="I52" s="9"/>
      <c r="J52" s="9"/>
      <c r="K52" s="10"/>
    </row>
    <row r="53" spans="1:11" ht="14.1" customHeight="1" thickBot="1">
      <c r="A53" s="6"/>
      <c r="B53" s="9"/>
      <c r="C53" s="9"/>
      <c r="D53" s="9"/>
      <c r="E53" s="9"/>
      <c r="F53" s="9"/>
      <c r="G53" s="9"/>
      <c r="H53" s="9"/>
      <c r="I53" s="9"/>
      <c r="J53" s="9"/>
      <c r="K53" s="10"/>
    </row>
    <row r="54" spans="1:11" ht="14.1" customHeight="1" thickBot="1">
      <c r="A54" s="6"/>
      <c r="B54" s="9" t="s">
        <v>6</v>
      </c>
      <c r="C54" s="15">
        <f>(C49-C48)+(C52-C51)</f>
        <v>0.32013888888888892</v>
      </c>
      <c r="D54" s="15">
        <f>(D49-D48)+(D52-D51)</f>
        <v>0.31805555555555559</v>
      </c>
      <c r="E54" s="15">
        <f>(E49-E48)+(E52-E51)</f>
        <v>0.31944444444444448</v>
      </c>
      <c r="F54" s="15">
        <f>(F49-F48)+(F52-F51)</f>
        <v>0.31805555555555559</v>
      </c>
      <c r="G54" s="21">
        <v>0.16527777777777777</v>
      </c>
      <c r="H54" s="16">
        <f>SUM(C54:G54)</f>
        <v>1.4409722222222223</v>
      </c>
      <c r="I54" s="9"/>
      <c r="J54" s="9"/>
      <c r="K54" s="10"/>
    </row>
    <row r="55" spans="1:11" ht="14.1" customHeight="1" thickBot="1">
      <c r="A55" s="17"/>
      <c r="B55" s="18"/>
      <c r="C55" s="18"/>
      <c r="D55" s="18"/>
      <c r="E55" s="18"/>
      <c r="F55" s="18"/>
      <c r="G55" s="18"/>
      <c r="H55" s="18"/>
      <c r="I55" s="18"/>
      <c r="J55" s="18"/>
      <c r="K55" s="19"/>
    </row>
    <row r="56" spans="1:11" ht="14.1" customHeight="1" thickBot="1"/>
    <row r="57" spans="1:11" ht="14.1" customHeight="1">
      <c r="A57" s="3"/>
      <c r="B57" s="4"/>
      <c r="C57" s="4"/>
      <c r="D57" s="4"/>
      <c r="E57" s="4"/>
      <c r="F57" s="4"/>
      <c r="G57" s="4"/>
      <c r="H57" s="4"/>
      <c r="I57" s="4"/>
      <c r="J57" s="4"/>
      <c r="K57" s="5"/>
    </row>
    <row r="58" spans="1:11" ht="14.1" customHeight="1">
      <c r="A58" s="6"/>
      <c r="B58" s="7" t="s">
        <v>42</v>
      </c>
      <c r="C58" s="8" t="s">
        <v>43</v>
      </c>
      <c r="D58" s="9"/>
      <c r="E58" s="9"/>
      <c r="F58" s="9"/>
      <c r="G58" s="9"/>
      <c r="H58" s="9"/>
      <c r="I58" s="7" t="s">
        <v>44</v>
      </c>
      <c r="J58" s="9"/>
      <c r="K58" s="10"/>
    </row>
    <row r="59" spans="1:11" ht="14.1" customHeight="1">
      <c r="A59" s="6"/>
      <c r="B59" s="7"/>
      <c r="C59" s="8"/>
      <c r="D59" s="9"/>
      <c r="E59" s="9"/>
      <c r="F59" s="9"/>
      <c r="G59" s="9"/>
      <c r="H59" s="9"/>
      <c r="I59" s="7"/>
      <c r="J59" s="9"/>
      <c r="K59" s="10"/>
    </row>
    <row r="60" spans="1:11" ht="14.1" customHeight="1">
      <c r="A60" s="6"/>
      <c r="B60" s="9"/>
      <c r="C60" s="11" t="s">
        <v>22</v>
      </c>
      <c r="D60" s="11" t="s">
        <v>23</v>
      </c>
      <c r="E60" s="11" t="s">
        <v>24</v>
      </c>
      <c r="F60" s="11" t="s">
        <v>25</v>
      </c>
      <c r="G60" s="11" t="s">
        <v>26</v>
      </c>
      <c r="H60" s="9"/>
      <c r="I60" s="9"/>
      <c r="J60" s="12" t="s">
        <v>2</v>
      </c>
      <c r="K60" s="13">
        <v>1.375</v>
      </c>
    </row>
    <row r="61" spans="1:11" ht="14.1" customHeight="1">
      <c r="A61" s="6"/>
      <c r="B61" s="9" t="s">
        <v>3</v>
      </c>
      <c r="C61" s="20">
        <v>0.28472222222222221</v>
      </c>
      <c r="D61" s="20">
        <v>0.28749999999999998</v>
      </c>
      <c r="E61" s="20">
        <v>0.28541666666666665</v>
      </c>
      <c r="F61" s="20">
        <v>0.28611111111111115</v>
      </c>
      <c r="G61" s="20"/>
      <c r="H61" s="9"/>
      <c r="I61" s="9"/>
      <c r="J61" s="12" t="s">
        <v>4</v>
      </c>
      <c r="K61" s="14">
        <f>H67-K60</f>
        <v>3.125E-2</v>
      </c>
    </row>
    <row r="62" spans="1:11" ht="14.1" customHeight="1">
      <c r="A62" s="6"/>
      <c r="B62" s="9" t="s">
        <v>5</v>
      </c>
      <c r="C62" s="20">
        <v>0.5</v>
      </c>
      <c r="D62" s="20">
        <v>0.5</v>
      </c>
      <c r="E62" s="20">
        <v>0.5</v>
      </c>
      <c r="F62" s="20">
        <v>0.5</v>
      </c>
      <c r="G62" s="20"/>
      <c r="H62" s="9"/>
      <c r="I62" s="9"/>
      <c r="J62" s="9"/>
      <c r="K62" s="10"/>
    </row>
    <row r="63" spans="1:11" ht="6" customHeight="1">
      <c r="A63" s="6"/>
      <c r="B63" s="9"/>
      <c r="C63" s="79"/>
      <c r="D63" s="80"/>
      <c r="E63" s="80"/>
      <c r="F63" s="80"/>
      <c r="G63" s="81"/>
      <c r="H63" s="9"/>
      <c r="I63" s="9"/>
      <c r="J63" s="9"/>
      <c r="K63" s="10"/>
    </row>
    <row r="64" spans="1:11" ht="14.1" customHeight="1">
      <c r="A64" s="6"/>
      <c r="B64" s="9" t="s">
        <v>3</v>
      </c>
      <c r="C64" s="20">
        <v>0.53125</v>
      </c>
      <c r="D64" s="20">
        <v>0.53125</v>
      </c>
      <c r="E64" s="20">
        <v>0.53125</v>
      </c>
      <c r="F64" s="20">
        <v>0.53125</v>
      </c>
      <c r="G64" s="20"/>
      <c r="H64" s="9"/>
      <c r="I64" s="9"/>
      <c r="J64" s="9"/>
      <c r="K64" s="10"/>
    </row>
    <row r="65" spans="1:11" ht="14.1" customHeight="1">
      <c r="A65" s="6"/>
      <c r="B65" s="9" t="s">
        <v>5</v>
      </c>
      <c r="C65" s="20">
        <v>0.66805555555555562</v>
      </c>
      <c r="D65" s="20">
        <v>0.66805555555555562</v>
      </c>
      <c r="E65" s="20">
        <v>0.6694444444444444</v>
      </c>
      <c r="F65" s="20">
        <v>0.6694444444444444</v>
      </c>
      <c r="G65" s="20"/>
      <c r="H65" s="9"/>
      <c r="I65" s="9"/>
      <c r="J65" s="9"/>
      <c r="K65" s="10"/>
    </row>
    <row r="66" spans="1:11" ht="14.1" customHeight="1" thickBot="1">
      <c r="A66" s="6"/>
      <c r="B66" s="9"/>
      <c r="C66" s="9"/>
      <c r="D66" s="9"/>
      <c r="E66" s="9"/>
      <c r="F66" s="9"/>
      <c r="G66" s="9"/>
      <c r="H66" s="9"/>
      <c r="I66" s="9"/>
      <c r="J66" s="9"/>
      <c r="K66" s="10"/>
    </row>
    <row r="67" spans="1:11" ht="14.1" customHeight="1" thickBot="1">
      <c r="A67" s="6"/>
      <c r="B67" s="9" t="s">
        <v>6</v>
      </c>
      <c r="C67" s="15">
        <f>(C62-C61)+(C65-C64)</f>
        <v>0.35208333333333341</v>
      </c>
      <c r="D67" s="15">
        <f>(D62-D61)+(D65-D64)</f>
        <v>0.34930555555555565</v>
      </c>
      <c r="E67" s="15">
        <f>(E62-E61)+(E65-E64)</f>
        <v>0.35277777777777775</v>
      </c>
      <c r="F67" s="15">
        <f>(F62-F61)+(F65-F64)</f>
        <v>0.35208333333333325</v>
      </c>
      <c r="G67" s="21">
        <f>(G62-G61)+(G65-G64)</f>
        <v>0</v>
      </c>
      <c r="H67" s="16">
        <f>SUM(C67:G67)</f>
        <v>1.40625</v>
      </c>
      <c r="I67" s="9"/>
      <c r="J67" s="9"/>
      <c r="K67" s="10"/>
    </row>
    <row r="68" spans="1:11" ht="14.1" customHeight="1" thickBot="1">
      <c r="A68" s="17"/>
      <c r="B68" s="18"/>
      <c r="C68" s="18"/>
      <c r="D68" s="18"/>
      <c r="E68" s="18"/>
      <c r="F68" s="18"/>
      <c r="G68" s="18"/>
      <c r="H68" s="18"/>
      <c r="I68" s="18"/>
      <c r="J68" s="18"/>
      <c r="K68" s="19"/>
    </row>
    <row r="69" spans="1:11" ht="14.1" customHeight="1" thickBot="1"/>
    <row r="70" spans="1:11" ht="14.1" customHeight="1">
      <c r="A70" s="3"/>
      <c r="B70" s="4"/>
      <c r="C70" s="4"/>
      <c r="D70" s="4"/>
      <c r="E70" s="4"/>
      <c r="F70" s="4"/>
      <c r="G70" s="4"/>
      <c r="H70" s="4"/>
      <c r="I70" s="4"/>
      <c r="J70" s="4"/>
      <c r="K70" s="5"/>
    </row>
    <row r="71" spans="1:11" ht="14.1" customHeight="1">
      <c r="A71" s="6"/>
      <c r="B71" s="7" t="s">
        <v>45</v>
      </c>
      <c r="C71" s="8" t="s">
        <v>46</v>
      </c>
      <c r="D71" s="9"/>
      <c r="E71" s="9"/>
      <c r="F71" s="9"/>
      <c r="G71" s="9"/>
      <c r="H71" s="9"/>
      <c r="I71" s="7" t="s">
        <v>47</v>
      </c>
      <c r="J71" s="9"/>
      <c r="K71" s="10"/>
    </row>
    <row r="72" spans="1:11" ht="14.1" customHeight="1">
      <c r="A72" s="6"/>
      <c r="B72" s="7"/>
      <c r="C72" s="8"/>
      <c r="D72" s="9"/>
      <c r="E72" s="9"/>
      <c r="F72" s="9"/>
      <c r="G72" s="9"/>
      <c r="H72" s="9"/>
      <c r="I72" s="7"/>
      <c r="J72" s="9"/>
      <c r="K72" s="10"/>
    </row>
    <row r="73" spans="1:11" ht="14.1" customHeight="1">
      <c r="A73" s="6"/>
      <c r="B73" s="9"/>
      <c r="C73" s="11" t="s">
        <v>30</v>
      </c>
      <c r="D73" s="11" t="s">
        <v>31</v>
      </c>
      <c r="E73" s="11" t="s">
        <v>32</v>
      </c>
      <c r="F73" s="11" t="s">
        <v>33</v>
      </c>
      <c r="G73" s="11" t="s">
        <v>48</v>
      </c>
      <c r="H73" s="9"/>
      <c r="I73" s="9"/>
      <c r="J73" s="12" t="s">
        <v>2</v>
      </c>
      <c r="K73" s="13">
        <v>1.3333333333333333</v>
      </c>
    </row>
    <row r="74" spans="1:11" ht="14.1" customHeight="1">
      <c r="A74" s="6"/>
      <c r="B74" s="9" t="s">
        <v>3</v>
      </c>
      <c r="C74" s="20">
        <v>0.28819444444444448</v>
      </c>
      <c r="D74" s="20">
        <v>0.28819444444444448</v>
      </c>
      <c r="E74" s="20">
        <v>0.28749999999999998</v>
      </c>
      <c r="F74" s="20">
        <v>0.28819444444444448</v>
      </c>
      <c r="G74" s="20"/>
      <c r="H74" s="9"/>
      <c r="I74" s="9"/>
      <c r="J74" s="12" t="s">
        <v>4</v>
      </c>
      <c r="K74" s="14">
        <f>H80-K73</f>
        <v>2.4999999999999911E-2</v>
      </c>
    </row>
    <row r="75" spans="1:11" ht="14.1" customHeight="1">
      <c r="A75" s="6"/>
      <c r="B75" s="9" t="s">
        <v>5</v>
      </c>
      <c r="C75" s="20">
        <v>0.5</v>
      </c>
      <c r="D75" s="20">
        <v>0.5</v>
      </c>
      <c r="E75" s="20">
        <v>0.5</v>
      </c>
      <c r="F75" s="20">
        <v>0.5</v>
      </c>
      <c r="G75" s="20"/>
      <c r="H75" s="9"/>
      <c r="I75" s="9"/>
      <c r="J75" s="9"/>
      <c r="K75" s="10"/>
    </row>
    <row r="76" spans="1:11" ht="6" customHeight="1">
      <c r="A76" s="6"/>
      <c r="B76" s="9"/>
      <c r="C76" s="79"/>
      <c r="D76" s="80"/>
      <c r="E76" s="80"/>
      <c r="F76" s="80"/>
      <c r="G76" s="81"/>
      <c r="H76" s="9"/>
      <c r="I76" s="9"/>
      <c r="J76" s="9"/>
      <c r="K76" s="10"/>
    </row>
    <row r="77" spans="1:11" ht="14.1" customHeight="1">
      <c r="A77" s="6"/>
      <c r="B77" s="9" t="s">
        <v>3</v>
      </c>
      <c r="C77" s="20">
        <v>0.53125</v>
      </c>
      <c r="D77" s="20">
        <v>0.53125</v>
      </c>
      <c r="E77" s="20">
        <v>0.53125</v>
      </c>
      <c r="F77" s="20">
        <v>0.53125</v>
      </c>
      <c r="G77" s="20"/>
      <c r="H77" s="9"/>
      <c r="I77" s="9"/>
      <c r="J77" s="9"/>
      <c r="K77" s="10"/>
    </row>
    <row r="78" spans="1:11" ht="14.1" customHeight="1">
      <c r="A78" s="6"/>
      <c r="B78" s="9" t="s">
        <v>5</v>
      </c>
      <c r="C78" s="20">
        <v>0.65833333333333333</v>
      </c>
      <c r="D78" s="20">
        <v>0.65902777777777777</v>
      </c>
      <c r="E78" s="20">
        <v>0.65902777777777777</v>
      </c>
      <c r="F78" s="20">
        <v>0.65902777777777777</v>
      </c>
      <c r="G78" s="20"/>
      <c r="H78" s="9"/>
      <c r="I78" s="9"/>
      <c r="J78" s="9"/>
      <c r="K78" s="10"/>
    </row>
    <row r="79" spans="1:11" ht="14.1" customHeight="1" thickBot="1">
      <c r="A79" s="6"/>
      <c r="B79" s="9"/>
      <c r="C79" s="9"/>
      <c r="D79" s="9"/>
      <c r="E79" s="9"/>
      <c r="F79" s="9"/>
      <c r="G79" s="9"/>
      <c r="H79" s="9"/>
      <c r="I79" s="9"/>
      <c r="J79" s="9"/>
      <c r="K79" s="10"/>
    </row>
    <row r="80" spans="1:11" ht="14.1" customHeight="1" thickBot="1">
      <c r="A80" s="6"/>
      <c r="B80" s="9" t="s">
        <v>6</v>
      </c>
      <c r="C80" s="15">
        <f>(C75-C74)+(C78-C77)</f>
        <v>0.33888888888888885</v>
      </c>
      <c r="D80" s="15">
        <f>(D75-D74)+(D78-D77)</f>
        <v>0.33958333333333329</v>
      </c>
      <c r="E80" s="15">
        <f>(E75-E74)+(E78-E77)</f>
        <v>0.34027777777777779</v>
      </c>
      <c r="F80" s="15">
        <f>(F75-F74)+(F78-F77)</f>
        <v>0.33958333333333329</v>
      </c>
      <c r="G80" s="21">
        <f>(G75-G74)+(G78-G77)</f>
        <v>0</v>
      </c>
      <c r="H80" s="16">
        <f>SUM(C80:G80)</f>
        <v>1.3583333333333332</v>
      </c>
      <c r="I80" s="9"/>
      <c r="J80" s="9"/>
      <c r="K80" s="10"/>
    </row>
    <row r="81" spans="1:11" ht="14.1" customHeight="1" thickBot="1">
      <c r="A81" s="17"/>
      <c r="B81" s="18"/>
      <c r="C81" s="18"/>
      <c r="D81" s="18"/>
      <c r="E81" s="18"/>
      <c r="F81" s="18"/>
      <c r="G81" s="18"/>
      <c r="H81" s="18"/>
      <c r="I81" s="18"/>
      <c r="J81" s="18"/>
      <c r="K81" s="19"/>
    </row>
    <row r="83" spans="1:11" ht="28.5" customHeight="1">
      <c r="A83" s="82" t="s">
        <v>49</v>
      </c>
      <c r="B83" s="82"/>
      <c r="C83" s="82"/>
      <c r="D83" s="82"/>
      <c r="E83" s="82"/>
      <c r="F83" s="82"/>
      <c r="G83" s="82"/>
      <c r="H83" s="82"/>
      <c r="I83" s="82"/>
      <c r="J83" s="82"/>
      <c r="K83" s="82"/>
    </row>
    <row r="84" spans="1:11" ht="11.25" customHeight="1" thickBot="1">
      <c r="A84" s="1"/>
      <c r="B84" s="1"/>
      <c r="C84" s="1"/>
      <c r="D84" s="1"/>
      <c r="E84" s="1"/>
      <c r="F84" s="1"/>
      <c r="G84" s="1"/>
      <c r="H84" s="1"/>
      <c r="I84" s="1"/>
      <c r="J84" s="1"/>
      <c r="K84" s="1"/>
    </row>
    <row r="85" spans="1:11" ht="14.1" customHeight="1">
      <c r="A85" s="3"/>
      <c r="B85" s="4"/>
      <c r="C85" s="4"/>
      <c r="D85" s="4"/>
      <c r="E85" s="4"/>
      <c r="F85" s="4"/>
      <c r="G85" s="4"/>
      <c r="H85" s="4"/>
      <c r="I85" s="4"/>
      <c r="J85" s="4"/>
      <c r="K85" s="5"/>
    </row>
    <row r="86" spans="1:11" ht="14.1" customHeight="1">
      <c r="A86" s="6"/>
      <c r="B86" s="7" t="s">
        <v>50</v>
      </c>
      <c r="C86" s="8" t="s">
        <v>51</v>
      </c>
      <c r="D86" s="9"/>
      <c r="E86" s="9"/>
      <c r="F86" s="9"/>
      <c r="G86" s="9"/>
      <c r="H86" s="9"/>
      <c r="I86" s="7" t="s">
        <v>52</v>
      </c>
      <c r="J86" s="9"/>
      <c r="K86" s="10"/>
    </row>
    <row r="87" spans="1:11" ht="14.1" customHeight="1">
      <c r="A87" s="6"/>
      <c r="B87" s="7"/>
      <c r="C87" s="8"/>
      <c r="D87" s="9"/>
      <c r="E87" s="9"/>
      <c r="F87" s="9"/>
      <c r="G87" s="9"/>
      <c r="H87" s="9"/>
      <c r="I87" s="7"/>
      <c r="J87" s="9"/>
      <c r="K87" s="10"/>
    </row>
    <row r="88" spans="1:11" ht="14.1" customHeight="1">
      <c r="A88" s="6"/>
      <c r="B88" s="9"/>
      <c r="C88" s="11" t="s">
        <v>53</v>
      </c>
      <c r="D88" s="11" t="s">
        <v>54</v>
      </c>
      <c r="E88" s="11" t="s">
        <v>55</v>
      </c>
      <c r="F88" s="11" t="s">
        <v>56</v>
      </c>
      <c r="G88" s="11" t="s">
        <v>57</v>
      </c>
      <c r="H88" s="9"/>
      <c r="I88" s="9"/>
      <c r="J88" s="12" t="s">
        <v>2</v>
      </c>
      <c r="K88" s="13">
        <v>1.25</v>
      </c>
    </row>
    <row r="89" spans="1:11" ht="14.1" customHeight="1">
      <c r="A89" s="6"/>
      <c r="B89" s="9" t="s">
        <v>3</v>
      </c>
      <c r="C89" s="20">
        <v>0.29722222222222222</v>
      </c>
      <c r="D89" s="20">
        <v>0.29583333333333334</v>
      </c>
      <c r="E89" s="20">
        <v>0.2951388888888889</v>
      </c>
      <c r="F89" s="20">
        <v>0.2951388888888889</v>
      </c>
      <c r="G89" s="20"/>
      <c r="H89" s="9"/>
      <c r="I89" s="9"/>
      <c r="J89" s="12" t="s">
        <v>4</v>
      </c>
      <c r="K89" s="14">
        <f>H95-K88</f>
        <v>3.6805555555555758E-2</v>
      </c>
    </row>
    <row r="90" spans="1:11" ht="14.1" customHeight="1">
      <c r="A90" s="6"/>
      <c r="B90" s="9" t="s">
        <v>5</v>
      </c>
      <c r="C90" s="20">
        <v>0.5</v>
      </c>
      <c r="D90" s="20">
        <v>0.5</v>
      </c>
      <c r="E90" s="20">
        <v>0.5</v>
      </c>
      <c r="F90" s="20">
        <v>0.5</v>
      </c>
      <c r="G90" s="20"/>
      <c r="H90" s="9"/>
      <c r="I90" s="9"/>
      <c r="J90" s="9"/>
      <c r="K90" s="10"/>
    </row>
    <row r="91" spans="1:11" ht="6" customHeight="1">
      <c r="A91" s="6"/>
      <c r="B91" s="9"/>
      <c r="C91" s="79"/>
      <c r="D91" s="80"/>
      <c r="E91" s="80"/>
      <c r="F91" s="80"/>
      <c r="G91" s="81"/>
      <c r="H91" s="9"/>
      <c r="I91" s="9"/>
      <c r="J91" s="9"/>
      <c r="K91" s="10"/>
    </row>
    <row r="92" spans="1:11" ht="14.1" customHeight="1">
      <c r="A92" s="6"/>
      <c r="B92" s="9" t="s">
        <v>3</v>
      </c>
      <c r="C92" s="20">
        <v>0.53125</v>
      </c>
      <c r="D92" s="20">
        <v>0.53125</v>
      </c>
      <c r="E92" s="20">
        <v>0.53125</v>
      </c>
      <c r="F92" s="20">
        <v>0.53125</v>
      </c>
      <c r="G92" s="20"/>
      <c r="H92" s="9"/>
      <c r="I92" s="9"/>
      <c r="J92" s="9"/>
      <c r="K92" s="10"/>
    </row>
    <row r="93" spans="1:11" ht="14.1" customHeight="1">
      <c r="A93" s="6"/>
      <c r="B93" s="9" t="s">
        <v>5</v>
      </c>
      <c r="C93" s="20">
        <v>0.65138888888888891</v>
      </c>
      <c r="D93" s="20">
        <v>0.6479166666666667</v>
      </c>
      <c r="E93" s="20">
        <v>0.6479166666666667</v>
      </c>
      <c r="F93" s="20">
        <v>0.6479166666666667</v>
      </c>
      <c r="G93" s="20"/>
      <c r="H93" s="9"/>
      <c r="I93" s="9"/>
      <c r="J93" s="9"/>
      <c r="K93" s="10"/>
    </row>
    <row r="94" spans="1:11" ht="14.1" customHeight="1" thickBot="1">
      <c r="A94" s="6"/>
      <c r="B94" s="9"/>
      <c r="C94" s="9"/>
      <c r="D94" s="9"/>
      <c r="E94" s="9"/>
      <c r="F94" s="9"/>
      <c r="G94" s="9"/>
      <c r="H94" s="9"/>
      <c r="I94" s="9"/>
      <c r="J94" s="9"/>
      <c r="K94" s="10"/>
    </row>
    <row r="95" spans="1:11" ht="14.1" customHeight="1" thickBot="1">
      <c r="A95" s="6"/>
      <c r="B95" s="9" t="s">
        <v>6</v>
      </c>
      <c r="C95" s="15">
        <f>(C90-C89)+(C93-C92)</f>
        <v>0.32291666666666669</v>
      </c>
      <c r="D95" s="15">
        <f>(D90-D89)+(D93-D92)</f>
        <v>0.32083333333333336</v>
      </c>
      <c r="E95" s="15">
        <v>0.3215277777777778</v>
      </c>
      <c r="F95" s="15">
        <f>(F90-F89)+(F93-F92)</f>
        <v>0.3215277777777778</v>
      </c>
      <c r="G95" s="21">
        <f>(G90-G89)+(G93-G92)</f>
        <v>0</v>
      </c>
      <c r="H95" s="16">
        <f>SUM(C95:G95)</f>
        <v>1.2868055555555558</v>
      </c>
      <c r="I95" s="9"/>
      <c r="J95" s="9"/>
      <c r="K95" s="10"/>
    </row>
    <row r="96" spans="1:11" ht="14.1" customHeight="1" thickBot="1">
      <c r="A96" s="17"/>
      <c r="B96" s="18"/>
      <c r="C96" s="18"/>
      <c r="D96" s="18"/>
      <c r="E96" s="18"/>
      <c r="F96" s="18"/>
      <c r="G96" s="18"/>
      <c r="H96" s="18"/>
      <c r="I96" s="18"/>
      <c r="J96" s="18"/>
      <c r="K96" s="19"/>
    </row>
    <row r="97" spans="1:11" ht="14.1" customHeight="1" thickBot="1"/>
    <row r="98" spans="1:11" ht="14.1" customHeight="1">
      <c r="A98" s="3"/>
      <c r="B98" s="4"/>
      <c r="C98" s="4"/>
      <c r="D98" s="4"/>
      <c r="E98" s="4"/>
      <c r="F98" s="4"/>
      <c r="G98" s="4"/>
      <c r="H98" s="4"/>
      <c r="I98" s="4"/>
      <c r="J98" s="4"/>
      <c r="K98" s="5"/>
    </row>
    <row r="99" spans="1:11" ht="14.1" customHeight="1">
      <c r="A99" s="6"/>
      <c r="B99" s="7" t="s">
        <v>58</v>
      </c>
      <c r="C99" s="8" t="s">
        <v>59</v>
      </c>
      <c r="D99" s="9"/>
      <c r="E99" s="9"/>
      <c r="F99" s="9"/>
      <c r="G99" s="9"/>
      <c r="H99" s="9"/>
      <c r="I99" s="7" t="s">
        <v>60</v>
      </c>
      <c r="J99" s="9"/>
      <c r="K99" s="10"/>
    </row>
    <row r="100" spans="1:11" ht="14.1" customHeight="1">
      <c r="A100" s="6"/>
      <c r="B100" s="7"/>
      <c r="C100" s="8"/>
      <c r="D100" s="9"/>
      <c r="E100" s="9"/>
      <c r="F100" s="9"/>
      <c r="G100" s="9"/>
      <c r="H100" s="9"/>
      <c r="I100" s="7"/>
      <c r="J100" s="9"/>
      <c r="K100" s="10"/>
    </row>
    <row r="101" spans="1:11" ht="14.1" customHeight="1">
      <c r="A101" s="6"/>
      <c r="B101" s="9"/>
      <c r="C101" s="11" t="s">
        <v>61</v>
      </c>
      <c r="D101" s="11" t="s">
        <v>62</v>
      </c>
      <c r="E101" s="11" t="s">
        <v>63</v>
      </c>
      <c r="F101" s="11" t="s">
        <v>64</v>
      </c>
      <c r="G101" s="11" t="s">
        <v>65</v>
      </c>
      <c r="H101" s="9"/>
      <c r="I101" s="9"/>
      <c r="J101" s="12" t="s">
        <v>2</v>
      </c>
      <c r="K101" s="13">
        <v>1.4583333333333333</v>
      </c>
    </row>
    <row r="102" spans="1:11" ht="14.1" customHeight="1">
      <c r="A102" s="6"/>
      <c r="B102" s="9" t="s">
        <v>3</v>
      </c>
      <c r="C102" s="20">
        <v>0.31944444444444448</v>
      </c>
      <c r="D102" s="20">
        <v>0.31805555555555554</v>
      </c>
      <c r="E102" s="20">
        <v>0.31805555555555554</v>
      </c>
      <c r="F102" s="20">
        <v>0.31597222222222221</v>
      </c>
      <c r="G102" s="20"/>
      <c r="H102" s="9"/>
      <c r="I102" s="9"/>
      <c r="J102" s="12" t="s">
        <v>4</v>
      </c>
      <c r="K102" s="14">
        <f>H108-K101</f>
        <v>2.5694444444444686E-2</v>
      </c>
    </row>
    <row r="103" spans="1:11" ht="14.1" customHeight="1">
      <c r="A103" s="6"/>
      <c r="B103" s="9" t="s">
        <v>5</v>
      </c>
      <c r="C103" s="20">
        <v>0.5</v>
      </c>
      <c r="D103" s="20">
        <v>0.5</v>
      </c>
      <c r="E103" s="20">
        <v>0.5</v>
      </c>
      <c r="F103" s="20">
        <v>0.5</v>
      </c>
      <c r="G103" s="20"/>
      <c r="H103" s="9"/>
      <c r="I103" s="9"/>
      <c r="J103" s="9"/>
      <c r="K103" s="10"/>
    </row>
    <row r="104" spans="1:11" ht="6" customHeight="1">
      <c r="A104" s="6"/>
      <c r="B104" s="9"/>
      <c r="C104" s="79"/>
      <c r="D104" s="80"/>
      <c r="E104" s="80"/>
      <c r="F104" s="80"/>
      <c r="G104" s="81"/>
      <c r="H104" s="9"/>
      <c r="I104" s="9"/>
      <c r="J104" s="9"/>
      <c r="K104" s="10"/>
    </row>
    <row r="105" spans="1:11" ht="14.1" customHeight="1">
      <c r="A105" s="6"/>
      <c r="B105" s="9" t="s">
        <v>3</v>
      </c>
      <c r="C105" s="20">
        <v>0.53125</v>
      </c>
      <c r="D105" s="20">
        <v>0.53125</v>
      </c>
      <c r="E105" s="20">
        <v>0.53125</v>
      </c>
      <c r="F105" s="20">
        <v>0.53125</v>
      </c>
      <c r="G105" s="20"/>
      <c r="H105" s="9"/>
      <c r="I105" s="9"/>
      <c r="J105" s="9"/>
      <c r="K105" s="10"/>
    </row>
    <row r="106" spans="1:11" ht="14.1" customHeight="1">
      <c r="A106" s="6"/>
      <c r="B106" s="9" t="s">
        <v>5</v>
      </c>
      <c r="C106" s="20">
        <v>0.6479166666666667</v>
      </c>
      <c r="D106" s="20">
        <v>0.6479166666666667</v>
      </c>
      <c r="E106" s="20">
        <v>0.64722222222222225</v>
      </c>
      <c r="F106" s="20">
        <v>0.64583333333333337</v>
      </c>
      <c r="G106" s="20"/>
      <c r="H106" s="9"/>
      <c r="I106" s="9"/>
      <c r="J106" s="9"/>
      <c r="K106" s="10"/>
    </row>
    <row r="107" spans="1:11" ht="14.1" customHeight="1" thickBot="1">
      <c r="A107" s="6"/>
      <c r="B107" s="9"/>
      <c r="C107" s="9"/>
      <c r="D107" s="9"/>
      <c r="E107" s="9"/>
      <c r="F107" s="9"/>
      <c r="G107" s="9"/>
      <c r="H107" s="9"/>
      <c r="I107" s="9"/>
      <c r="J107" s="9"/>
      <c r="K107" s="10"/>
    </row>
    <row r="108" spans="1:11" ht="14.1" customHeight="1" thickBot="1">
      <c r="A108" s="6"/>
      <c r="B108" s="9" t="s">
        <v>6</v>
      </c>
      <c r="C108" s="15">
        <v>0.29722222222222222</v>
      </c>
      <c r="D108" s="15">
        <v>0.2986111111111111</v>
      </c>
      <c r="E108" s="15">
        <v>0.29791666666666666</v>
      </c>
      <c r="F108" s="15">
        <v>0.2986111111111111</v>
      </c>
      <c r="G108" s="21">
        <v>0.29166666666666669</v>
      </c>
      <c r="H108" s="16">
        <f>SUM(C108:G108)</f>
        <v>1.4840277777777779</v>
      </c>
      <c r="I108" s="9"/>
      <c r="J108" s="9"/>
      <c r="K108" s="10"/>
    </row>
    <row r="109" spans="1:11" ht="14.1" customHeight="1" thickBot="1">
      <c r="A109" s="17"/>
      <c r="B109" s="18"/>
      <c r="C109" s="18"/>
      <c r="D109" s="18"/>
      <c r="E109" s="18"/>
      <c r="F109" s="18"/>
      <c r="G109" s="18"/>
      <c r="H109" s="18"/>
      <c r="I109" s="18"/>
      <c r="J109" s="18"/>
      <c r="K109" s="19"/>
    </row>
    <row r="110" spans="1:11" ht="14.1" customHeight="1" thickBot="1"/>
    <row r="111" spans="1:11" ht="14.1" customHeight="1">
      <c r="A111" s="3"/>
      <c r="B111" s="4"/>
      <c r="C111" s="4"/>
      <c r="D111" s="4"/>
      <c r="E111" s="4"/>
      <c r="F111" s="4"/>
      <c r="G111" s="4"/>
      <c r="H111" s="4"/>
      <c r="I111" s="4"/>
      <c r="J111" s="4"/>
      <c r="K111" s="5"/>
    </row>
    <row r="112" spans="1:11" ht="14.1" customHeight="1">
      <c r="A112" s="6"/>
      <c r="B112" s="7" t="s">
        <v>66</v>
      </c>
      <c r="C112" s="8" t="s">
        <v>67</v>
      </c>
      <c r="D112" s="9"/>
      <c r="E112" s="9"/>
      <c r="F112" s="9"/>
      <c r="G112" s="9"/>
      <c r="H112" s="9"/>
      <c r="I112" s="7" t="s">
        <v>68</v>
      </c>
      <c r="J112" s="9"/>
      <c r="K112" s="10"/>
    </row>
    <row r="113" spans="1:12" ht="14.1" customHeight="1">
      <c r="A113" s="6"/>
      <c r="B113" s="7"/>
      <c r="C113" s="8"/>
      <c r="D113" s="9"/>
      <c r="E113" s="9"/>
      <c r="F113" s="9"/>
      <c r="G113" s="9"/>
      <c r="H113" s="9"/>
      <c r="I113" s="7"/>
      <c r="J113" s="9"/>
      <c r="K113" s="10"/>
    </row>
    <row r="114" spans="1:12" ht="14.1" customHeight="1">
      <c r="A114" s="6"/>
      <c r="B114" s="9"/>
      <c r="C114" s="11" t="s">
        <v>69</v>
      </c>
      <c r="D114" s="11" t="s">
        <v>70</v>
      </c>
      <c r="E114" s="11" t="s">
        <v>71</v>
      </c>
      <c r="F114" s="11" t="s">
        <v>72</v>
      </c>
      <c r="G114" s="11" t="s">
        <v>73</v>
      </c>
      <c r="H114" s="9"/>
      <c r="I114" s="9"/>
      <c r="J114" s="12" t="s">
        <v>2</v>
      </c>
      <c r="K114" s="13">
        <v>1.625</v>
      </c>
      <c r="L114" s="24"/>
    </row>
    <row r="115" spans="1:12" ht="14.1" customHeight="1">
      <c r="A115" s="6"/>
      <c r="B115" s="9" t="s">
        <v>3</v>
      </c>
      <c r="C115" s="20"/>
      <c r="D115" s="20">
        <v>0.28680555555555554</v>
      </c>
      <c r="E115" s="20">
        <v>0.2902777777777778</v>
      </c>
      <c r="F115" s="20">
        <v>0.28819444444444448</v>
      </c>
      <c r="G115" s="20">
        <v>0.28819444444444448</v>
      </c>
      <c r="H115" s="9"/>
      <c r="I115" s="9"/>
      <c r="J115" s="12" t="s">
        <v>4</v>
      </c>
      <c r="K115" s="14">
        <f>H121-K114</f>
        <v>1.3888888888889062E-2</v>
      </c>
    </row>
    <row r="116" spans="1:12" ht="14.1" customHeight="1">
      <c r="A116" s="6"/>
      <c r="B116" s="9" t="s">
        <v>5</v>
      </c>
      <c r="C116" s="20"/>
      <c r="D116" s="20">
        <v>0.5</v>
      </c>
      <c r="E116" s="20">
        <v>0.5</v>
      </c>
      <c r="F116" s="20">
        <v>0.5</v>
      </c>
      <c r="G116" s="20">
        <v>0.5</v>
      </c>
      <c r="H116" s="9"/>
      <c r="I116" s="9"/>
      <c r="J116" s="9"/>
      <c r="K116" s="10"/>
    </row>
    <row r="117" spans="1:12" ht="6" customHeight="1">
      <c r="A117" s="6"/>
      <c r="B117" s="9"/>
      <c r="C117" s="79"/>
      <c r="D117" s="80"/>
      <c r="E117" s="80"/>
      <c r="F117" s="80"/>
      <c r="G117" s="81"/>
      <c r="H117" s="9"/>
      <c r="I117" s="9"/>
      <c r="J117" s="9"/>
      <c r="K117" s="10"/>
    </row>
    <row r="118" spans="1:12" ht="14.1" customHeight="1">
      <c r="A118" s="6"/>
      <c r="B118" s="9" t="s">
        <v>3</v>
      </c>
      <c r="C118" s="20"/>
      <c r="D118" s="20">
        <v>0.53125</v>
      </c>
      <c r="E118" s="20">
        <v>0.53125</v>
      </c>
      <c r="F118" s="20">
        <v>0.53125</v>
      </c>
      <c r="G118" s="20">
        <v>0.53125</v>
      </c>
      <c r="H118" s="9"/>
      <c r="I118" s="9"/>
      <c r="J118" s="9"/>
      <c r="K118" s="10"/>
    </row>
    <row r="119" spans="1:12" ht="14.1" customHeight="1">
      <c r="A119" s="6"/>
      <c r="B119" s="9" t="s">
        <v>5</v>
      </c>
      <c r="C119" s="20"/>
      <c r="D119" s="20">
        <v>0.65972222222222221</v>
      </c>
      <c r="E119" s="20">
        <v>0.66041666666666665</v>
      </c>
      <c r="F119" s="20">
        <v>0.65972222222222221</v>
      </c>
      <c r="G119" s="20">
        <v>0.65972222222222221</v>
      </c>
      <c r="H119" s="9"/>
      <c r="I119" s="9"/>
      <c r="J119" s="25"/>
      <c r="K119" s="10"/>
    </row>
    <row r="120" spans="1:12" ht="14.1" customHeight="1" thickBot="1">
      <c r="A120" s="6"/>
      <c r="B120" s="9"/>
      <c r="C120" s="9"/>
      <c r="D120" s="9"/>
      <c r="E120" s="9"/>
      <c r="F120" s="9"/>
      <c r="G120" s="9"/>
      <c r="H120" s="9"/>
      <c r="I120" s="9"/>
      <c r="J120" s="9"/>
      <c r="K120" s="10"/>
    </row>
    <row r="121" spans="1:12" ht="14.1" customHeight="1" thickBot="1">
      <c r="A121" s="6"/>
      <c r="B121" s="9" t="s">
        <v>6</v>
      </c>
      <c r="C121" s="15">
        <v>0.29166666666666669</v>
      </c>
      <c r="D121" s="15">
        <v>0.33819444444444446</v>
      </c>
      <c r="E121" s="15">
        <v>0.3354166666666667</v>
      </c>
      <c r="F121" s="15">
        <v>0.33680555555555558</v>
      </c>
      <c r="G121" s="21">
        <v>0.33680555555555558</v>
      </c>
      <c r="H121" s="16">
        <f>SUM(C121:G121)</f>
        <v>1.6388888888888891</v>
      </c>
      <c r="I121" s="9"/>
      <c r="J121" s="9"/>
      <c r="K121" s="10"/>
    </row>
    <row r="122" spans="1:12" ht="14.1" customHeight="1" thickBot="1">
      <c r="A122" s="17"/>
      <c r="B122" s="18"/>
      <c r="C122" s="18"/>
      <c r="D122" s="18"/>
      <c r="E122" s="18"/>
      <c r="F122" s="18"/>
      <c r="G122" s="18"/>
      <c r="H122" s="18"/>
      <c r="I122" s="18"/>
      <c r="J122" s="18"/>
      <c r="K122" s="19"/>
    </row>
    <row r="123" spans="1:12" ht="14.1" customHeight="1" thickBot="1"/>
    <row r="124" spans="1:12" ht="14.1" customHeight="1">
      <c r="A124" s="3"/>
      <c r="B124" s="4"/>
      <c r="C124" s="4"/>
      <c r="D124" s="4"/>
      <c r="E124" s="4"/>
      <c r="F124" s="4"/>
      <c r="G124" s="4"/>
      <c r="H124" s="4"/>
      <c r="I124" s="4"/>
      <c r="J124" s="4"/>
      <c r="K124" s="5"/>
    </row>
    <row r="125" spans="1:12" ht="14.1" customHeight="1">
      <c r="A125" s="6"/>
      <c r="B125" s="7" t="s">
        <v>74</v>
      </c>
      <c r="C125" s="8" t="s">
        <v>75</v>
      </c>
      <c r="D125" s="9"/>
      <c r="E125" s="9"/>
      <c r="F125" s="9"/>
      <c r="G125" s="9"/>
      <c r="H125" s="9"/>
      <c r="I125" s="7" t="s">
        <v>76</v>
      </c>
      <c r="J125" s="9"/>
      <c r="K125" s="10"/>
    </row>
    <row r="126" spans="1:12" ht="14.1" customHeight="1">
      <c r="A126" s="6"/>
      <c r="B126" s="7"/>
      <c r="C126" s="8"/>
      <c r="D126" s="9"/>
      <c r="E126" s="9"/>
      <c r="F126" s="9"/>
      <c r="G126" s="9"/>
      <c r="H126" s="9"/>
      <c r="I126" s="7"/>
      <c r="J126" s="9"/>
      <c r="K126" s="10"/>
    </row>
    <row r="127" spans="1:12" ht="14.1" customHeight="1">
      <c r="A127" s="6"/>
      <c r="B127" s="9"/>
      <c r="C127" s="11" t="s">
        <v>77</v>
      </c>
      <c r="D127" s="11" t="s">
        <v>78</v>
      </c>
      <c r="E127" s="11" t="s">
        <v>79</v>
      </c>
      <c r="F127" s="11" t="s">
        <v>80</v>
      </c>
      <c r="G127" s="11" t="s">
        <v>81</v>
      </c>
      <c r="H127" s="9"/>
      <c r="I127" s="9"/>
      <c r="J127" s="12" t="s">
        <v>2</v>
      </c>
      <c r="K127" s="13">
        <v>1.7083333333333333</v>
      </c>
    </row>
    <row r="128" spans="1:12" ht="14.1" customHeight="1">
      <c r="A128" s="6"/>
      <c r="B128" s="9" t="s">
        <v>3</v>
      </c>
      <c r="C128" s="20">
        <v>0.28819444444444448</v>
      </c>
      <c r="D128" s="20">
        <v>0.28749999999999998</v>
      </c>
      <c r="E128" s="20">
        <v>0.28888888888888892</v>
      </c>
      <c r="F128" s="20">
        <v>0.28888888888888892</v>
      </c>
      <c r="G128" s="20">
        <v>0.29097222222222224</v>
      </c>
      <c r="H128" s="9"/>
      <c r="I128" s="9"/>
      <c r="J128" s="12" t="s">
        <v>4</v>
      </c>
      <c r="K128" s="14">
        <f>H134-K127</f>
        <v>3.1249999999999778E-2</v>
      </c>
    </row>
    <row r="129" spans="1:11" ht="14.1" customHeight="1">
      <c r="A129" s="6"/>
      <c r="B129" s="9" t="s">
        <v>5</v>
      </c>
      <c r="C129" s="20">
        <v>0.5</v>
      </c>
      <c r="D129" s="20">
        <v>0.5</v>
      </c>
      <c r="E129" s="20">
        <v>0.5</v>
      </c>
      <c r="F129" s="20">
        <v>0.5</v>
      </c>
      <c r="G129" s="20">
        <v>0.5</v>
      </c>
      <c r="H129" s="9"/>
      <c r="I129" s="9"/>
      <c r="J129" s="9"/>
      <c r="K129" s="10"/>
    </row>
    <row r="130" spans="1:11" ht="6" customHeight="1">
      <c r="A130" s="6"/>
      <c r="B130" s="9"/>
      <c r="C130" s="79"/>
      <c r="D130" s="80"/>
      <c r="E130" s="80"/>
      <c r="F130" s="80"/>
      <c r="G130" s="81"/>
      <c r="H130" s="9"/>
      <c r="I130" s="9"/>
      <c r="J130" s="9"/>
      <c r="K130" s="10"/>
    </row>
    <row r="131" spans="1:11" ht="14.1" customHeight="1">
      <c r="A131" s="6"/>
      <c r="B131" s="9" t="s">
        <v>3</v>
      </c>
      <c r="C131" s="20">
        <v>0.53125</v>
      </c>
      <c r="D131" s="20">
        <v>0.53125</v>
      </c>
      <c r="E131" s="20">
        <v>0.53125</v>
      </c>
      <c r="F131" s="20">
        <v>0.53125</v>
      </c>
      <c r="G131" s="20">
        <v>0.53125</v>
      </c>
      <c r="H131" s="9"/>
      <c r="I131" s="9"/>
      <c r="J131" s="9"/>
      <c r="K131" s="10"/>
    </row>
    <row r="132" spans="1:11" ht="14.1" customHeight="1">
      <c r="A132" s="6"/>
      <c r="B132" s="9" t="s">
        <v>5</v>
      </c>
      <c r="C132" s="20">
        <v>0.67013888888888884</v>
      </c>
      <c r="D132" s="20">
        <v>0.66666666666666663</v>
      </c>
      <c r="E132" s="20">
        <v>0.66805555555555562</v>
      </c>
      <c r="F132" s="20">
        <v>0.66874999999999996</v>
      </c>
      <c r="G132" s="20">
        <v>0.66666666666666663</v>
      </c>
      <c r="H132" s="9"/>
      <c r="I132" s="9"/>
      <c r="J132" s="25"/>
      <c r="K132" s="10"/>
    </row>
    <row r="133" spans="1:11" ht="14.1" customHeight="1" thickBot="1">
      <c r="A133" s="6"/>
      <c r="B133" s="9"/>
      <c r="C133" s="9"/>
      <c r="D133" s="9"/>
      <c r="E133" s="9"/>
      <c r="F133" s="9"/>
      <c r="G133" s="9"/>
      <c r="H133" s="9"/>
      <c r="I133" s="9"/>
      <c r="J133" s="9"/>
      <c r="K133" s="10"/>
    </row>
    <row r="134" spans="1:11" ht="14.1" customHeight="1" thickBot="1">
      <c r="A134" s="6"/>
      <c r="B134" s="9" t="s">
        <v>6</v>
      </c>
      <c r="C134" s="15">
        <f>(C129-C128)+(C132-C131)</f>
        <v>0.35069444444444436</v>
      </c>
      <c r="D134" s="15">
        <f>(D129-D128)+(D132-D131)</f>
        <v>0.34791666666666665</v>
      </c>
      <c r="E134" s="15">
        <f>(E129-E128)+(E132-E131)</f>
        <v>0.34791666666666671</v>
      </c>
      <c r="F134" s="15">
        <f>(F129-F128)+(F132-F131)</f>
        <v>0.34861111111111104</v>
      </c>
      <c r="G134" s="15">
        <f>(G129-G128)+(G132-G131)</f>
        <v>0.34444444444444439</v>
      </c>
      <c r="H134" s="16">
        <f>SUM(C134:G134)</f>
        <v>1.739583333333333</v>
      </c>
      <c r="I134" s="9"/>
      <c r="J134" s="9"/>
      <c r="K134" s="10"/>
    </row>
    <row r="135" spans="1:11" ht="14.1" customHeight="1" thickBot="1">
      <c r="A135" s="17"/>
      <c r="B135" s="18"/>
      <c r="C135" s="18"/>
      <c r="D135" s="18"/>
      <c r="E135" s="18"/>
      <c r="F135" s="18"/>
      <c r="G135" s="18"/>
      <c r="H135" s="18"/>
      <c r="I135" s="18"/>
      <c r="J135" s="18"/>
      <c r="K135" s="19"/>
    </row>
    <row r="136" spans="1:11" ht="14.1" customHeight="1" thickBot="1"/>
    <row r="137" spans="1:11" ht="14.1" customHeight="1">
      <c r="A137" s="3"/>
      <c r="B137" s="4"/>
      <c r="C137" s="4"/>
      <c r="D137" s="4"/>
      <c r="E137" s="4"/>
      <c r="F137" s="4"/>
      <c r="G137" s="4"/>
      <c r="H137" s="4"/>
      <c r="I137" s="4"/>
      <c r="J137" s="4"/>
      <c r="K137" s="5"/>
    </row>
    <row r="138" spans="1:11" ht="14.1" customHeight="1">
      <c r="A138" s="6"/>
      <c r="B138" s="7" t="s">
        <v>82</v>
      </c>
      <c r="C138" s="8" t="s">
        <v>83</v>
      </c>
      <c r="D138" s="9"/>
      <c r="E138" s="9"/>
      <c r="F138" s="9"/>
      <c r="G138" s="9"/>
      <c r="H138" s="9"/>
      <c r="I138" s="7" t="s">
        <v>84</v>
      </c>
      <c r="J138" s="9"/>
      <c r="K138" s="10"/>
    </row>
    <row r="139" spans="1:11" ht="14.1" customHeight="1">
      <c r="A139" s="6"/>
      <c r="B139" s="7"/>
      <c r="C139" s="8"/>
      <c r="D139" s="9"/>
      <c r="E139" s="9"/>
      <c r="F139" s="9"/>
      <c r="G139" s="9"/>
      <c r="H139" s="9"/>
      <c r="I139" s="7"/>
      <c r="J139" s="9"/>
      <c r="K139" s="10"/>
    </row>
    <row r="140" spans="1:11" ht="14.1" customHeight="1">
      <c r="A140" s="6"/>
      <c r="B140" s="9"/>
      <c r="C140" s="11" t="s">
        <v>85</v>
      </c>
      <c r="D140" s="11" t="s">
        <v>86</v>
      </c>
      <c r="E140" s="11" t="s">
        <v>87</v>
      </c>
      <c r="F140" s="11" t="s">
        <v>88</v>
      </c>
      <c r="G140" s="11" t="s">
        <v>89</v>
      </c>
      <c r="H140" s="9"/>
      <c r="I140" s="9"/>
      <c r="J140" s="12" t="s">
        <v>2</v>
      </c>
      <c r="K140" s="13">
        <v>1.625</v>
      </c>
    </row>
    <row r="141" spans="1:11" ht="14.1" customHeight="1">
      <c r="A141" s="6"/>
      <c r="B141" s="9" t="s">
        <v>3</v>
      </c>
      <c r="C141" s="20">
        <v>0.29166666666666669</v>
      </c>
      <c r="D141" s="20">
        <v>0.2902777777777778</v>
      </c>
      <c r="E141" s="20">
        <v>0.28958333333333336</v>
      </c>
      <c r="F141" s="20">
        <v>0.28680555555555554</v>
      </c>
      <c r="G141" s="20"/>
      <c r="H141" s="9"/>
      <c r="I141" s="9"/>
      <c r="J141" s="12" t="s">
        <v>4</v>
      </c>
      <c r="K141" s="14">
        <f>H147-K140</f>
        <v>2.1527777777777812E-2</v>
      </c>
    </row>
    <row r="142" spans="1:11" ht="14.1" customHeight="1">
      <c r="A142" s="6"/>
      <c r="B142" s="9" t="s">
        <v>5</v>
      </c>
      <c r="C142" s="20">
        <v>0.5</v>
      </c>
      <c r="D142" s="20">
        <v>0.5</v>
      </c>
      <c r="E142" s="20">
        <v>0.5</v>
      </c>
      <c r="F142" s="20">
        <v>0.5</v>
      </c>
      <c r="G142" s="20"/>
      <c r="H142" s="9"/>
      <c r="I142" s="9"/>
      <c r="J142" s="9"/>
      <c r="K142" s="10"/>
    </row>
    <row r="143" spans="1:11" ht="6" customHeight="1">
      <c r="A143" s="6"/>
      <c r="B143" s="9"/>
      <c r="C143" s="79"/>
      <c r="D143" s="80"/>
      <c r="E143" s="80"/>
      <c r="F143" s="80"/>
      <c r="G143" s="81"/>
      <c r="H143" s="9"/>
      <c r="I143" s="9"/>
      <c r="J143" s="9"/>
      <c r="K143" s="10"/>
    </row>
    <row r="144" spans="1:11" ht="14.1" customHeight="1">
      <c r="A144" s="6"/>
      <c r="B144" s="9" t="s">
        <v>3</v>
      </c>
      <c r="C144" s="20">
        <v>0.53125</v>
      </c>
      <c r="D144" s="20">
        <v>0.53125</v>
      </c>
      <c r="E144" s="20">
        <v>0.53125</v>
      </c>
      <c r="F144" s="20">
        <v>0.53125</v>
      </c>
      <c r="G144" s="20"/>
      <c r="H144" s="9"/>
      <c r="I144" s="9"/>
      <c r="J144" s="9"/>
      <c r="K144" s="10"/>
    </row>
    <row r="145" spans="1:11" ht="14.1" customHeight="1">
      <c r="A145" s="6"/>
      <c r="B145" s="9" t="s">
        <v>5</v>
      </c>
      <c r="C145" s="20">
        <v>0.66111111111111109</v>
      </c>
      <c r="D145" s="20">
        <v>0.65833333333333333</v>
      </c>
      <c r="E145" s="20">
        <v>0.66111111111111109</v>
      </c>
      <c r="F145" s="20">
        <v>0.65763888888888888</v>
      </c>
      <c r="G145" s="20"/>
      <c r="H145" s="9"/>
      <c r="I145" s="9"/>
      <c r="J145" s="25"/>
      <c r="K145" s="10"/>
    </row>
    <row r="146" spans="1:11" ht="14.1" customHeight="1" thickBot="1">
      <c r="A146" s="6"/>
      <c r="B146" s="9"/>
      <c r="C146" s="9"/>
      <c r="D146" s="9"/>
      <c r="E146" s="9"/>
      <c r="F146" s="9"/>
      <c r="G146" s="20"/>
      <c r="H146" s="9"/>
      <c r="I146" s="9"/>
      <c r="J146" s="9"/>
      <c r="K146" s="10"/>
    </row>
    <row r="147" spans="1:11" ht="14.1" customHeight="1" thickBot="1">
      <c r="A147" s="6"/>
      <c r="B147" s="9" t="s">
        <v>6</v>
      </c>
      <c r="C147" s="15">
        <f>(C142-C141)+(C145-C144)</f>
        <v>0.33819444444444441</v>
      </c>
      <c r="D147" s="15">
        <f>(D142-D141)+(D145-D144)</f>
        <v>0.33680555555555552</v>
      </c>
      <c r="E147" s="15">
        <f>(E142-E141)+(E145-E144)</f>
        <v>0.34027777777777773</v>
      </c>
      <c r="F147" s="15">
        <f>(F142-F141)+(F145-F144)</f>
        <v>0.33958333333333335</v>
      </c>
      <c r="G147" s="15">
        <v>0.29166666666666669</v>
      </c>
      <c r="H147" s="16">
        <f>SUM(C147:G147)</f>
        <v>1.6465277777777778</v>
      </c>
      <c r="I147" s="9"/>
      <c r="J147" s="9"/>
      <c r="K147" s="10"/>
    </row>
    <row r="148" spans="1:11" ht="14.1" customHeight="1" thickBot="1">
      <c r="A148" s="17"/>
      <c r="B148" s="18"/>
      <c r="C148" s="18"/>
      <c r="D148" s="18"/>
      <c r="E148" s="18"/>
      <c r="F148" s="18"/>
      <c r="G148" s="18"/>
      <c r="H148" s="18"/>
      <c r="I148" s="18"/>
      <c r="J148" s="18"/>
      <c r="K148" s="19"/>
    </row>
    <row r="149" spans="1:11" ht="14.1" customHeight="1">
      <c r="A149" s="9"/>
      <c r="B149" s="9"/>
      <c r="C149" s="9"/>
      <c r="D149" s="9"/>
      <c r="E149" s="9"/>
      <c r="F149" s="9"/>
      <c r="G149" s="9"/>
      <c r="H149" s="9"/>
      <c r="I149" s="9"/>
      <c r="J149" s="9"/>
      <c r="K149" s="9"/>
    </row>
    <row r="150" spans="1:11" ht="24.75" customHeight="1">
      <c r="A150" s="82" t="s">
        <v>90</v>
      </c>
      <c r="B150" s="82"/>
      <c r="C150" s="82"/>
      <c r="D150" s="82"/>
      <c r="E150" s="82"/>
      <c r="F150" s="82"/>
      <c r="G150" s="82"/>
      <c r="H150" s="82"/>
      <c r="I150" s="82"/>
      <c r="J150" s="82"/>
      <c r="K150" s="82"/>
    </row>
    <row r="151" spans="1:11" ht="14.1" customHeight="1" thickBot="1">
      <c r="A151" s="83"/>
      <c r="B151" s="83"/>
      <c r="C151" s="83"/>
      <c r="D151" s="83"/>
      <c r="E151" s="83"/>
      <c r="F151" s="83"/>
      <c r="G151" s="83"/>
      <c r="H151" s="83"/>
      <c r="I151" s="83"/>
      <c r="J151" s="83"/>
      <c r="K151" s="83"/>
    </row>
    <row r="152" spans="1:11" ht="14.1" customHeight="1">
      <c r="A152" s="3"/>
      <c r="B152" s="4"/>
      <c r="C152" s="4"/>
      <c r="D152" s="4"/>
      <c r="E152" s="4"/>
      <c r="F152" s="4"/>
      <c r="G152" s="4"/>
      <c r="H152" s="4"/>
      <c r="I152" s="4"/>
      <c r="J152" s="4"/>
      <c r="K152" s="5"/>
    </row>
    <row r="153" spans="1:11" ht="14.1" customHeight="1">
      <c r="A153" s="6"/>
      <c r="B153" s="7" t="s">
        <v>91</v>
      </c>
      <c r="C153" s="8" t="s">
        <v>92</v>
      </c>
      <c r="D153" s="9"/>
      <c r="E153" s="9"/>
      <c r="F153" s="9"/>
      <c r="G153" s="9"/>
      <c r="H153" s="9"/>
      <c r="I153" s="7" t="s">
        <v>93</v>
      </c>
      <c r="J153" s="9"/>
      <c r="K153" s="10"/>
    </row>
    <row r="154" spans="1:11" ht="14.1" customHeight="1">
      <c r="A154" s="6"/>
      <c r="B154" s="7"/>
      <c r="C154" s="8"/>
      <c r="D154" s="9"/>
      <c r="E154" s="9"/>
      <c r="F154" s="9"/>
      <c r="G154" s="9"/>
      <c r="H154" s="9"/>
      <c r="I154" s="7"/>
      <c r="J154" s="9"/>
      <c r="K154" s="10"/>
    </row>
    <row r="155" spans="1:11" ht="14.1" customHeight="1">
      <c r="A155" s="6"/>
      <c r="B155" s="9"/>
      <c r="C155" s="11" t="s">
        <v>94</v>
      </c>
      <c r="D155" s="11" t="s">
        <v>95</v>
      </c>
      <c r="E155" s="11" t="s">
        <v>96</v>
      </c>
      <c r="F155" s="11" t="s">
        <v>97</v>
      </c>
      <c r="G155" s="11" t="s">
        <v>98</v>
      </c>
      <c r="H155" s="9"/>
      <c r="I155" s="9"/>
      <c r="J155" s="12" t="s">
        <v>2</v>
      </c>
      <c r="K155" s="13">
        <v>1.4583333333333333</v>
      </c>
    </row>
    <row r="156" spans="1:11" ht="14.1" customHeight="1">
      <c r="A156" s="6"/>
      <c r="B156" s="9" t="s">
        <v>3</v>
      </c>
      <c r="C156" s="20">
        <v>0.31805555555555554</v>
      </c>
      <c r="D156" s="20">
        <v>0.31805555555555554</v>
      </c>
      <c r="E156" s="20"/>
      <c r="F156" s="20">
        <v>0.31805555555555554</v>
      </c>
      <c r="G156" s="20"/>
      <c r="H156" s="9"/>
      <c r="I156" s="9"/>
      <c r="J156" s="12" t="s">
        <v>4</v>
      </c>
      <c r="K156" s="14">
        <f>H162-K155</f>
        <v>2.5694444444444908E-2</v>
      </c>
    </row>
    <row r="157" spans="1:11" ht="14.1" customHeight="1">
      <c r="A157" s="6"/>
      <c r="B157" s="9" t="s">
        <v>5</v>
      </c>
      <c r="C157" s="20">
        <v>0.5</v>
      </c>
      <c r="D157" s="20">
        <v>0.5</v>
      </c>
      <c r="E157" s="20"/>
      <c r="F157" s="20">
        <v>0.5</v>
      </c>
      <c r="G157" s="20"/>
      <c r="H157" s="9"/>
      <c r="I157" s="9"/>
      <c r="J157" s="9"/>
      <c r="K157" s="10"/>
    </row>
    <row r="158" spans="1:11" ht="6" customHeight="1">
      <c r="A158" s="6"/>
      <c r="B158" s="9"/>
      <c r="C158" s="79"/>
      <c r="D158" s="80"/>
      <c r="E158" s="80"/>
      <c r="F158" s="80"/>
      <c r="G158" s="81"/>
      <c r="H158" s="9"/>
      <c r="I158" s="9"/>
      <c r="J158" s="9"/>
      <c r="K158" s="10"/>
    </row>
    <row r="159" spans="1:11" ht="14.1" customHeight="1">
      <c r="A159" s="6"/>
      <c r="B159" s="9" t="s">
        <v>3</v>
      </c>
      <c r="C159" s="20">
        <v>0.53125</v>
      </c>
      <c r="D159" s="20">
        <v>0.53125</v>
      </c>
      <c r="E159" s="20"/>
      <c r="F159" s="20">
        <v>0.53125</v>
      </c>
      <c r="G159" s="20"/>
      <c r="H159" s="9"/>
      <c r="I159" s="9"/>
      <c r="J159" s="9"/>
      <c r="K159" s="10"/>
    </row>
    <row r="160" spans="1:11" ht="14.1" customHeight="1">
      <c r="A160" s="6"/>
      <c r="B160" s="9" t="s">
        <v>5</v>
      </c>
      <c r="C160" s="20">
        <v>0.64930555555555558</v>
      </c>
      <c r="D160" s="20">
        <v>0.64930555555555558</v>
      </c>
      <c r="E160" s="20"/>
      <c r="F160" s="20">
        <v>0.65</v>
      </c>
      <c r="G160" s="20"/>
      <c r="H160" s="9"/>
      <c r="I160" s="9"/>
      <c r="J160" s="25"/>
      <c r="K160" s="10"/>
    </row>
    <row r="161" spans="1:12" ht="14.1" customHeight="1" thickBot="1">
      <c r="A161" s="6"/>
      <c r="B161" s="9"/>
      <c r="C161" s="9"/>
      <c r="D161" s="9"/>
      <c r="E161" s="9"/>
      <c r="F161" s="9"/>
      <c r="G161" s="9"/>
      <c r="H161" s="9"/>
      <c r="I161" s="9"/>
      <c r="J161" s="9"/>
      <c r="K161" s="10"/>
    </row>
    <row r="162" spans="1:12" ht="14.1" customHeight="1" thickBot="1">
      <c r="A162" s="6"/>
      <c r="B162" s="9" t="s">
        <v>6</v>
      </c>
      <c r="C162" s="15">
        <f>(C157-C156)+(C160-C159)</f>
        <v>0.30000000000000004</v>
      </c>
      <c r="D162" s="15">
        <f>(D157-D156)+(D160-D159)</f>
        <v>0.30000000000000004</v>
      </c>
      <c r="E162" s="15">
        <v>0.29166666666666669</v>
      </c>
      <c r="F162" s="15">
        <f>(F157-F156)+(F160-F159)</f>
        <v>0.30069444444444449</v>
      </c>
      <c r="G162" s="15">
        <v>0.29166666666666669</v>
      </c>
      <c r="H162" s="16">
        <f>SUM(C162:G162)</f>
        <v>1.4840277777777782</v>
      </c>
      <c r="I162" s="9"/>
      <c r="J162" s="9"/>
      <c r="K162" s="10"/>
    </row>
    <row r="163" spans="1:12" ht="14.1" customHeight="1" thickBot="1">
      <c r="A163" s="17"/>
      <c r="B163" s="18"/>
      <c r="C163" s="18"/>
      <c r="D163" s="18"/>
      <c r="E163" s="18"/>
      <c r="F163" s="18"/>
      <c r="G163" s="18"/>
      <c r="H163" s="18"/>
      <c r="I163" s="18"/>
      <c r="J163" s="18"/>
      <c r="K163" s="19"/>
    </row>
    <row r="164" spans="1:12" ht="14.1" customHeight="1" thickBot="1"/>
    <row r="165" spans="1:12" ht="14.1" customHeight="1">
      <c r="A165" s="3"/>
      <c r="B165" s="4"/>
      <c r="C165" s="4"/>
      <c r="D165" s="4"/>
      <c r="E165" s="4"/>
      <c r="F165" s="4"/>
      <c r="G165" s="4"/>
      <c r="H165" s="4"/>
      <c r="I165" s="4"/>
      <c r="J165" s="4"/>
      <c r="K165" s="5"/>
    </row>
    <row r="166" spans="1:12" ht="14.1" customHeight="1">
      <c r="A166" s="6"/>
      <c r="B166" s="7" t="s">
        <v>99</v>
      </c>
      <c r="C166" s="8" t="s">
        <v>100</v>
      </c>
      <c r="D166" s="9"/>
      <c r="E166" s="9"/>
      <c r="F166" s="9"/>
      <c r="G166" s="9"/>
      <c r="H166" s="9"/>
      <c r="I166" s="7" t="s">
        <v>101</v>
      </c>
      <c r="J166" s="9"/>
      <c r="K166" s="10"/>
    </row>
    <row r="167" spans="1:12" ht="14.1" customHeight="1">
      <c r="A167" s="6"/>
      <c r="B167" s="7"/>
      <c r="C167" s="8"/>
      <c r="D167" s="9"/>
      <c r="E167" s="9"/>
      <c r="F167" s="9"/>
      <c r="G167" s="9"/>
      <c r="H167" s="9"/>
      <c r="I167" s="7"/>
      <c r="J167" s="9"/>
      <c r="K167" s="10"/>
    </row>
    <row r="168" spans="1:12" ht="14.1" customHeight="1">
      <c r="A168" s="6"/>
      <c r="B168" s="9"/>
      <c r="C168" s="11" t="s">
        <v>102</v>
      </c>
      <c r="D168" s="11" t="s">
        <v>103</v>
      </c>
      <c r="E168" s="11" t="s">
        <v>104</v>
      </c>
      <c r="F168" s="11" t="s">
        <v>105</v>
      </c>
      <c r="G168" s="11" t="s">
        <v>106</v>
      </c>
      <c r="H168" s="9"/>
      <c r="I168" s="9"/>
      <c r="J168" s="12" t="s">
        <v>2</v>
      </c>
      <c r="K168" s="13">
        <v>1.5833333333333333</v>
      </c>
    </row>
    <row r="169" spans="1:12" ht="14.1" customHeight="1">
      <c r="A169" s="6"/>
      <c r="B169" s="9" t="s">
        <v>3</v>
      </c>
      <c r="C169" s="20">
        <v>0.28819444444444448</v>
      </c>
      <c r="D169" s="20">
        <v>0.28888888888888892</v>
      </c>
      <c r="E169" s="20">
        <v>0.28888888888888892</v>
      </c>
      <c r="F169" s="20">
        <v>0.28749999999999998</v>
      </c>
      <c r="G169" s="20">
        <v>0.28888888888888892</v>
      </c>
      <c r="H169" s="9"/>
      <c r="I169" s="9"/>
      <c r="J169" s="12" t="s">
        <v>4</v>
      </c>
      <c r="K169" s="14">
        <f>H175-K168</f>
        <v>3.3333333333333215E-2</v>
      </c>
    </row>
    <row r="170" spans="1:12" ht="14.1" customHeight="1">
      <c r="A170" s="6"/>
      <c r="B170" s="9" t="s">
        <v>5</v>
      </c>
      <c r="C170" s="20">
        <v>0.5</v>
      </c>
      <c r="D170" s="20">
        <v>0.5</v>
      </c>
      <c r="E170" s="20">
        <v>0.5</v>
      </c>
      <c r="F170" s="20">
        <v>0.5</v>
      </c>
      <c r="G170" s="20">
        <v>0.5</v>
      </c>
      <c r="H170" s="9"/>
      <c r="I170" s="9"/>
      <c r="J170" s="9"/>
      <c r="K170" s="10"/>
    </row>
    <row r="171" spans="1:12" ht="6" customHeight="1">
      <c r="A171" s="6"/>
      <c r="B171" s="9"/>
      <c r="C171" s="79"/>
      <c r="D171" s="80"/>
      <c r="E171" s="80"/>
      <c r="F171" s="80"/>
      <c r="G171" s="81"/>
      <c r="H171" s="9"/>
      <c r="I171" s="9"/>
      <c r="J171" s="9"/>
      <c r="K171" s="10"/>
    </row>
    <row r="172" spans="1:12" ht="14.1" customHeight="1">
      <c r="A172" s="6"/>
      <c r="B172" s="9" t="s">
        <v>3</v>
      </c>
      <c r="C172" s="20">
        <v>0.53125</v>
      </c>
      <c r="D172" s="20">
        <v>0.53125</v>
      </c>
      <c r="E172" s="20">
        <v>0.53125</v>
      </c>
      <c r="F172" s="20">
        <v>0.53125</v>
      </c>
      <c r="G172" s="20"/>
      <c r="H172" s="9"/>
      <c r="I172" s="9"/>
      <c r="J172" s="9"/>
      <c r="K172" s="10"/>
    </row>
    <row r="173" spans="1:12" ht="14.1" customHeight="1">
      <c r="A173" s="6"/>
      <c r="B173" s="9" t="s">
        <v>5</v>
      </c>
      <c r="C173" s="20">
        <v>0.67083333333333339</v>
      </c>
      <c r="D173" s="20">
        <v>0.67083333333333339</v>
      </c>
      <c r="E173" s="20">
        <v>0.67361111111111116</v>
      </c>
      <c r="F173" s="20">
        <v>0.66874999999999996</v>
      </c>
      <c r="G173" s="20"/>
      <c r="H173" s="9"/>
      <c r="I173" s="9"/>
      <c r="J173" s="9"/>
      <c r="K173" s="10"/>
    </row>
    <row r="174" spans="1:12" ht="14.1" customHeight="1" thickBot="1">
      <c r="A174" s="6"/>
      <c r="B174" s="9"/>
      <c r="C174" s="9"/>
      <c r="D174" s="9"/>
      <c r="E174" s="9"/>
      <c r="F174" s="9"/>
      <c r="G174" s="9"/>
      <c r="H174" s="9"/>
      <c r="I174" s="9"/>
      <c r="J174" s="9"/>
      <c r="K174" s="10"/>
    </row>
    <row r="175" spans="1:12" ht="14.1" customHeight="1" thickBot="1">
      <c r="A175" s="6"/>
      <c r="B175" s="9" t="s">
        <v>6</v>
      </c>
      <c r="C175" s="15">
        <f>(C170-C169)+(C173-C172)</f>
        <v>0.35138888888888892</v>
      </c>
      <c r="D175" s="15">
        <f>(D170-D169)+(D173-D172)</f>
        <v>0.35069444444444448</v>
      </c>
      <c r="E175" s="15">
        <f>(E170-E169)+(E173-E172)</f>
        <v>0.35347222222222224</v>
      </c>
      <c r="F175" s="15">
        <f>(F170-F169)+(F173-F172)</f>
        <v>0.35</v>
      </c>
      <c r="G175" s="15">
        <f>(G170-G169)+(G173-G172)</f>
        <v>0.21111111111111108</v>
      </c>
      <c r="H175" s="16">
        <f>SUM(C175:G175)</f>
        <v>1.6166666666666665</v>
      </c>
      <c r="I175" s="9"/>
      <c r="J175" s="9"/>
      <c r="K175" s="10"/>
      <c r="L175" s="24"/>
    </row>
    <row r="176" spans="1:12" ht="14.1" customHeight="1" thickBot="1">
      <c r="A176" s="17"/>
      <c r="B176" s="18"/>
      <c r="C176" s="18"/>
      <c r="D176" s="18"/>
      <c r="E176" s="18"/>
      <c r="F176" s="18"/>
      <c r="G176" s="18"/>
      <c r="H176" s="18"/>
      <c r="I176" s="18"/>
      <c r="J176" s="18"/>
      <c r="K176" s="19"/>
      <c r="L176" s="24"/>
    </row>
    <row r="177" spans="1:12" ht="14.1" customHeight="1" thickBot="1">
      <c r="L177" s="24"/>
    </row>
    <row r="178" spans="1:12" ht="14.1" customHeight="1">
      <c r="A178" s="3"/>
      <c r="B178" s="4"/>
      <c r="C178" s="4"/>
      <c r="D178" s="4"/>
      <c r="E178" s="4"/>
      <c r="F178" s="4"/>
      <c r="G178" s="4"/>
      <c r="H178" s="4"/>
      <c r="I178" s="4"/>
      <c r="J178" s="4"/>
      <c r="K178" s="5"/>
      <c r="L178" s="24"/>
    </row>
    <row r="179" spans="1:12" ht="14.1" customHeight="1">
      <c r="A179" s="6"/>
      <c r="B179" s="7" t="s">
        <v>107</v>
      </c>
      <c r="C179" s="8" t="s">
        <v>108</v>
      </c>
      <c r="D179" s="9"/>
      <c r="E179" s="9"/>
      <c r="F179" s="9"/>
      <c r="G179" s="9"/>
      <c r="H179" s="9"/>
      <c r="I179" s="7" t="s">
        <v>109</v>
      </c>
      <c r="J179" s="9"/>
      <c r="K179" s="10"/>
      <c r="L179" s="24"/>
    </row>
    <row r="180" spans="1:12" ht="14.1" customHeight="1">
      <c r="A180" s="6"/>
      <c r="B180" s="7"/>
      <c r="C180" s="8"/>
      <c r="D180" s="9"/>
      <c r="E180" s="9"/>
      <c r="F180" s="9"/>
      <c r="G180" s="9"/>
      <c r="H180" s="9"/>
      <c r="I180" s="7"/>
      <c r="J180" s="9"/>
      <c r="K180" s="10"/>
    </row>
    <row r="181" spans="1:12" ht="14.1" customHeight="1">
      <c r="A181" s="6"/>
      <c r="B181" s="9"/>
      <c r="C181" s="11" t="s">
        <v>110</v>
      </c>
      <c r="D181" s="11" t="s">
        <v>111</v>
      </c>
      <c r="E181" s="11" t="s">
        <v>112</v>
      </c>
      <c r="F181" s="11" t="s">
        <v>113</v>
      </c>
      <c r="G181" s="11" t="s">
        <v>114</v>
      </c>
      <c r="H181" s="9"/>
      <c r="I181" s="9"/>
      <c r="J181" s="12" t="s">
        <v>2</v>
      </c>
      <c r="K181" s="13">
        <v>1.4583333333333333</v>
      </c>
    </row>
    <row r="182" spans="1:12" ht="14.1" customHeight="1">
      <c r="A182" s="6"/>
      <c r="B182" s="9" t="s">
        <v>3</v>
      </c>
      <c r="C182" s="20">
        <v>0.31597222222222221</v>
      </c>
      <c r="D182" s="20">
        <v>0.31944444444444448</v>
      </c>
      <c r="E182" s="20">
        <v>0.31805555555555554</v>
      </c>
      <c r="F182" s="20"/>
      <c r="G182" s="20"/>
      <c r="H182" s="9"/>
      <c r="I182" s="9"/>
      <c r="J182" s="12" t="s">
        <v>4</v>
      </c>
      <c r="K182" s="14">
        <f>H188-K181</f>
        <v>1.9444444444444597E-2</v>
      </c>
    </row>
    <row r="183" spans="1:12" ht="14.1" customHeight="1">
      <c r="A183" s="6"/>
      <c r="B183" s="9" t="s">
        <v>5</v>
      </c>
      <c r="C183" s="20">
        <v>0.5</v>
      </c>
      <c r="D183" s="20">
        <v>0.5</v>
      </c>
      <c r="E183" s="20">
        <v>0.5</v>
      </c>
      <c r="F183" s="20"/>
      <c r="G183" s="20"/>
      <c r="H183" s="9"/>
      <c r="I183" s="9"/>
      <c r="J183" s="9"/>
      <c r="K183" s="10"/>
    </row>
    <row r="184" spans="1:12" ht="6" customHeight="1">
      <c r="A184" s="6"/>
      <c r="B184" s="9"/>
      <c r="C184" s="79"/>
      <c r="D184" s="80"/>
      <c r="E184" s="80"/>
      <c r="F184" s="80"/>
      <c r="G184" s="81"/>
      <c r="H184" s="9"/>
      <c r="I184" s="9"/>
      <c r="J184" s="9"/>
      <c r="K184" s="10"/>
    </row>
    <row r="185" spans="1:12" ht="14.1" customHeight="1">
      <c r="A185" s="6"/>
      <c r="B185" s="9" t="s">
        <v>3</v>
      </c>
      <c r="C185" s="20">
        <v>0.53125</v>
      </c>
      <c r="D185" s="20">
        <v>0.53125</v>
      </c>
      <c r="E185" s="20">
        <v>0.53125</v>
      </c>
      <c r="F185" s="20"/>
      <c r="G185" s="20"/>
      <c r="H185" s="9"/>
      <c r="I185" s="9"/>
      <c r="J185" s="9"/>
      <c r="K185" s="10"/>
    </row>
    <row r="186" spans="1:12" ht="14.1" customHeight="1">
      <c r="A186" s="6"/>
      <c r="B186" s="9" t="s">
        <v>5</v>
      </c>
      <c r="C186" s="20">
        <v>0.64722222222222225</v>
      </c>
      <c r="D186" s="20">
        <v>0.64722222222222225</v>
      </c>
      <c r="E186" s="20">
        <v>0.64722222222222225</v>
      </c>
      <c r="F186" s="20">
        <v>0.29166666666666669</v>
      </c>
      <c r="G186" s="20">
        <v>0.29166666666666669</v>
      </c>
      <c r="H186" s="9"/>
      <c r="I186" s="9"/>
      <c r="J186" s="25"/>
      <c r="K186" s="10"/>
    </row>
    <row r="187" spans="1:12" ht="14.1" customHeight="1" thickBot="1">
      <c r="A187" s="6"/>
      <c r="B187" s="9"/>
      <c r="C187" s="9"/>
      <c r="D187" s="9"/>
      <c r="E187" s="9"/>
      <c r="F187" s="9"/>
      <c r="G187" s="9"/>
      <c r="H187" s="9"/>
      <c r="I187" s="9"/>
      <c r="J187" s="9"/>
      <c r="K187" s="10"/>
    </row>
    <row r="188" spans="1:12" ht="14.1" customHeight="1" thickBot="1">
      <c r="A188" s="6"/>
      <c r="B188" s="9" t="s">
        <v>6</v>
      </c>
      <c r="C188" s="15">
        <f>(C183-C182)+(C186-C185)</f>
        <v>0.30000000000000004</v>
      </c>
      <c r="D188" s="15">
        <f>(D183-D182)+(D186-D185)</f>
        <v>0.29652777777777778</v>
      </c>
      <c r="E188" s="15">
        <f>(E183-E182)+(E186-E185)</f>
        <v>0.29791666666666672</v>
      </c>
      <c r="F188" s="15">
        <f>(F183-F182)+(F186-F185)</f>
        <v>0.29166666666666669</v>
      </c>
      <c r="G188" s="15">
        <f>(G183-G182)+(G186-G185)</f>
        <v>0.29166666666666669</v>
      </c>
      <c r="H188" s="16">
        <f>SUM(C188:G188)</f>
        <v>1.4777777777777779</v>
      </c>
      <c r="I188" s="9"/>
      <c r="J188" s="9"/>
      <c r="K188" s="10"/>
    </row>
    <row r="189" spans="1:12" ht="14.1" customHeight="1" thickBot="1">
      <c r="A189" s="17"/>
      <c r="B189" s="18"/>
      <c r="C189" s="18"/>
      <c r="D189" s="18"/>
      <c r="E189" s="18"/>
      <c r="F189" s="18"/>
      <c r="G189" s="18"/>
      <c r="H189" s="18"/>
      <c r="I189" s="18"/>
      <c r="J189" s="18"/>
      <c r="K189" s="19"/>
    </row>
    <row r="190" spans="1:12" ht="14.1" customHeight="1" thickBot="1">
      <c r="A190" s="4"/>
      <c r="B190" s="4"/>
      <c r="C190" s="4"/>
      <c r="D190" s="4"/>
      <c r="E190" s="4"/>
      <c r="F190" s="4"/>
      <c r="G190" s="4"/>
      <c r="H190" s="4"/>
      <c r="I190" s="4"/>
      <c r="J190" s="4"/>
      <c r="K190" s="4"/>
    </row>
    <row r="191" spans="1:12" ht="14.1" customHeight="1">
      <c r="A191" s="3"/>
      <c r="B191" s="4"/>
      <c r="C191" s="4"/>
      <c r="D191" s="4"/>
      <c r="E191" s="4"/>
      <c r="F191" s="4"/>
      <c r="G191" s="4"/>
      <c r="H191" s="4"/>
      <c r="I191" s="4"/>
      <c r="J191" s="4"/>
      <c r="K191" s="5"/>
    </row>
    <row r="192" spans="1:12" ht="14.1" customHeight="1">
      <c r="A192" s="6"/>
      <c r="B192" s="7" t="s">
        <v>115</v>
      </c>
      <c r="C192" s="8" t="s">
        <v>116</v>
      </c>
      <c r="D192" s="9"/>
      <c r="E192" s="9"/>
      <c r="F192" s="9"/>
      <c r="G192" s="9"/>
      <c r="H192" s="9"/>
      <c r="I192" s="7" t="s">
        <v>117</v>
      </c>
      <c r="J192" s="9"/>
      <c r="K192" s="10"/>
    </row>
    <row r="193" spans="1:11" ht="14.1" customHeight="1">
      <c r="A193" s="6"/>
      <c r="B193" s="7"/>
      <c r="C193" s="8"/>
      <c r="D193" s="9"/>
      <c r="E193" s="9"/>
      <c r="F193" s="9"/>
      <c r="G193" s="9"/>
      <c r="H193" s="9"/>
      <c r="I193" s="7"/>
      <c r="J193" s="9"/>
      <c r="K193" s="10"/>
    </row>
    <row r="194" spans="1:11" ht="14.1" customHeight="1">
      <c r="A194" s="6"/>
      <c r="B194" s="9"/>
      <c r="C194" s="11" t="s">
        <v>118</v>
      </c>
      <c r="D194" s="11" t="s">
        <v>119</v>
      </c>
      <c r="E194" s="11" t="s">
        <v>120</v>
      </c>
      <c r="F194" s="11" t="s">
        <v>121</v>
      </c>
      <c r="G194" s="11" t="s">
        <v>122</v>
      </c>
      <c r="H194" s="9"/>
      <c r="I194" s="9"/>
      <c r="J194" s="12" t="s">
        <v>2</v>
      </c>
      <c r="K194" s="13">
        <v>1.5416666666666667</v>
      </c>
    </row>
    <row r="195" spans="1:11" ht="14.1" customHeight="1">
      <c r="A195" s="6"/>
      <c r="B195" s="9" t="s">
        <v>3</v>
      </c>
      <c r="C195" s="20">
        <v>0.28888888888888892</v>
      </c>
      <c r="D195" s="20">
        <v>0.28749999999999998</v>
      </c>
      <c r="E195" s="20">
        <v>0.28749999999999998</v>
      </c>
      <c r="F195" s="20">
        <v>0.28819444444444448</v>
      </c>
      <c r="G195" s="20">
        <v>0.32777777777777778</v>
      </c>
      <c r="H195" s="9"/>
      <c r="I195" s="9"/>
      <c r="J195" s="12" t="s">
        <v>4</v>
      </c>
      <c r="K195" s="14">
        <f>H201-K194</f>
        <v>3.4027777777777546E-2</v>
      </c>
    </row>
    <row r="196" spans="1:11" ht="14.1" customHeight="1">
      <c r="A196" s="6"/>
      <c r="B196" s="9" t="s">
        <v>5</v>
      </c>
      <c r="C196" s="20">
        <v>0.5</v>
      </c>
      <c r="D196" s="20">
        <v>0.5</v>
      </c>
      <c r="E196" s="20">
        <v>0.5</v>
      </c>
      <c r="F196" s="20">
        <v>0.5</v>
      </c>
      <c r="G196" s="20">
        <v>0.5</v>
      </c>
      <c r="H196" s="9"/>
      <c r="I196" s="9"/>
      <c r="J196" s="9"/>
      <c r="K196" s="10"/>
    </row>
    <row r="197" spans="1:11" ht="6" customHeight="1">
      <c r="A197" s="6"/>
      <c r="B197" s="9"/>
      <c r="C197" s="79"/>
      <c r="D197" s="80"/>
      <c r="E197" s="80"/>
      <c r="F197" s="80"/>
      <c r="G197" s="81"/>
      <c r="H197" s="9"/>
      <c r="I197" s="9"/>
      <c r="J197" s="9"/>
      <c r="K197" s="10"/>
    </row>
    <row r="198" spans="1:11" ht="14.1" customHeight="1">
      <c r="A198" s="6"/>
      <c r="B198" s="9" t="s">
        <v>3</v>
      </c>
      <c r="C198" s="20">
        <v>0.53125</v>
      </c>
      <c r="D198" s="20">
        <v>0.53125</v>
      </c>
      <c r="E198" s="20">
        <v>0.53125</v>
      </c>
      <c r="F198" s="20">
        <v>0.53125</v>
      </c>
      <c r="G198" s="20"/>
      <c r="H198" s="9"/>
      <c r="I198" s="9"/>
      <c r="J198" s="9"/>
      <c r="K198" s="10"/>
    </row>
    <row r="199" spans="1:11" ht="14.1" customHeight="1">
      <c r="A199" s="6"/>
      <c r="B199" s="9" t="s">
        <v>5</v>
      </c>
      <c r="C199" s="20">
        <v>0.66874999999999996</v>
      </c>
      <c r="D199" s="20">
        <v>0.66874999999999996</v>
      </c>
      <c r="E199" s="20">
        <v>0.67291666666666661</v>
      </c>
      <c r="F199" s="20">
        <v>0.67013888888888884</v>
      </c>
      <c r="G199" s="20"/>
      <c r="H199" s="9"/>
      <c r="I199" s="9"/>
      <c r="J199" s="25"/>
      <c r="K199" s="10"/>
    </row>
    <row r="200" spans="1:11" ht="14.1" customHeight="1" thickBot="1">
      <c r="A200" s="6"/>
      <c r="B200" s="9"/>
      <c r="C200" s="9"/>
      <c r="D200" s="9"/>
      <c r="E200" s="9"/>
      <c r="F200" s="9"/>
      <c r="G200" s="9"/>
      <c r="H200" s="9"/>
      <c r="I200" s="9"/>
      <c r="J200" s="9"/>
      <c r="K200" s="10"/>
    </row>
    <row r="201" spans="1:11" ht="14.1" customHeight="1" thickBot="1">
      <c r="A201" s="6"/>
      <c r="B201" s="9" t="s">
        <v>6</v>
      </c>
      <c r="C201" s="15">
        <f>(C196-C195)+(C199-C198)</f>
        <v>0.34861111111111104</v>
      </c>
      <c r="D201" s="15">
        <f>(D196-D195)+(D199-D198)</f>
        <v>0.35</v>
      </c>
      <c r="E201" s="15">
        <f>(E196-E195)+(E199-E198)</f>
        <v>0.35416666666666663</v>
      </c>
      <c r="F201" s="15">
        <f>(F196-F195)+(F199-F198)</f>
        <v>0.35069444444444436</v>
      </c>
      <c r="G201" s="15">
        <f>(G196-G195)+(G199-G198)</f>
        <v>0.17222222222222222</v>
      </c>
      <c r="H201" s="16">
        <f>SUM(C201:G201)</f>
        <v>1.5756944444444443</v>
      </c>
      <c r="I201" s="9"/>
      <c r="J201" s="9"/>
      <c r="K201" s="10"/>
    </row>
    <row r="202" spans="1:11" ht="14.1" customHeight="1" thickBot="1">
      <c r="A202" s="17"/>
      <c r="B202" s="18"/>
      <c r="C202" s="18"/>
      <c r="D202" s="18"/>
      <c r="E202" s="18"/>
      <c r="F202" s="18"/>
      <c r="G202" s="18"/>
      <c r="H202" s="18"/>
      <c r="I202" s="18"/>
      <c r="J202" s="18"/>
      <c r="K202" s="19"/>
    </row>
    <row r="204" spans="1:11" ht="28.5" customHeight="1">
      <c r="A204" s="82" t="s">
        <v>123</v>
      </c>
      <c r="B204" s="82"/>
      <c r="C204" s="82"/>
      <c r="D204" s="82"/>
      <c r="E204" s="82"/>
      <c r="F204" s="82"/>
      <c r="G204" s="82"/>
      <c r="H204" s="82"/>
      <c r="I204" s="82"/>
      <c r="J204" s="82"/>
      <c r="K204" s="82"/>
    </row>
    <row r="205" spans="1:11" ht="13.5" customHeight="1" thickBot="1">
      <c r="A205" s="1"/>
      <c r="B205" s="1"/>
      <c r="C205" s="1"/>
      <c r="D205" s="1"/>
      <c r="E205" s="1"/>
      <c r="F205" s="1"/>
      <c r="G205" s="1"/>
      <c r="H205" s="1"/>
      <c r="I205" s="1"/>
      <c r="J205" s="1"/>
      <c r="K205" s="1"/>
    </row>
    <row r="206" spans="1:11" ht="14.1" customHeight="1">
      <c r="A206" s="3"/>
      <c r="B206" s="4"/>
      <c r="C206" s="4"/>
      <c r="D206" s="4"/>
      <c r="E206" s="4"/>
      <c r="F206" s="4"/>
      <c r="G206" s="4"/>
      <c r="H206" s="4"/>
      <c r="I206" s="4"/>
      <c r="J206" s="4"/>
      <c r="K206" s="5"/>
    </row>
    <row r="207" spans="1:11" ht="14.1" customHeight="1">
      <c r="A207" s="6"/>
      <c r="B207" s="7" t="s">
        <v>124</v>
      </c>
      <c r="C207" s="8" t="s">
        <v>125</v>
      </c>
      <c r="D207" s="9"/>
      <c r="E207" s="9"/>
      <c r="F207" s="9"/>
      <c r="G207" s="9"/>
      <c r="H207" s="9"/>
      <c r="I207" s="7" t="s">
        <v>126</v>
      </c>
      <c r="J207" s="9"/>
      <c r="K207" s="10"/>
    </row>
    <row r="208" spans="1:11" ht="14.1" customHeight="1">
      <c r="A208" s="6"/>
      <c r="B208" s="7"/>
      <c r="C208" s="8"/>
      <c r="D208" s="9"/>
      <c r="E208" s="9"/>
      <c r="F208" s="9"/>
      <c r="G208" s="9"/>
      <c r="H208" s="9"/>
      <c r="I208" s="7"/>
      <c r="J208" s="9"/>
      <c r="K208" s="10"/>
    </row>
    <row r="209" spans="1:11" ht="14.1" customHeight="1">
      <c r="A209" s="6"/>
      <c r="B209" s="9"/>
      <c r="C209" s="11" t="s">
        <v>127</v>
      </c>
      <c r="D209" s="11" t="s">
        <v>128</v>
      </c>
      <c r="E209" s="11" t="s">
        <v>129</v>
      </c>
      <c r="F209" s="11" t="s">
        <v>130</v>
      </c>
      <c r="G209" s="11" t="s">
        <v>131</v>
      </c>
      <c r="H209" s="9"/>
      <c r="I209" s="9"/>
      <c r="J209" s="12" t="s">
        <v>2</v>
      </c>
      <c r="K209" s="13">
        <v>1.375</v>
      </c>
    </row>
    <row r="210" spans="1:11" ht="14.1" customHeight="1">
      <c r="A210" s="6"/>
      <c r="B210" s="9" t="s">
        <v>3</v>
      </c>
      <c r="C210" s="20"/>
      <c r="D210" s="20"/>
      <c r="E210" s="20"/>
      <c r="F210" s="20">
        <v>0.28611111111111115</v>
      </c>
      <c r="G210" s="20"/>
      <c r="H210" s="9"/>
      <c r="I210" s="9"/>
      <c r="J210" s="12" t="s">
        <v>4</v>
      </c>
      <c r="K210" s="14">
        <f>H216-K209</f>
        <v>-0.61597222222222237</v>
      </c>
    </row>
    <row r="211" spans="1:11" ht="14.1" customHeight="1">
      <c r="A211" s="6"/>
      <c r="B211" s="9" t="s">
        <v>5</v>
      </c>
      <c r="C211" s="20">
        <v>0.5</v>
      </c>
      <c r="D211" s="20">
        <v>0.5</v>
      </c>
      <c r="E211" s="20">
        <v>0.5</v>
      </c>
      <c r="F211" s="20">
        <v>0.5</v>
      </c>
      <c r="G211" s="20">
        <v>0.5</v>
      </c>
      <c r="H211" s="9"/>
      <c r="I211" s="9"/>
      <c r="J211" s="9"/>
      <c r="K211" s="10"/>
    </row>
    <row r="212" spans="1:11" ht="6" customHeight="1">
      <c r="A212" s="6"/>
      <c r="B212" s="9"/>
      <c r="C212" s="79"/>
      <c r="D212" s="80"/>
      <c r="E212" s="80"/>
      <c r="F212" s="80"/>
      <c r="G212" s="81"/>
      <c r="H212" s="9"/>
      <c r="I212" s="9"/>
      <c r="J212" s="9"/>
      <c r="K212" s="10"/>
    </row>
    <row r="213" spans="1:11" ht="14.1" customHeight="1">
      <c r="A213" s="6"/>
      <c r="B213" s="9" t="s">
        <v>3</v>
      </c>
      <c r="C213" s="20">
        <v>0.53125</v>
      </c>
      <c r="D213" s="20">
        <v>0.53125</v>
      </c>
      <c r="E213" s="20">
        <v>0.53125</v>
      </c>
      <c r="F213" s="20">
        <v>0.53125</v>
      </c>
      <c r="G213" s="20"/>
      <c r="H213" s="9"/>
      <c r="I213" s="9"/>
      <c r="J213" s="9"/>
      <c r="K213" s="10"/>
    </row>
    <row r="214" spans="1:11" ht="14.1" customHeight="1">
      <c r="A214" s="6"/>
      <c r="B214" s="9" t="s">
        <v>5</v>
      </c>
      <c r="C214" s="20"/>
      <c r="D214" s="20"/>
      <c r="E214" s="20"/>
      <c r="F214" s="20">
        <v>0.67013888888888884</v>
      </c>
      <c r="G214" s="20"/>
      <c r="H214" s="9"/>
      <c r="I214" s="9"/>
      <c r="J214" s="25"/>
      <c r="K214" s="10"/>
    </row>
    <row r="215" spans="1:11" ht="14.1" customHeight="1" thickBot="1">
      <c r="A215" s="6"/>
      <c r="B215" s="9"/>
      <c r="C215" s="9"/>
      <c r="D215" s="9"/>
      <c r="E215" s="9"/>
      <c r="F215" s="9"/>
      <c r="G215" s="9"/>
      <c r="H215" s="9"/>
      <c r="I215" s="9"/>
      <c r="J215" s="9"/>
      <c r="K215" s="10"/>
    </row>
    <row r="216" spans="1:11" ht="14.1" customHeight="1" thickBot="1">
      <c r="A216" s="6"/>
      <c r="B216" s="9" t="s">
        <v>6</v>
      </c>
      <c r="C216" s="15">
        <f>(C211-C210)+(C214-C213)</f>
        <v>-3.125E-2</v>
      </c>
      <c r="D216" s="15">
        <f>(D211-D210)+(D214-D213)</f>
        <v>-3.125E-2</v>
      </c>
      <c r="E216" s="15">
        <f>(E211-E210)+(E214-E213)</f>
        <v>-3.125E-2</v>
      </c>
      <c r="F216" s="15">
        <f>(F211-F210)+(F214-F213)</f>
        <v>0.35277777777777769</v>
      </c>
      <c r="G216" s="15">
        <f>(G211-G210)+(G214-G213)</f>
        <v>0.5</v>
      </c>
      <c r="H216" s="16">
        <f>SUM(C216:G216)</f>
        <v>0.75902777777777763</v>
      </c>
      <c r="I216" s="9"/>
      <c r="J216" s="9"/>
      <c r="K216" s="10"/>
    </row>
    <row r="217" spans="1:11" ht="14.1" customHeight="1" thickBot="1">
      <c r="A217" s="17"/>
      <c r="B217" s="18"/>
      <c r="C217" s="18"/>
      <c r="D217" s="18"/>
      <c r="E217" s="18"/>
      <c r="F217" s="18"/>
      <c r="G217" s="18"/>
      <c r="H217" s="18"/>
      <c r="I217" s="18"/>
      <c r="J217" s="18"/>
      <c r="K217" s="19"/>
    </row>
    <row r="218" spans="1:11" ht="14.1" customHeight="1" thickBot="1"/>
    <row r="219" spans="1:11" ht="14.1" customHeight="1">
      <c r="A219" s="3"/>
      <c r="B219" s="4"/>
      <c r="C219" s="4"/>
      <c r="D219" s="4"/>
      <c r="E219" s="4"/>
      <c r="F219" s="4"/>
      <c r="G219" s="4"/>
      <c r="H219" s="4"/>
      <c r="I219" s="4"/>
      <c r="J219" s="4"/>
      <c r="K219" s="5"/>
    </row>
    <row r="220" spans="1:11" ht="14.1" customHeight="1">
      <c r="A220" s="6"/>
      <c r="B220" s="7" t="s">
        <v>132</v>
      </c>
      <c r="C220" s="8" t="s">
        <v>133</v>
      </c>
      <c r="D220" s="9"/>
      <c r="E220" s="9"/>
      <c r="F220" s="9"/>
      <c r="G220" s="9"/>
      <c r="H220" s="9"/>
      <c r="I220" s="7" t="s">
        <v>134</v>
      </c>
      <c r="J220" s="9"/>
      <c r="K220" s="10"/>
    </row>
    <row r="221" spans="1:11" ht="14.1" customHeight="1">
      <c r="A221" s="6"/>
      <c r="B221" s="7"/>
      <c r="C221" s="8"/>
      <c r="D221" s="9"/>
      <c r="E221" s="9"/>
      <c r="F221" s="9"/>
      <c r="G221" s="9"/>
      <c r="H221" s="9"/>
      <c r="I221" s="7"/>
      <c r="J221" s="9"/>
      <c r="K221" s="10"/>
    </row>
    <row r="222" spans="1:11" ht="14.1" customHeight="1">
      <c r="A222" s="6"/>
      <c r="B222" s="9"/>
      <c r="C222" s="11" t="s">
        <v>135</v>
      </c>
      <c r="D222" s="11" t="s">
        <v>136</v>
      </c>
      <c r="E222" s="11" t="s">
        <v>137</v>
      </c>
      <c r="F222" s="11" t="s">
        <v>138</v>
      </c>
      <c r="G222" s="11" t="s">
        <v>139</v>
      </c>
      <c r="H222" s="9"/>
      <c r="I222" s="9"/>
      <c r="J222" s="12" t="s">
        <v>2</v>
      </c>
      <c r="K222" s="13">
        <v>1.4166666666666667</v>
      </c>
    </row>
    <row r="223" spans="1:11" ht="14.1" customHeight="1">
      <c r="A223" s="6"/>
      <c r="B223" s="9" t="s">
        <v>3</v>
      </c>
      <c r="C223" s="20">
        <v>0.2951388888888889</v>
      </c>
      <c r="D223" s="20">
        <v>0.2951388888888889</v>
      </c>
      <c r="E223" s="20">
        <v>0.29722222222222222</v>
      </c>
      <c r="F223" s="20">
        <v>0.2986111111111111</v>
      </c>
      <c r="G223" s="20">
        <v>0.32708333333333334</v>
      </c>
      <c r="H223" s="9"/>
      <c r="I223" s="9"/>
      <c r="J223" s="12" t="s">
        <v>4</v>
      </c>
      <c r="K223" s="14">
        <f>H229-K222</f>
        <v>3.8888888888888973E-2</v>
      </c>
    </row>
    <row r="224" spans="1:11" ht="14.1" customHeight="1">
      <c r="A224" s="6"/>
      <c r="B224" s="9" t="s">
        <v>5</v>
      </c>
      <c r="C224" s="20">
        <v>0.5</v>
      </c>
      <c r="D224" s="20">
        <v>0.5</v>
      </c>
      <c r="E224" s="20">
        <v>0.5</v>
      </c>
      <c r="F224" s="20">
        <v>0.5</v>
      </c>
      <c r="G224" s="20">
        <v>0.5</v>
      </c>
      <c r="H224" s="9"/>
      <c r="I224" s="9"/>
      <c r="J224" s="9"/>
      <c r="K224" s="10"/>
    </row>
    <row r="225" spans="1:11" ht="6" customHeight="1">
      <c r="A225" s="6"/>
      <c r="B225" s="9"/>
      <c r="C225" s="79"/>
      <c r="D225" s="80"/>
      <c r="E225" s="80"/>
      <c r="F225" s="80"/>
      <c r="G225" s="81"/>
      <c r="H225" s="9"/>
      <c r="I225" s="9"/>
      <c r="J225" s="9"/>
      <c r="K225" s="10"/>
    </row>
    <row r="226" spans="1:11" ht="14.1" customHeight="1">
      <c r="A226" s="6"/>
      <c r="B226" s="9" t="s">
        <v>3</v>
      </c>
      <c r="C226" s="20">
        <v>0.53125</v>
      </c>
      <c r="D226" s="20">
        <v>0.53125</v>
      </c>
      <c r="E226" s="20">
        <v>0.53125</v>
      </c>
      <c r="F226" s="20">
        <v>0.53125</v>
      </c>
      <c r="G226" s="20"/>
      <c r="H226" s="9"/>
      <c r="I226" s="9"/>
      <c r="J226" s="9"/>
      <c r="K226" s="10"/>
    </row>
    <row r="227" spans="1:11" ht="14.1" customHeight="1">
      <c r="A227" s="6"/>
      <c r="B227" s="9" t="s">
        <v>5</v>
      </c>
      <c r="C227" s="20">
        <v>0.64722222222222225</v>
      </c>
      <c r="D227" s="20">
        <v>0.65</v>
      </c>
      <c r="E227" s="20">
        <v>0.6479166666666667</v>
      </c>
      <c r="F227" s="20">
        <v>0.64861111111111114</v>
      </c>
      <c r="G227" s="20"/>
      <c r="H227" s="9"/>
      <c r="I227" s="9"/>
      <c r="J227" s="25"/>
      <c r="K227" s="10"/>
    </row>
    <row r="228" spans="1:11" ht="14.1" customHeight="1" thickBot="1">
      <c r="A228" s="6"/>
      <c r="B228" s="9"/>
      <c r="C228" s="9"/>
      <c r="D228" s="9"/>
      <c r="E228" s="9"/>
      <c r="F228" s="9"/>
      <c r="G228" s="9"/>
      <c r="H228" s="9"/>
      <c r="I228" s="9"/>
      <c r="J228" s="9"/>
      <c r="K228" s="10"/>
    </row>
    <row r="229" spans="1:11" ht="14.1" customHeight="1" thickBot="1">
      <c r="A229" s="6"/>
      <c r="B229" s="9" t="s">
        <v>6</v>
      </c>
      <c r="C229" s="15">
        <f>(C224-C223)+(C227-C226)</f>
        <v>0.32083333333333336</v>
      </c>
      <c r="D229" s="15">
        <f>(D224-D223)+(D227-D226)</f>
        <v>0.32361111111111113</v>
      </c>
      <c r="E229" s="15">
        <f>(E224-E223)+(E227-E226)</f>
        <v>0.31944444444444448</v>
      </c>
      <c r="F229" s="15">
        <f>(F224-F223)+(F227-F226)</f>
        <v>0.31875000000000003</v>
      </c>
      <c r="G229" s="15">
        <f>(G224-G223)+(G227-G226)</f>
        <v>0.17291666666666666</v>
      </c>
      <c r="H229" s="16">
        <f>SUM(C229:G229)</f>
        <v>1.4555555555555557</v>
      </c>
      <c r="I229" s="9"/>
      <c r="J229" s="9"/>
      <c r="K229" s="10"/>
    </row>
    <row r="230" spans="1:11" ht="14.1" customHeight="1" thickBot="1">
      <c r="A230" s="17"/>
      <c r="B230" s="18"/>
      <c r="C230" s="18"/>
      <c r="D230" s="18"/>
      <c r="E230" s="18"/>
      <c r="F230" s="18"/>
      <c r="G230" s="18"/>
      <c r="H230" s="18"/>
      <c r="I230" s="18"/>
      <c r="J230" s="18"/>
      <c r="K230" s="19"/>
    </row>
    <row r="231" spans="1:11" ht="14.1" customHeight="1" thickBot="1"/>
    <row r="232" spans="1:11" ht="14.1" customHeight="1">
      <c r="A232" s="3"/>
      <c r="B232" s="4"/>
      <c r="C232" s="4"/>
      <c r="D232" s="4"/>
      <c r="E232" s="4"/>
      <c r="F232" s="4"/>
      <c r="G232" s="4"/>
      <c r="H232" s="4"/>
      <c r="I232" s="4"/>
      <c r="J232" s="4"/>
      <c r="K232" s="5"/>
    </row>
    <row r="233" spans="1:11" ht="14.1" customHeight="1">
      <c r="A233" s="6"/>
      <c r="B233" s="7" t="s">
        <v>140</v>
      </c>
      <c r="C233" s="8" t="s">
        <v>141</v>
      </c>
      <c r="D233" s="9"/>
      <c r="E233" s="9"/>
      <c r="F233" s="9"/>
      <c r="G233" s="9"/>
      <c r="H233" s="9"/>
      <c r="I233" s="7" t="s">
        <v>142</v>
      </c>
      <c r="J233" s="9"/>
      <c r="K233" s="10"/>
    </row>
    <row r="234" spans="1:11" ht="14.1" customHeight="1">
      <c r="A234" s="6"/>
      <c r="B234" s="7"/>
      <c r="C234" s="8"/>
      <c r="D234" s="9"/>
      <c r="E234" s="9"/>
      <c r="F234" s="9"/>
      <c r="G234" s="9"/>
      <c r="H234" s="9"/>
      <c r="I234" s="7"/>
      <c r="J234" s="9"/>
      <c r="K234" s="10"/>
    </row>
    <row r="235" spans="1:11" ht="14.1" customHeight="1">
      <c r="A235" s="6"/>
      <c r="B235" s="9"/>
      <c r="C235" s="11" t="s">
        <v>143</v>
      </c>
      <c r="D235" s="11" t="s">
        <v>144</v>
      </c>
      <c r="E235" s="11" t="s">
        <v>145</v>
      </c>
      <c r="F235" s="11" t="s">
        <v>146</v>
      </c>
      <c r="G235" s="11" t="s">
        <v>147</v>
      </c>
      <c r="H235" s="9"/>
      <c r="I235" s="9"/>
      <c r="J235" s="12" t="s">
        <v>2</v>
      </c>
      <c r="K235" s="13">
        <v>1.4166666666666667</v>
      </c>
    </row>
    <row r="236" spans="1:11" ht="14.1" customHeight="1">
      <c r="A236" s="6"/>
      <c r="B236" s="9" t="s">
        <v>3</v>
      </c>
      <c r="C236" s="20">
        <v>0.29722222222222222</v>
      </c>
      <c r="D236" s="20"/>
      <c r="E236" s="20">
        <v>0.29722222222222222</v>
      </c>
      <c r="F236" s="20">
        <v>0.29791666666666666</v>
      </c>
      <c r="G236" s="20">
        <v>0.32708333333333334</v>
      </c>
      <c r="H236" s="9"/>
      <c r="I236" s="9"/>
      <c r="J236" s="12" t="s">
        <v>4</v>
      </c>
      <c r="K236" s="14">
        <f>H242-K235</f>
        <v>3.4722222222220989E-3</v>
      </c>
    </row>
    <row r="237" spans="1:11" ht="14.1" customHeight="1">
      <c r="A237" s="6"/>
      <c r="B237" s="9" t="s">
        <v>5</v>
      </c>
      <c r="C237" s="20">
        <v>0.5</v>
      </c>
      <c r="D237" s="20">
        <v>0.5</v>
      </c>
      <c r="E237" s="20">
        <v>0.5</v>
      </c>
      <c r="F237" s="20">
        <v>0.5</v>
      </c>
      <c r="G237" s="20">
        <v>0.5</v>
      </c>
      <c r="H237" s="9"/>
      <c r="I237" s="9"/>
      <c r="J237" s="9"/>
      <c r="K237" s="10"/>
    </row>
    <row r="238" spans="1:11" ht="6" customHeight="1">
      <c r="A238" s="6"/>
      <c r="B238" s="9"/>
      <c r="C238" s="79"/>
      <c r="D238" s="80"/>
      <c r="E238" s="80"/>
      <c r="F238" s="80"/>
      <c r="G238" s="81"/>
      <c r="H238" s="9"/>
      <c r="I238" s="9"/>
      <c r="J238" s="9"/>
      <c r="K238" s="10"/>
    </row>
    <row r="239" spans="1:11" ht="14.1" customHeight="1">
      <c r="A239" s="6"/>
      <c r="B239" s="9" t="s">
        <v>3</v>
      </c>
      <c r="C239" s="20">
        <v>0.53125</v>
      </c>
      <c r="D239" s="20">
        <v>0.53125</v>
      </c>
      <c r="E239" s="20">
        <v>0.53125</v>
      </c>
      <c r="F239" s="20">
        <v>0.53125</v>
      </c>
      <c r="G239" s="20"/>
      <c r="H239" s="9"/>
      <c r="I239" s="9"/>
      <c r="J239" s="9"/>
      <c r="K239" s="10"/>
    </row>
    <row r="240" spans="1:11" ht="14.1" customHeight="1">
      <c r="A240" s="6"/>
      <c r="B240" s="9" t="s">
        <v>5</v>
      </c>
      <c r="C240" s="20">
        <v>0.64652777777777781</v>
      </c>
      <c r="D240" s="20"/>
      <c r="E240" s="20">
        <v>0.64652777777777781</v>
      </c>
      <c r="F240" s="20">
        <v>0.64861111111111114</v>
      </c>
      <c r="G240" s="20"/>
      <c r="H240" s="9"/>
      <c r="I240" s="9"/>
      <c r="J240" s="25"/>
      <c r="K240" s="10"/>
    </row>
    <row r="241" spans="1:12" ht="14.1" customHeight="1" thickBot="1">
      <c r="A241" s="6"/>
      <c r="B241" s="9"/>
      <c r="C241" s="9"/>
      <c r="D241" s="9"/>
      <c r="E241" s="9"/>
      <c r="F241" s="9"/>
      <c r="G241" s="9"/>
      <c r="H241" s="9"/>
      <c r="I241" s="9"/>
      <c r="J241" s="9"/>
      <c r="K241" s="10"/>
    </row>
    <row r="242" spans="1:12" ht="14.1" customHeight="1" thickBot="1">
      <c r="A242" s="6"/>
      <c r="B242" s="9" t="s">
        <v>6</v>
      </c>
      <c r="C242" s="15">
        <f>(C237-C236)+(C240-C239)</f>
        <v>0.31805555555555559</v>
      </c>
      <c r="D242" s="15">
        <v>0.29166666666666669</v>
      </c>
      <c r="E242" s="15">
        <f>(E237-E236)+(E240-E239)</f>
        <v>0.31805555555555559</v>
      </c>
      <c r="F242" s="15">
        <f>(F237-F236)+(F240-F239)</f>
        <v>0.31944444444444448</v>
      </c>
      <c r="G242" s="15">
        <f>(G237-G236)+(G240-G239)</f>
        <v>0.17291666666666666</v>
      </c>
      <c r="H242" s="16">
        <f>SUM(C242:G242)</f>
        <v>1.4201388888888888</v>
      </c>
      <c r="I242" s="9"/>
      <c r="J242" s="9"/>
      <c r="K242" s="10"/>
    </row>
    <row r="243" spans="1:12" ht="14.1" customHeight="1" thickBot="1">
      <c r="A243" s="17"/>
      <c r="B243" s="18"/>
      <c r="C243" s="18"/>
      <c r="D243" s="18"/>
      <c r="E243" s="18"/>
      <c r="F243" s="18"/>
      <c r="G243" s="18"/>
      <c r="H243" s="18"/>
      <c r="I243" s="18"/>
      <c r="J243" s="18"/>
      <c r="K243" s="19"/>
    </row>
    <row r="244" spans="1:12" ht="14.1" customHeight="1" thickBot="1">
      <c r="L244" s="24"/>
    </row>
    <row r="245" spans="1:12" ht="14.1" customHeight="1">
      <c r="A245" s="3"/>
      <c r="B245" s="4"/>
      <c r="C245" s="4"/>
      <c r="D245" s="4"/>
      <c r="E245" s="4"/>
      <c r="F245" s="4"/>
      <c r="G245" s="4"/>
      <c r="H245" s="4"/>
      <c r="I245" s="4"/>
      <c r="J245" s="4"/>
      <c r="K245" s="5"/>
      <c r="L245" s="24"/>
    </row>
    <row r="246" spans="1:12" ht="14.1" customHeight="1">
      <c r="A246" s="6"/>
      <c r="B246" s="7" t="s">
        <v>148</v>
      </c>
      <c r="C246" s="8" t="s">
        <v>149</v>
      </c>
      <c r="D246" s="9"/>
      <c r="E246" s="9"/>
      <c r="F246" s="9"/>
      <c r="G246" s="9"/>
      <c r="H246" s="9"/>
      <c r="I246" s="7" t="s">
        <v>150</v>
      </c>
      <c r="J246" s="9"/>
      <c r="K246" s="10"/>
      <c r="L246" s="24"/>
    </row>
    <row r="247" spans="1:12" ht="14.1" customHeight="1">
      <c r="A247" s="6"/>
      <c r="B247" s="7"/>
      <c r="C247" s="8"/>
      <c r="D247" s="9"/>
      <c r="E247" s="9"/>
      <c r="F247" s="9"/>
      <c r="G247" s="9"/>
      <c r="H247" s="9"/>
      <c r="I247" s="7"/>
      <c r="J247" s="9"/>
      <c r="K247" s="10"/>
    </row>
    <row r="248" spans="1:12" ht="14.1" customHeight="1">
      <c r="A248" s="6"/>
      <c r="B248" s="9"/>
      <c r="C248" s="11" t="s">
        <v>151</v>
      </c>
      <c r="D248" s="11" t="s">
        <v>152</v>
      </c>
      <c r="E248" s="11" t="s">
        <v>153</v>
      </c>
      <c r="F248" s="11" t="s">
        <v>154</v>
      </c>
      <c r="G248" s="11" t="s">
        <v>7</v>
      </c>
      <c r="H248" s="9"/>
      <c r="I248" s="9"/>
      <c r="J248" s="12" t="s">
        <v>2</v>
      </c>
      <c r="K248" s="13">
        <v>1.1666666666666667</v>
      </c>
    </row>
    <row r="249" spans="1:12" ht="14.1" customHeight="1">
      <c r="A249" s="6"/>
      <c r="B249" s="9" t="s">
        <v>3</v>
      </c>
      <c r="C249" s="20"/>
      <c r="D249" s="20">
        <v>0.31736111111111115</v>
      </c>
      <c r="E249" s="20">
        <v>0.31805555555555554</v>
      </c>
      <c r="F249" s="20">
        <v>0.31805555555555554</v>
      </c>
      <c r="G249" s="20"/>
      <c r="H249" s="9"/>
      <c r="I249" s="9"/>
      <c r="J249" s="12" t="s">
        <v>4</v>
      </c>
      <c r="K249" s="14">
        <f>H255-K248</f>
        <v>2.0833333333333259E-2</v>
      </c>
    </row>
    <row r="250" spans="1:12" ht="14.1" customHeight="1">
      <c r="A250" s="6"/>
      <c r="B250" s="9" t="s">
        <v>5</v>
      </c>
      <c r="C250" s="20">
        <v>0.5</v>
      </c>
      <c r="D250" s="20">
        <v>0.5</v>
      </c>
      <c r="E250" s="20">
        <v>0.5</v>
      </c>
      <c r="F250" s="20">
        <v>0.5</v>
      </c>
      <c r="G250" s="20">
        <v>0.5</v>
      </c>
      <c r="H250" s="9"/>
      <c r="I250" s="9"/>
      <c r="J250" s="9"/>
      <c r="K250" s="10"/>
    </row>
    <row r="251" spans="1:12" ht="6" customHeight="1">
      <c r="A251" s="6"/>
      <c r="B251" s="9"/>
      <c r="C251" s="79"/>
      <c r="D251" s="80"/>
      <c r="E251" s="80"/>
      <c r="F251" s="80"/>
      <c r="G251" s="81"/>
      <c r="H251" s="9"/>
      <c r="I251" s="9"/>
      <c r="J251" s="9"/>
      <c r="K251" s="10"/>
    </row>
    <row r="252" spans="1:12" ht="14.1" customHeight="1">
      <c r="A252" s="6"/>
      <c r="B252" s="9" t="s">
        <v>3</v>
      </c>
      <c r="C252" s="20">
        <v>0.53125</v>
      </c>
      <c r="D252" s="20">
        <v>0.53125</v>
      </c>
      <c r="E252" s="20">
        <v>0.53125</v>
      </c>
      <c r="F252" s="20">
        <v>0.53125</v>
      </c>
      <c r="G252" s="20"/>
      <c r="H252" s="9"/>
      <c r="I252" s="9"/>
      <c r="J252" s="9"/>
      <c r="K252" s="10"/>
    </row>
    <row r="253" spans="1:12" ht="14.1" customHeight="1">
      <c r="A253" s="6"/>
      <c r="B253" s="9" t="s">
        <v>5</v>
      </c>
      <c r="C253" s="20"/>
      <c r="D253" s="20">
        <v>0.6479166666666667</v>
      </c>
      <c r="E253" s="20">
        <v>0.6479166666666667</v>
      </c>
      <c r="F253" s="20">
        <v>0.64722222222222225</v>
      </c>
      <c r="G253" s="20"/>
      <c r="H253" s="9"/>
      <c r="I253" s="9"/>
      <c r="J253" s="25"/>
      <c r="K253" s="10"/>
    </row>
    <row r="254" spans="1:12" ht="14.1" customHeight="1" thickBot="1">
      <c r="A254" s="6"/>
      <c r="B254" s="9"/>
      <c r="C254" s="9"/>
      <c r="D254" s="9"/>
      <c r="E254" s="9"/>
      <c r="F254" s="9"/>
      <c r="G254" s="9"/>
      <c r="H254" s="9"/>
      <c r="I254" s="9"/>
      <c r="J254" s="9"/>
      <c r="K254" s="10"/>
    </row>
    <row r="255" spans="1:12" ht="14.1" customHeight="1" thickBot="1">
      <c r="A255" s="6"/>
      <c r="B255" s="9" t="s">
        <v>6</v>
      </c>
      <c r="C255" s="15">
        <v>0.29166666666666669</v>
      </c>
      <c r="D255" s="15">
        <f>(D250-D249)+(D253-D252)</f>
        <v>0.29930555555555555</v>
      </c>
      <c r="E255" s="15">
        <f>(E250-E249)+(E253-E252)</f>
        <v>0.29861111111111116</v>
      </c>
      <c r="F255" s="15">
        <f>(F250-F249)+(F253-F252)</f>
        <v>0.29791666666666672</v>
      </c>
      <c r="G255" s="15"/>
      <c r="H255" s="16">
        <v>1.1875</v>
      </c>
      <c r="I255" s="9"/>
      <c r="J255" s="9"/>
      <c r="K255" s="10"/>
    </row>
    <row r="256" spans="1:12" ht="14.1" customHeight="1" thickBot="1">
      <c r="A256" s="17"/>
      <c r="B256" s="18"/>
      <c r="C256" s="18"/>
      <c r="D256" s="18"/>
      <c r="E256" s="18"/>
      <c r="F256" s="18"/>
      <c r="G256" s="18"/>
      <c r="H256" s="18"/>
      <c r="I256" s="18"/>
      <c r="J256" s="18"/>
      <c r="K256" s="19"/>
    </row>
    <row r="257" spans="1:11" ht="14.1" customHeight="1">
      <c r="A257" s="4"/>
      <c r="B257" s="4"/>
      <c r="C257" s="4"/>
      <c r="D257" s="4"/>
      <c r="E257" s="4"/>
      <c r="F257" s="4"/>
      <c r="G257" s="4"/>
      <c r="H257" s="4"/>
      <c r="I257" s="4"/>
      <c r="J257" s="4"/>
      <c r="K257" s="4"/>
    </row>
    <row r="258" spans="1:11" ht="28.5" customHeight="1">
      <c r="A258" s="82" t="s">
        <v>155</v>
      </c>
      <c r="B258" s="82"/>
      <c r="C258" s="82"/>
      <c r="D258" s="82"/>
      <c r="E258" s="82"/>
      <c r="F258" s="82"/>
      <c r="G258" s="82"/>
      <c r="H258" s="82"/>
      <c r="I258" s="82"/>
      <c r="J258" s="82"/>
      <c r="K258" s="82"/>
    </row>
    <row r="259" spans="1:11" ht="13.5" customHeight="1" thickBot="1">
      <c r="A259" s="84"/>
      <c r="B259" s="84"/>
      <c r="C259" s="84"/>
      <c r="D259" s="84"/>
      <c r="E259" s="84"/>
      <c r="F259" s="84"/>
      <c r="G259" s="84"/>
      <c r="H259" s="84"/>
      <c r="I259" s="84"/>
      <c r="J259" s="84"/>
      <c r="K259" s="84"/>
    </row>
    <row r="260" spans="1:11" ht="14.1" customHeight="1">
      <c r="A260" s="3"/>
      <c r="B260" s="4"/>
      <c r="C260" s="4"/>
      <c r="D260" s="4"/>
      <c r="E260" s="4"/>
      <c r="F260" s="4"/>
      <c r="G260" s="4"/>
      <c r="H260" s="4"/>
      <c r="I260" s="4"/>
      <c r="J260" s="4"/>
      <c r="K260" s="5"/>
    </row>
    <row r="261" spans="1:11" ht="14.1" customHeight="1">
      <c r="A261" s="6"/>
      <c r="B261" s="7" t="s">
        <v>156</v>
      </c>
      <c r="C261" s="8" t="s">
        <v>157</v>
      </c>
      <c r="D261" s="9"/>
      <c r="E261" s="9"/>
      <c r="F261" s="9"/>
      <c r="G261" s="9"/>
      <c r="H261" s="9"/>
      <c r="I261" s="7" t="s">
        <v>158</v>
      </c>
      <c r="J261" s="9"/>
      <c r="K261" s="10"/>
    </row>
    <row r="262" spans="1:11" ht="14.1" customHeight="1">
      <c r="A262" s="6"/>
      <c r="B262" s="7"/>
      <c r="C262" s="8"/>
      <c r="D262" s="9"/>
      <c r="E262" s="9"/>
      <c r="F262" s="9"/>
      <c r="G262" s="9"/>
      <c r="H262" s="9"/>
      <c r="I262" s="7"/>
      <c r="J262" s="9"/>
      <c r="K262" s="10"/>
    </row>
    <row r="263" spans="1:11" ht="14.1" customHeight="1">
      <c r="A263" s="6"/>
      <c r="B263" s="9"/>
      <c r="C263" s="11" t="s">
        <v>0</v>
      </c>
      <c r="D263" s="11" t="s">
        <v>1</v>
      </c>
      <c r="E263" s="11" t="s">
        <v>55</v>
      </c>
      <c r="F263" s="11" t="s">
        <v>56</v>
      </c>
      <c r="G263" s="11" t="s">
        <v>57</v>
      </c>
      <c r="H263" s="9"/>
      <c r="I263" s="9"/>
      <c r="J263" s="12" t="s">
        <v>2</v>
      </c>
      <c r="K263" s="13">
        <v>1.25</v>
      </c>
    </row>
    <row r="264" spans="1:11" ht="14.1" customHeight="1">
      <c r="A264" s="6"/>
      <c r="B264" s="9" t="s">
        <v>3</v>
      </c>
      <c r="C264" s="20">
        <v>0.29652777777777778</v>
      </c>
      <c r="D264" s="20">
        <v>0.29722222222222222</v>
      </c>
      <c r="E264" s="20">
        <v>0.29722222222222222</v>
      </c>
      <c r="F264" s="20">
        <v>0.2951388888888889</v>
      </c>
      <c r="G264" s="20"/>
      <c r="H264" s="9"/>
      <c r="I264" s="9"/>
      <c r="J264" s="12" t="s">
        <v>4</v>
      </c>
      <c r="K264" s="14">
        <f>H270-K263</f>
        <v>3.0555555555555669E-2</v>
      </c>
    </row>
    <row r="265" spans="1:11" ht="14.1" customHeight="1">
      <c r="A265" s="6"/>
      <c r="B265" s="9" t="s">
        <v>5</v>
      </c>
      <c r="C265" s="20">
        <v>0.5</v>
      </c>
      <c r="D265" s="20">
        <v>0.5</v>
      </c>
      <c r="E265" s="20">
        <v>0.5</v>
      </c>
      <c r="F265" s="20">
        <v>0.5</v>
      </c>
      <c r="G265" s="20">
        <v>0.5</v>
      </c>
      <c r="H265" s="9"/>
      <c r="I265" s="9"/>
      <c r="J265" s="9"/>
      <c r="K265" s="10"/>
    </row>
    <row r="266" spans="1:11" ht="6" customHeight="1">
      <c r="A266" s="6"/>
      <c r="B266" s="9"/>
      <c r="C266" s="79"/>
      <c r="D266" s="80"/>
      <c r="E266" s="80"/>
      <c r="F266" s="80"/>
      <c r="G266" s="81"/>
      <c r="H266" s="9"/>
      <c r="I266" s="9"/>
      <c r="J266" s="9"/>
      <c r="K266" s="10"/>
    </row>
    <row r="267" spans="1:11" ht="14.1" customHeight="1">
      <c r="A267" s="6"/>
      <c r="B267" s="9" t="s">
        <v>3</v>
      </c>
      <c r="C267" s="20">
        <v>0.53125</v>
      </c>
      <c r="D267" s="20">
        <v>0.53125</v>
      </c>
      <c r="E267" s="20">
        <v>0.53125</v>
      </c>
      <c r="F267" s="20">
        <v>0.53125</v>
      </c>
      <c r="G267" s="20"/>
      <c r="H267" s="9"/>
      <c r="I267" s="9"/>
      <c r="J267" s="9"/>
      <c r="K267" s="10"/>
    </row>
    <row r="268" spans="1:11" ht="14.1" customHeight="1">
      <c r="A268" s="6"/>
      <c r="B268" s="9" t="s">
        <v>5</v>
      </c>
      <c r="C268" s="20">
        <v>0.64861111111111114</v>
      </c>
      <c r="D268" s="20">
        <v>0.6479166666666667</v>
      </c>
      <c r="E268" s="20">
        <v>0.6479166666666667</v>
      </c>
      <c r="F268" s="20">
        <v>0.64722222222222225</v>
      </c>
      <c r="G268" s="20"/>
      <c r="H268" s="9"/>
      <c r="I268" s="9"/>
      <c r="J268" s="9"/>
      <c r="K268" s="10"/>
    </row>
    <row r="269" spans="1:11" ht="14.1" customHeight="1" thickBot="1">
      <c r="A269" s="6"/>
      <c r="B269" s="9"/>
      <c r="C269" s="9"/>
      <c r="D269" s="9"/>
      <c r="E269" s="9"/>
      <c r="F269" s="9"/>
      <c r="G269" s="9"/>
      <c r="H269" s="9"/>
      <c r="I269" s="9"/>
      <c r="J269" s="9"/>
      <c r="K269" s="10"/>
    </row>
    <row r="270" spans="1:11" ht="14.1" customHeight="1" thickBot="1">
      <c r="A270" s="6"/>
      <c r="B270" s="9" t="s">
        <v>6</v>
      </c>
      <c r="C270" s="15">
        <f>(C265-C264)+(C268-C267)</f>
        <v>0.32083333333333336</v>
      </c>
      <c r="D270" s="15">
        <f>(D265-D264)+(D268-D267)</f>
        <v>0.31944444444444448</v>
      </c>
      <c r="E270" s="15">
        <f>(E265-E264)+(E268-E267)</f>
        <v>0.31944444444444448</v>
      </c>
      <c r="F270" s="15">
        <f>(F265-F264)+(F268-F267)</f>
        <v>0.32083333333333336</v>
      </c>
      <c r="G270" s="15"/>
      <c r="H270" s="16">
        <f>SUM(C270:G270)</f>
        <v>1.2805555555555557</v>
      </c>
      <c r="I270" s="9"/>
      <c r="J270" s="9"/>
      <c r="K270" s="10"/>
    </row>
    <row r="271" spans="1:11" ht="14.1" customHeight="1" thickBot="1">
      <c r="A271" s="17"/>
      <c r="B271" s="18"/>
      <c r="C271" s="18"/>
      <c r="D271" s="18"/>
      <c r="E271" s="18"/>
      <c r="F271" s="18"/>
      <c r="G271" s="18"/>
      <c r="H271" s="18"/>
      <c r="I271" s="18"/>
      <c r="J271" s="18"/>
      <c r="K271" s="19"/>
    </row>
    <row r="272" spans="1:11" ht="14.1" customHeight="1" thickBot="1"/>
    <row r="273" spans="1:11" ht="14.1" customHeight="1">
      <c r="A273" s="3"/>
      <c r="B273" s="4"/>
      <c r="C273" s="4"/>
      <c r="D273" s="4"/>
      <c r="E273" s="4"/>
      <c r="F273" s="4"/>
      <c r="G273" s="4"/>
      <c r="H273" s="4"/>
      <c r="I273" s="4"/>
      <c r="J273" s="4"/>
      <c r="K273" s="5"/>
    </row>
    <row r="274" spans="1:11" ht="14.1" customHeight="1">
      <c r="A274" s="6"/>
      <c r="B274" s="7" t="s">
        <v>160</v>
      </c>
      <c r="C274" s="8" t="s">
        <v>161</v>
      </c>
      <c r="D274" s="9"/>
      <c r="E274" s="9"/>
      <c r="F274" s="9"/>
      <c r="G274" s="9"/>
      <c r="H274" s="9"/>
      <c r="I274" s="7" t="s">
        <v>162</v>
      </c>
      <c r="J274" s="9"/>
      <c r="K274" s="10"/>
    </row>
    <row r="275" spans="1:11" ht="14.1" customHeight="1">
      <c r="A275" s="6"/>
      <c r="B275" s="7"/>
      <c r="C275" s="8"/>
      <c r="D275" s="9"/>
      <c r="E275" s="9"/>
      <c r="F275" s="9"/>
      <c r="G275" s="9"/>
      <c r="H275" s="9"/>
      <c r="I275" s="7"/>
      <c r="J275" s="9"/>
      <c r="K275" s="10"/>
    </row>
    <row r="276" spans="1:11" ht="14.1" customHeight="1">
      <c r="A276" s="6"/>
      <c r="B276" s="9"/>
      <c r="C276" s="11" t="s">
        <v>61</v>
      </c>
      <c r="D276" s="11" t="s">
        <v>62</v>
      </c>
      <c r="E276" s="11" t="s">
        <v>63</v>
      </c>
      <c r="F276" s="11" t="s">
        <v>64</v>
      </c>
      <c r="G276" s="11" t="s">
        <v>65</v>
      </c>
      <c r="H276" s="9"/>
      <c r="I276" s="9"/>
      <c r="J276" s="12" t="s">
        <v>2</v>
      </c>
      <c r="K276" s="13">
        <v>1.4583333333333333</v>
      </c>
    </row>
    <row r="277" spans="1:11" ht="14.1" customHeight="1">
      <c r="A277" s="6"/>
      <c r="B277" s="9" t="s">
        <v>3</v>
      </c>
      <c r="C277" s="20">
        <v>0.29166666666666669</v>
      </c>
      <c r="D277" s="20">
        <v>0.28819444444444448</v>
      </c>
      <c r="E277" s="20">
        <v>0.28819444444444448</v>
      </c>
      <c r="F277" s="20">
        <v>0.28819444444444448</v>
      </c>
      <c r="G277" s="20">
        <v>0.32777777777777778</v>
      </c>
      <c r="H277" s="9"/>
      <c r="I277" s="9"/>
      <c r="J277" s="12" t="s">
        <v>4</v>
      </c>
      <c r="K277" s="14">
        <f>H283-K276</f>
        <v>4.0277777777777857E-2</v>
      </c>
    </row>
    <row r="278" spans="1:11" ht="14.1" customHeight="1">
      <c r="A278" s="6"/>
      <c r="B278" s="9" t="s">
        <v>5</v>
      </c>
      <c r="C278" s="20">
        <v>0.5</v>
      </c>
      <c r="D278" s="20">
        <v>0.5</v>
      </c>
      <c r="E278" s="20">
        <v>0.5</v>
      </c>
      <c r="F278" s="20">
        <v>0.5</v>
      </c>
      <c r="G278" s="20">
        <v>0.5</v>
      </c>
      <c r="H278" s="9"/>
      <c r="I278" s="9"/>
      <c r="J278" s="9"/>
      <c r="K278" s="10"/>
    </row>
    <row r="279" spans="1:11" ht="14.1" customHeight="1">
      <c r="A279" s="6"/>
      <c r="B279" s="9"/>
      <c r="C279" s="79"/>
      <c r="D279" s="80"/>
      <c r="E279" s="80"/>
      <c r="F279" s="80"/>
      <c r="G279" s="81"/>
      <c r="H279" s="9"/>
      <c r="I279" s="9"/>
      <c r="J279" s="9"/>
      <c r="K279" s="10"/>
    </row>
    <row r="280" spans="1:11" ht="14.1" customHeight="1">
      <c r="A280" s="6"/>
      <c r="B280" s="9" t="s">
        <v>3</v>
      </c>
      <c r="C280" s="20">
        <v>0.53125</v>
      </c>
      <c r="D280" s="20">
        <v>0.53125</v>
      </c>
      <c r="E280" s="20">
        <v>0.53125</v>
      </c>
      <c r="F280" s="20">
        <v>0.53125</v>
      </c>
      <c r="G280" s="20"/>
      <c r="H280" s="9"/>
      <c r="I280" s="9"/>
      <c r="J280" s="9"/>
      <c r="K280" s="10"/>
    </row>
    <row r="281" spans="1:11" ht="14.1" customHeight="1">
      <c r="A281" s="6"/>
      <c r="B281" s="9" t="s">
        <v>5</v>
      </c>
      <c r="C281" s="20">
        <v>0.6479166666666667</v>
      </c>
      <c r="D281" s="20">
        <v>0.6479166666666667</v>
      </c>
      <c r="E281" s="20">
        <v>0.6479166666666667</v>
      </c>
      <c r="F281" s="20">
        <v>0.6479166666666667</v>
      </c>
      <c r="G281" s="20"/>
      <c r="H281" s="9"/>
      <c r="I281" s="9"/>
      <c r="J281" s="9"/>
      <c r="K281" s="10"/>
    </row>
    <row r="282" spans="1:11" ht="14.1" customHeight="1" thickBot="1">
      <c r="A282" s="6"/>
      <c r="B282" s="9"/>
      <c r="C282" s="9"/>
      <c r="D282" s="9"/>
      <c r="E282" s="9"/>
      <c r="F282" s="9"/>
      <c r="G282" s="9"/>
      <c r="H282" s="9"/>
      <c r="I282" s="9"/>
      <c r="J282" s="9"/>
      <c r="K282" s="10"/>
    </row>
    <row r="283" spans="1:11" ht="14.1" customHeight="1" thickBot="1">
      <c r="A283" s="6"/>
      <c r="B283" s="9" t="s">
        <v>6</v>
      </c>
      <c r="C283" s="15">
        <f>(C278-C277)+(C281-C280)</f>
        <v>0.32500000000000001</v>
      </c>
      <c r="D283" s="15">
        <f>(D278-D277)+(D281-D280)</f>
        <v>0.32847222222222222</v>
      </c>
      <c r="E283" s="15">
        <f>(E278-E277)+(E281-E280)</f>
        <v>0.32847222222222222</v>
      </c>
      <c r="F283" s="15">
        <f>(F278-F277)+(F281-F280)</f>
        <v>0.32847222222222222</v>
      </c>
      <c r="G283" s="21">
        <v>0.17222222222222225</v>
      </c>
      <c r="H283" s="16">
        <v>1.4986111111111111</v>
      </c>
      <c r="I283" s="9"/>
      <c r="J283" s="9"/>
      <c r="K283" s="10"/>
    </row>
    <row r="284" spans="1:11" ht="14.1" customHeight="1" thickBot="1">
      <c r="A284" s="17"/>
      <c r="B284" s="18"/>
      <c r="C284" s="18"/>
      <c r="D284" s="18"/>
      <c r="E284" s="18"/>
      <c r="F284" s="18"/>
      <c r="G284" s="18"/>
      <c r="H284" s="18"/>
      <c r="I284" s="18"/>
      <c r="J284" s="18"/>
      <c r="K284" s="19"/>
    </row>
    <row r="285" spans="1:11" ht="14.1" customHeight="1" thickBot="1"/>
    <row r="286" spans="1:11" ht="14.1" customHeight="1">
      <c r="A286" s="3"/>
      <c r="B286" s="4"/>
      <c r="C286" s="4"/>
      <c r="D286" s="4"/>
      <c r="E286" s="4"/>
      <c r="F286" s="4"/>
      <c r="G286" s="4"/>
      <c r="H286" s="4"/>
      <c r="I286" s="4"/>
      <c r="J286" s="4"/>
      <c r="K286" s="5"/>
    </row>
    <row r="287" spans="1:11" ht="14.1" customHeight="1">
      <c r="A287" s="6"/>
      <c r="B287" s="7" t="s">
        <v>163</v>
      </c>
      <c r="C287" s="8" t="s">
        <v>164</v>
      </c>
      <c r="D287" s="9"/>
      <c r="E287" s="9"/>
      <c r="F287" s="9"/>
      <c r="G287" s="9"/>
      <c r="H287" s="9"/>
      <c r="I287" s="7" t="s">
        <v>165</v>
      </c>
      <c r="J287" s="9"/>
      <c r="K287" s="10"/>
    </row>
    <row r="288" spans="1:11" ht="14.1" customHeight="1">
      <c r="A288" s="6"/>
      <c r="B288" s="7"/>
      <c r="C288" s="8"/>
      <c r="D288" s="9"/>
      <c r="E288" s="9"/>
      <c r="F288" s="9"/>
      <c r="G288" s="9"/>
      <c r="H288" s="9"/>
      <c r="I288" s="7"/>
      <c r="J288" s="9"/>
      <c r="K288" s="10"/>
    </row>
    <row r="289" spans="1:11" ht="14.1" customHeight="1">
      <c r="A289" s="6"/>
      <c r="B289" s="9"/>
      <c r="C289" s="11" t="s">
        <v>69</v>
      </c>
      <c r="D289" s="11" t="s">
        <v>70</v>
      </c>
      <c r="E289" s="11" t="s">
        <v>71</v>
      </c>
      <c r="F289" s="11" t="s">
        <v>72</v>
      </c>
      <c r="G289" s="11" t="s">
        <v>73</v>
      </c>
      <c r="H289" s="9"/>
      <c r="I289" s="9"/>
      <c r="J289" s="12" t="s">
        <v>2</v>
      </c>
      <c r="K289" s="13">
        <v>1.4583333333333333</v>
      </c>
    </row>
    <row r="290" spans="1:11" ht="14.1" customHeight="1">
      <c r="A290" s="6"/>
      <c r="B290" s="9" t="s">
        <v>3</v>
      </c>
      <c r="C290" s="20"/>
      <c r="D290" s="20"/>
      <c r="E290" s="20">
        <v>0.28888888888888892</v>
      </c>
      <c r="F290" s="20">
        <v>0.28749999999999998</v>
      </c>
      <c r="G290" s="20">
        <v>0.28749999999999998</v>
      </c>
      <c r="H290" s="9"/>
      <c r="I290" s="9"/>
      <c r="J290" s="12" t="s">
        <v>4</v>
      </c>
      <c r="K290" s="14">
        <f>H296-K289</f>
        <v>-0.27361111111111103</v>
      </c>
    </row>
    <row r="291" spans="1:11" ht="14.1" customHeight="1">
      <c r="A291" s="6"/>
      <c r="B291" s="9" t="s">
        <v>5</v>
      </c>
      <c r="C291" s="20"/>
      <c r="D291" s="20"/>
      <c r="E291" s="20">
        <v>0.5</v>
      </c>
      <c r="F291" s="20">
        <v>0.5</v>
      </c>
      <c r="G291" s="20">
        <v>0.5</v>
      </c>
      <c r="H291" s="9"/>
      <c r="I291" s="9"/>
      <c r="J291" s="9"/>
      <c r="K291" s="10"/>
    </row>
    <row r="292" spans="1:11" ht="14.1" customHeight="1">
      <c r="A292" s="6"/>
      <c r="B292" s="9"/>
      <c r="C292" s="79"/>
      <c r="D292" s="80"/>
      <c r="E292" s="80"/>
      <c r="F292" s="80"/>
      <c r="G292" s="81"/>
      <c r="H292" s="9"/>
      <c r="I292" s="9"/>
      <c r="J292" s="9"/>
      <c r="K292" s="13">
        <v>1.4750000000000001</v>
      </c>
    </row>
    <row r="293" spans="1:11" ht="14.1" customHeight="1">
      <c r="A293" s="6"/>
      <c r="B293" s="9" t="s">
        <v>3</v>
      </c>
      <c r="C293" s="20"/>
      <c r="D293" s="20"/>
      <c r="E293" s="20">
        <v>0.53125</v>
      </c>
      <c r="F293" s="20">
        <v>0.53125</v>
      </c>
      <c r="G293" s="20"/>
      <c r="H293" s="9"/>
      <c r="I293" s="9"/>
      <c r="J293" s="9"/>
      <c r="K293" s="10"/>
    </row>
    <row r="294" spans="1:11" ht="14.1" customHeight="1">
      <c r="A294" s="6"/>
      <c r="B294" s="9" t="s">
        <v>5</v>
      </c>
      <c r="C294" s="20"/>
      <c r="D294" s="20"/>
      <c r="E294" s="20">
        <v>0.65902777777777777</v>
      </c>
      <c r="F294" s="20">
        <v>0.66041666666666665</v>
      </c>
      <c r="G294" s="20"/>
      <c r="H294" s="9"/>
      <c r="I294" s="9"/>
      <c r="J294" s="9"/>
      <c r="K294" s="10"/>
    </row>
    <row r="295" spans="1:11" ht="14.1" customHeight="1" thickBot="1">
      <c r="A295" s="6"/>
      <c r="B295" s="9"/>
      <c r="C295" s="9"/>
      <c r="D295" s="9"/>
      <c r="E295" s="9"/>
      <c r="F295" s="9"/>
      <c r="G295" s="9"/>
      <c r="H295" s="9"/>
      <c r="I295" s="9"/>
      <c r="J295" s="9"/>
      <c r="K295" s="10"/>
    </row>
    <row r="296" spans="1:11" ht="14.1" customHeight="1" thickBot="1">
      <c r="A296" s="6"/>
      <c r="B296" s="9" t="s">
        <v>6</v>
      </c>
      <c r="C296" s="15">
        <v>0.29166666666666669</v>
      </c>
      <c r="D296" s="15" t="s">
        <v>239</v>
      </c>
      <c r="E296" s="15">
        <f>(E291-E290)+(E294-E293)</f>
        <v>0.33888888888888885</v>
      </c>
      <c r="F296" s="15">
        <f>(F291-F290)+(F294-F293)</f>
        <v>0.34166666666666667</v>
      </c>
      <c r="G296" s="21">
        <f>(G291-G290)+(G294-G293)</f>
        <v>0.21250000000000002</v>
      </c>
      <c r="H296" s="16">
        <f>SUM(C296:G296)</f>
        <v>1.1847222222222222</v>
      </c>
      <c r="I296" s="9"/>
      <c r="J296" s="9"/>
      <c r="K296" s="10"/>
    </row>
    <row r="297" spans="1:11" ht="14.1" customHeight="1" thickBot="1">
      <c r="A297" s="17"/>
      <c r="B297" s="18"/>
      <c r="C297" s="18"/>
      <c r="D297" s="18"/>
      <c r="E297" s="18"/>
      <c r="F297" s="18"/>
      <c r="G297" s="18"/>
      <c r="H297" s="18"/>
      <c r="I297" s="18"/>
      <c r="J297" s="18"/>
      <c r="K297" s="19"/>
    </row>
    <row r="298" spans="1:11" ht="14.1" customHeight="1" thickBot="1"/>
    <row r="299" spans="1:11" ht="14.1" customHeight="1">
      <c r="A299" s="3"/>
      <c r="B299" s="4"/>
      <c r="C299" s="4"/>
      <c r="D299" s="4"/>
      <c r="E299" s="4"/>
      <c r="F299" s="4"/>
      <c r="G299" s="4"/>
      <c r="H299" s="4"/>
      <c r="I299" s="4"/>
      <c r="J299" s="4"/>
      <c r="K299" s="5"/>
    </row>
    <row r="300" spans="1:11" ht="14.1" customHeight="1">
      <c r="A300" s="6"/>
      <c r="B300" s="7" t="s">
        <v>166</v>
      </c>
      <c r="C300" s="8" t="s">
        <v>167</v>
      </c>
      <c r="D300" s="9"/>
      <c r="E300" s="9"/>
      <c r="F300" s="9"/>
      <c r="G300" s="9"/>
      <c r="H300" s="9"/>
      <c r="I300" s="7" t="s">
        <v>168</v>
      </c>
      <c r="J300" s="9"/>
      <c r="K300" s="10"/>
    </row>
    <row r="301" spans="1:11" ht="14.1" customHeight="1">
      <c r="A301" s="6"/>
      <c r="B301" s="7"/>
      <c r="C301" s="8"/>
      <c r="D301" s="9"/>
      <c r="E301" s="9"/>
      <c r="F301" s="9"/>
      <c r="G301" s="9"/>
      <c r="H301" s="9"/>
      <c r="I301" s="7"/>
      <c r="J301" s="9"/>
      <c r="K301" s="10"/>
    </row>
    <row r="302" spans="1:11" ht="14.1" customHeight="1">
      <c r="A302" s="6"/>
      <c r="B302" s="9"/>
      <c r="C302" s="11" t="s">
        <v>77</v>
      </c>
      <c r="D302" s="11" t="s">
        <v>78</v>
      </c>
      <c r="E302" s="11" t="s">
        <v>79</v>
      </c>
      <c r="F302" s="11" t="s">
        <v>80</v>
      </c>
      <c r="G302" s="11" t="s">
        <v>81</v>
      </c>
      <c r="H302" s="9"/>
      <c r="I302" s="9"/>
      <c r="J302" s="12" t="s">
        <v>2</v>
      </c>
      <c r="K302" s="13">
        <v>1.375</v>
      </c>
    </row>
    <row r="303" spans="1:11" ht="14.1" customHeight="1">
      <c r="A303" s="6"/>
      <c r="B303" s="9" t="s">
        <v>3</v>
      </c>
      <c r="C303" s="20">
        <v>0.29305555555555557</v>
      </c>
      <c r="D303" s="20">
        <v>0.29652777777777778</v>
      </c>
      <c r="E303" s="20">
        <v>0.28749999999999998</v>
      </c>
      <c r="F303" s="20">
        <v>0.28819444444444448</v>
      </c>
      <c r="G303" s="20"/>
      <c r="H303" s="9"/>
      <c r="I303" s="9"/>
      <c r="J303" s="12" t="s">
        <v>4</v>
      </c>
      <c r="K303" s="14">
        <f>H309-K302</f>
        <v>-1.375</v>
      </c>
    </row>
    <row r="304" spans="1:11" ht="14.1" customHeight="1">
      <c r="A304" s="6"/>
      <c r="B304" s="9" t="s">
        <v>5</v>
      </c>
      <c r="C304" s="20">
        <v>0.5</v>
      </c>
      <c r="D304" s="20">
        <v>0.5</v>
      </c>
      <c r="E304" s="20">
        <v>0.5</v>
      </c>
      <c r="F304" s="20">
        <v>0.5</v>
      </c>
      <c r="G304" s="20"/>
      <c r="H304" s="9"/>
      <c r="I304" s="9"/>
      <c r="J304" s="9"/>
      <c r="K304" s="10"/>
    </row>
    <row r="305" spans="1:11" ht="14.1" customHeight="1">
      <c r="A305" s="6"/>
      <c r="B305" s="9"/>
      <c r="C305" s="79"/>
      <c r="D305" s="80"/>
      <c r="E305" s="80"/>
      <c r="F305" s="80"/>
      <c r="G305" s="81"/>
      <c r="H305" s="9"/>
      <c r="I305" s="9"/>
      <c r="J305" s="9"/>
      <c r="K305" s="10"/>
    </row>
    <row r="306" spans="1:11" ht="14.1" customHeight="1">
      <c r="A306" s="6"/>
      <c r="B306" s="9" t="s">
        <v>3</v>
      </c>
      <c r="C306" s="20">
        <v>0.53125</v>
      </c>
      <c r="D306" s="20">
        <v>0.53125</v>
      </c>
      <c r="E306" s="20">
        <v>0.53125</v>
      </c>
      <c r="F306" s="20">
        <v>0.53125</v>
      </c>
      <c r="G306" s="20"/>
      <c r="H306" s="9"/>
      <c r="I306" s="9"/>
      <c r="J306" s="9"/>
      <c r="K306" s="10"/>
    </row>
    <row r="307" spans="1:11" ht="14.1" customHeight="1">
      <c r="A307" s="6"/>
      <c r="B307" s="9" t="s">
        <v>5</v>
      </c>
      <c r="C307" s="20">
        <v>0.67083333333333339</v>
      </c>
      <c r="D307" s="20">
        <v>0.66736111111111107</v>
      </c>
      <c r="E307" s="20">
        <v>0.66805555555555562</v>
      </c>
      <c r="F307" s="20">
        <v>0.66805555555555562</v>
      </c>
      <c r="G307" s="20"/>
      <c r="H307" s="9"/>
      <c r="I307" s="9"/>
      <c r="J307" s="9"/>
      <c r="K307" s="10"/>
    </row>
    <row r="308" spans="1:11" ht="14.1" customHeight="1" thickBot="1">
      <c r="A308" s="6"/>
      <c r="B308" s="9"/>
      <c r="C308" s="9"/>
      <c r="D308" s="9"/>
      <c r="E308" s="9"/>
      <c r="F308" s="9"/>
      <c r="G308" s="9"/>
      <c r="H308" s="9"/>
      <c r="I308" s="9"/>
      <c r="J308" s="9"/>
      <c r="K308" s="10"/>
    </row>
    <row r="309" spans="1:11" ht="14.1" customHeight="1" thickBot="1">
      <c r="A309" s="6"/>
      <c r="B309" s="9" t="s">
        <v>6</v>
      </c>
      <c r="C309" s="15">
        <f>(C304-C303)+(C307-C306)</f>
        <v>0.34652777777777782</v>
      </c>
      <c r="D309" s="15">
        <f>(D304-D303)+(D307-D306)</f>
        <v>0.33958333333333329</v>
      </c>
      <c r="E309" s="15">
        <f>(E304-E303)+(E307-E306)</f>
        <v>0.34930555555555565</v>
      </c>
      <c r="F309" s="15">
        <f>(F304-F303)+(F307-F306)</f>
        <v>0.34861111111111115</v>
      </c>
      <c r="G309" s="21"/>
      <c r="H309" s="16"/>
      <c r="I309" s="9"/>
      <c r="J309" s="9"/>
      <c r="K309" s="10"/>
    </row>
    <row r="310" spans="1:11" ht="14.1" customHeight="1" thickBot="1">
      <c r="A310" s="17"/>
      <c r="B310" s="18"/>
      <c r="C310" s="18"/>
      <c r="D310" s="18"/>
      <c r="E310" s="18"/>
      <c r="F310" s="18"/>
      <c r="G310" s="18"/>
      <c r="H310" s="18"/>
      <c r="I310" s="18"/>
      <c r="J310" s="18"/>
      <c r="K310" s="19"/>
    </row>
    <row r="311" spans="1:11" ht="14.1" customHeight="1" thickBot="1"/>
    <row r="312" spans="1:11" ht="14.1" customHeight="1">
      <c r="A312" s="3"/>
      <c r="B312" s="4"/>
      <c r="C312" s="4"/>
      <c r="D312" s="4"/>
      <c r="E312" s="4"/>
      <c r="F312" s="4"/>
      <c r="G312" s="4"/>
      <c r="H312" s="4"/>
      <c r="I312" s="4"/>
      <c r="J312" s="4"/>
      <c r="K312" s="5"/>
    </row>
    <row r="313" spans="1:11" ht="14.1" customHeight="1">
      <c r="A313" s="6"/>
      <c r="B313" s="7" t="s">
        <v>169</v>
      </c>
      <c r="C313" s="8" t="s">
        <v>170</v>
      </c>
      <c r="D313" s="9"/>
      <c r="E313" s="9"/>
      <c r="F313" s="9"/>
      <c r="G313" s="9"/>
      <c r="H313" s="9"/>
      <c r="I313" s="7" t="s">
        <v>171</v>
      </c>
      <c r="J313" s="9"/>
      <c r="K313" s="10"/>
    </row>
    <row r="314" spans="1:11" ht="14.1" customHeight="1">
      <c r="A314" s="6"/>
      <c r="B314" s="7"/>
      <c r="C314" s="8"/>
      <c r="D314" s="9"/>
      <c r="E314" s="9"/>
      <c r="F314" s="9"/>
      <c r="G314" s="9"/>
      <c r="H314" s="9"/>
      <c r="I314" s="7"/>
      <c r="J314" s="9"/>
      <c r="K314" s="10"/>
    </row>
    <row r="315" spans="1:11" ht="14.1" customHeight="1">
      <c r="A315" s="6"/>
      <c r="B315" s="9"/>
      <c r="C315" s="11" t="s">
        <v>85</v>
      </c>
      <c r="D315" s="11" t="s">
        <v>86</v>
      </c>
      <c r="E315" s="11" t="s">
        <v>87</v>
      </c>
      <c r="F315" s="11" t="s">
        <v>88</v>
      </c>
      <c r="G315" s="11" t="s">
        <v>172</v>
      </c>
      <c r="H315" s="9"/>
      <c r="I315" s="9"/>
      <c r="J315" s="12" t="s">
        <v>2</v>
      </c>
      <c r="K315" s="13">
        <v>1.375</v>
      </c>
    </row>
    <row r="316" spans="1:11" ht="14.1" customHeight="1">
      <c r="A316" s="6"/>
      <c r="B316" s="9" t="s">
        <v>3</v>
      </c>
      <c r="C316" s="20">
        <v>0.28888888888888892</v>
      </c>
      <c r="D316" s="20">
        <v>0.29166666666666669</v>
      </c>
      <c r="E316" s="20"/>
      <c r="F316" s="20"/>
      <c r="G316" s="20"/>
      <c r="H316" s="9"/>
      <c r="I316" s="9"/>
      <c r="J316" s="12" t="s">
        <v>4</v>
      </c>
      <c r="K316" s="14">
        <f>H322-K315</f>
        <v>-1.375</v>
      </c>
    </row>
    <row r="317" spans="1:11" ht="14.1" customHeight="1">
      <c r="A317" s="6"/>
      <c r="B317" s="9" t="s">
        <v>5</v>
      </c>
      <c r="C317" s="20">
        <v>0.5</v>
      </c>
      <c r="D317" s="20">
        <v>0.5</v>
      </c>
      <c r="E317" s="20">
        <v>0.5</v>
      </c>
      <c r="F317" s="20">
        <v>0.5</v>
      </c>
      <c r="G317" s="20">
        <v>0.5</v>
      </c>
      <c r="H317" s="9"/>
      <c r="I317" s="9"/>
      <c r="J317" s="9"/>
      <c r="K317" s="10"/>
    </row>
    <row r="318" spans="1:11" ht="14.1" customHeight="1">
      <c r="A318" s="6"/>
      <c r="B318" s="9"/>
      <c r="C318" s="79"/>
      <c r="D318" s="80"/>
      <c r="E318" s="80"/>
      <c r="F318" s="80"/>
      <c r="G318" s="81"/>
      <c r="H318" s="9"/>
      <c r="I318" s="9"/>
      <c r="J318" s="9"/>
      <c r="K318" s="10"/>
    </row>
    <row r="319" spans="1:11" ht="14.1" customHeight="1">
      <c r="A319" s="6"/>
      <c r="B319" s="9" t="s">
        <v>3</v>
      </c>
      <c r="C319" s="20">
        <v>0.53125</v>
      </c>
      <c r="D319" s="20">
        <v>0.53125</v>
      </c>
      <c r="E319" s="20">
        <v>0.53125</v>
      </c>
      <c r="F319" s="20">
        <v>0.53125</v>
      </c>
      <c r="G319" s="20"/>
      <c r="H319" s="9"/>
      <c r="I319" s="9"/>
      <c r="J319" s="9"/>
      <c r="K319" s="10"/>
    </row>
    <row r="320" spans="1:11" ht="14.1" customHeight="1">
      <c r="A320" s="6"/>
      <c r="B320" s="9" t="s">
        <v>5</v>
      </c>
      <c r="C320" s="20">
        <v>0.67013888888888884</v>
      </c>
      <c r="D320" s="20"/>
      <c r="E320" s="20"/>
      <c r="F320" s="20"/>
      <c r="G320" s="20"/>
      <c r="H320" s="9"/>
      <c r="I320" s="9"/>
      <c r="J320" s="9"/>
      <c r="K320" s="10"/>
    </row>
    <row r="321" spans="1:11" ht="14.1" customHeight="1" thickBot="1">
      <c r="A321" s="6"/>
      <c r="B321" s="9"/>
      <c r="C321" s="9"/>
      <c r="D321" s="9"/>
      <c r="E321" s="9"/>
      <c r="F321" s="9"/>
      <c r="G321" s="9"/>
      <c r="H321" s="9"/>
      <c r="I321" s="9"/>
      <c r="J321" s="9"/>
      <c r="K321" s="10"/>
    </row>
    <row r="322" spans="1:11" ht="14.1" customHeight="1" thickBot="1">
      <c r="A322" s="6"/>
      <c r="B322" s="9" t="s">
        <v>6</v>
      </c>
      <c r="C322" s="15">
        <f>(C317-C316)+(C320-C319)</f>
        <v>0.34999999999999992</v>
      </c>
      <c r="D322" s="15">
        <f>(D317-D316)+(D320-D319)</f>
        <v>-0.32291666666666669</v>
      </c>
      <c r="E322" s="15">
        <f>(E317-E316)+(E320-E319)</f>
        <v>-3.125E-2</v>
      </c>
      <c r="F322" s="15">
        <f>(F317-F316)+(F320-F319)</f>
        <v>-3.125E-2</v>
      </c>
      <c r="G322" s="21"/>
      <c r="H322" s="16"/>
      <c r="I322" s="9"/>
      <c r="J322" s="9"/>
      <c r="K322" s="10"/>
    </row>
    <row r="323" spans="1:11" ht="14.1" customHeight="1" thickBot="1">
      <c r="A323" s="17"/>
      <c r="B323" s="18"/>
      <c r="C323" s="18"/>
      <c r="D323" s="18"/>
      <c r="E323" s="18"/>
      <c r="F323" s="18"/>
      <c r="G323" s="18"/>
      <c r="H323" s="18"/>
      <c r="I323" s="18"/>
      <c r="J323" s="18"/>
      <c r="K323" s="19"/>
    </row>
    <row r="324" spans="1:11" ht="14.1" customHeight="1">
      <c r="A324" s="9"/>
      <c r="B324" s="9"/>
      <c r="C324" s="9"/>
      <c r="D324" s="9"/>
      <c r="E324" s="9"/>
      <c r="F324" s="9"/>
      <c r="G324" s="9"/>
      <c r="H324" s="9"/>
      <c r="I324" s="9"/>
      <c r="J324" s="9"/>
      <c r="K324" s="9"/>
    </row>
    <row r="325" spans="1:11" ht="14.1" customHeight="1">
      <c r="A325" s="82" t="s">
        <v>173</v>
      </c>
      <c r="B325" s="82"/>
      <c r="C325" s="82"/>
      <c r="D325" s="82"/>
      <c r="E325" s="82"/>
      <c r="F325" s="82"/>
      <c r="G325" s="82"/>
      <c r="H325" s="82"/>
      <c r="I325" s="82"/>
      <c r="J325" s="82"/>
      <c r="K325" s="82"/>
    </row>
    <row r="326" spans="1:11" ht="14.1" customHeight="1" thickBot="1"/>
    <row r="327" spans="1:11" ht="14.1" customHeight="1">
      <c r="A327" s="3"/>
      <c r="B327" s="4"/>
      <c r="C327" s="4"/>
      <c r="D327" s="4"/>
      <c r="E327" s="4"/>
      <c r="F327" s="4"/>
      <c r="G327" s="4"/>
      <c r="H327" s="4"/>
      <c r="I327" s="4"/>
      <c r="J327" s="4"/>
      <c r="K327" s="5"/>
    </row>
    <row r="328" spans="1:11" ht="14.1" customHeight="1">
      <c r="A328" s="6"/>
      <c r="B328" s="7" t="s">
        <v>174</v>
      </c>
      <c r="C328" s="8" t="s">
        <v>175</v>
      </c>
      <c r="D328" s="9"/>
      <c r="E328" s="9"/>
      <c r="F328" s="9"/>
      <c r="G328" s="9"/>
      <c r="H328" s="9"/>
      <c r="I328" s="7" t="s">
        <v>176</v>
      </c>
      <c r="J328" s="9"/>
      <c r="K328" s="10"/>
    </row>
    <row r="329" spans="1:11" ht="14.1" customHeight="1">
      <c r="A329" s="6"/>
      <c r="B329" s="7"/>
      <c r="C329" s="8"/>
      <c r="D329" s="9"/>
      <c r="E329" s="9"/>
      <c r="F329" s="9"/>
      <c r="G329" s="9"/>
      <c r="H329" s="9"/>
      <c r="I329" s="7"/>
      <c r="J329" s="9"/>
      <c r="K329" s="10"/>
    </row>
    <row r="330" spans="1:11" ht="14.1" customHeight="1">
      <c r="A330" s="6"/>
      <c r="B330" s="9"/>
      <c r="C330" s="11" t="s">
        <v>177</v>
      </c>
      <c r="D330" s="11" t="s">
        <v>178</v>
      </c>
      <c r="E330" s="11" t="s">
        <v>179</v>
      </c>
      <c r="F330" s="11" t="s">
        <v>180</v>
      </c>
      <c r="G330" s="11" t="s">
        <v>181</v>
      </c>
      <c r="H330" s="9"/>
      <c r="I330" s="9"/>
      <c r="J330" s="12" t="s">
        <v>2</v>
      </c>
      <c r="K330" s="13">
        <v>1.4583333333333333</v>
      </c>
    </row>
    <row r="331" spans="1:11" ht="14.1" customHeight="1">
      <c r="A331" s="6"/>
      <c r="B331" s="9" t="s">
        <v>3</v>
      </c>
      <c r="C331" s="20"/>
      <c r="D331" s="20"/>
      <c r="E331" s="20"/>
      <c r="F331" s="20"/>
      <c r="G331" s="20"/>
      <c r="H331" s="9"/>
      <c r="I331" s="9"/>
      <c r="J331" s="12" t="s">
        <v>4</v>
      </c>
      <c r="K331" s="14">
        <f>H337-K330</f>
        <v>-1.4583333333333333</v>
      </c>
    </row>
    <row r="332" spans="1:11" ht="14.1" customHeight="1">
      <c r="A332" s="6"/>
      <c r="B332" s="9" t="s">
        <v>5</v>
      </c>
      <c r="C332" s="20">
        <v>0.5</v>
      </c>
      <c r="D332" s="20">
        <v>0.5</v>
      </c>
      <c r="E332" s="20">
        <v>0.5</v>
      </c>
      <c r="F332" s="20">
        <v>0.5</v>
      </c>
      <c r="G332" s="20">
        <v>0.5</v>
      </c>
      <c r="H332" s="9"/>
      <c r="I332" s="9"/>
      <c r="J332" s="9"/>
      <c r="K332" s="10"/>
    </row>
    <row r="333" spans="1:11" ht="14.1" customHeight="1">
      <c r="A333" s="6"/>
      <c r="B333" s="9"/>
      <c r="C333" s="79"/>
      <c r="D333" s="80"/>
      <c r="E333" s="80"/>
      <c r="F333" s="80"/>
      <c r="G333" s="81"/>
      <c r="H333" s="9"/>
      <c r="I333" s="9"/>
      <c r="J333" s="9"/>
      <c r="K333" s="10"/>
    </row>
    <row r="334" spans="1:11" ht="14.1" customHeight="1">
      <c r="A334" s="6"/>
      <c r="B334" s="9" t="s">
        <v>3</v>
      </c>
      <c r="C334" s="20">
        <v>0.53125</v>
      </c>
      <c r="D334" s="20">
        <v>0.53125</v>
      </c>
      <c r="E334" s="20">
        <v>0.53125</v>
      </c>
      <c r="F334" s="20">
        <v>0.53125</v>
      </c>
      <c r="G334" s="20"/>
      <c r="H334" s="9"/>
      <c r="I334" s="9"/>
      <c r="J334" s="9"/>
      <c r="K334" s="10"/>
    </row>
    <row r="335" spans="1:11" ht="14.1" customHeight="1">
      <c r="A335" s="6"/>
      <c r="B335" s="9" t="s">
        <v>5</v>
      </c>
      <c r="C335" s="20"/>
      <c r="D335" s="20"/>
      <c r="E335" s="20"/>
      <c r="F335" s="20"/>
      <c r="G335" s="20"/>
      <c r="H335" s="9"/>
      <c r="I335" s="9"/>
      <c r="J335" s="9"/>
      <c r="K335" s="10"/>
    </row>
    <row r="336" spans="1:11" ht="14.1" customHeight="1" thickBot="1">
      <c r="A336" s="6"/>
      <c r="B336" s="9"/>
      <c r="C336" s="9"/>
      <c r="D336" s="9"/>
      <c r="E336" s="9"/>
      <c r="F336" s="9"/>
      <c r="G336" s="9"/>
      <c r="H336" s="9"/>
      <c r="I336" s="9"/>
      <c r="J336" s="9"/>
      <c r="K336" s="10"/>
    </row>
    <row r="337" spans="1:11" ht="14.1" customHeight="1" thickBot="1">
      <c r="A337" s="6"/>
      <c r="B337" s="9" t="s">
        <v>6</v>
      </c>
      <c r="C337" s="15">
        <f>(C332-C331)+(C335-C334)</f>
        <v>-3.125E-2</v>
      </c>
      <c r="D337" s="15">
        <f>(D332-D331)+(D335-D334)</f>
        <v>-3.125E-2</v>
      </c>
      <c r="E337" s="15">
        <f>(E332-E331)+(E335-E334)</f>
        <v>-3.125E-2</v>
      </c>
      <c r="F337" s="15">
        <f>(F332-F331)+(F335-F334)</f>
        <v>-3.125E-2</v>
      </c>
      <c r="G337" s="21"/>
      <c r="H337" s="16"/>
      <c r="I337" s="9"/>
      <c r="J337" s="9"/>
      <c r="K337" s="10"/>
    </row>
    <row r="338" spans="1:11" ht="14.1" customHeight="1" thickBot="1">
      <c r="A338" s="17"/>
      <c r="B338" s="18"/>
      <c r="C338" s="18"/>
      <c r="D338" s="18"/>
      <c r="E338" s="18"/>
      <c r="F338" s="18"/>
      <c r="G338" s="18"/>
      <c r="H338" s="18"/>
      <c r="I338" s="18"/>
      <c r="J338" s="18"/>
      <c r="K338" s="19"/>
    </row>
    <row r="339" spans="1:11" ht="14.1" customHeight="1" thickBot="1"/>
    <row r="340" spans="1:11" ht="14.1" customHeight="1">
      <c r="A340" s="3"/>
      <c r="B340" s="4"/>
      <c r="C340" s="4"/>
      <c r="D340" s="4"/>
      <c r="E340" s="4"/>
      <c r="F340" s="4"/>
      <c r="G340" s="4"/>
      <c r="H340" s="4"/>
      <c r="I340" s="4"/>
      <c r="J340" s="4"/>
      <c r="K340" s="5"/>
    </row>
    <row r="341" spans="1:11" ht="14.1" customHeight="1">
      <c r="A341" s="6"/>
      <c r="B341" s="7" t="s">
        <v>182</v>
      </c>
      <c r="C341" s="8" t="s">
        <v>183</v>
      </c>
      <c r="D341" s="9"/>
      <c r="E341" s="9"/>
      <c r="F341" s="9"/>
      <c r="G341" s="9"/>
      <c r="H341" s="9"/>
      <c r="I341" s="7" t="s">
        <v>184</v>
      </c>
      <c r="J341" s="9"/>
      <c r="K341" s="10"/>
    </row>
    <row r="342" spans="1:11" ht="14.1" customHeight="1">
      <c r="A342" s="6"/>
      <c r="B342" s="7"/>
      <c r="C342" s="8"/>
      <c r="D342" s="9"/>
      <c r="E342" s="9"/>
      <c r="F342" s="9"/>
      <c r="G342" s="9"/>
      <c r="H342" s="9"/>
      <c r="I342" s="7"/>
      <c r="J342" s="9"/>
      <c r="K342" s="10"/>
    </row>
    <row r="343" spans="1:11" ht="14.1" customHeight="1">
      <c r="A343" s="6"/>
      <c r="B343" s="9"/>
      <c r="C343" s="11" t="s">
        <v>185</v>
      </c>
      <c r="D343" s="11" t="s">
        <v>186</v>
      </c>
      <c r="E343" s="11" t="s">
        <v>187</v>
      </c>
      <c r="F343" s="11" t="s">
        <v>188</v>
      </c>
      <c r="G343" s="11" t="s">
        <v>189</v>
      </c>
      <c r="H343" s="9"/>
      <c r="I343" s="9"/>
      <c r="J343" s="12" t="s">
        <v>2</v>
      </c>
      <c r="K343" s="13">
        <v>1.4583333333333333</v>
      </c>
    </row>
    <row r="344" spans="1:11" ht="14.1" customHeight="1">
      <c r="A344" s="6"/>
      <c r="B344" s="9" t="s">
        <v>3</v>
      </c>
      <c r="C344" s="20"/>
      <c r="D344" s="20"/>
      <c r="E344" s="20"/>
      <c r="F344" s="20"/>
      <c r="G344" s="20"/>
      <c r="H344" s="9"/>
      <c r="I344" s="9"/>
      <c r="J344" s="12" t="s">
        <v>4</v>
      </c>
      <c r="K344" s="14">
        <f>H350-K343</f>
        <v>-1.4583333333333333</v>
      </c>
    </row>
    <row r="345" spans="1:11" ht="14.1" customHeight="1">
      <c r="A345" s="6"/>
      <c r="B345" s="9" t="s">
        <v>5</v>
      </c>
      <c r="C345" s="20">
        <v>0.5</v>
      </c>
      <c r="D345" s="20">
        <v>0.5</v>
      </c>
      <c r="E345" s="20">
        <v>0.5</v>
      </c>
      <c r="F345" s="20">
        <v>0.5</v>
      </c>
      <c r="G345" s="20">
        <v>0.5</v>
      </c>
      <c r="H345" s="9"/>
      <c r="I345" s="9"/>
      <c r="J345" s="9"/>
      <c r="K345" s="10"/>
    </row>
    <row r="346" spans="1:11" ht="14.1" customHeight="1">
      <c r="A346" s="6"/>
      <c r="B346" s="9"/>
      <c r="C346" s="79"/>
      <c r="D346" s="80"/>
      <c r="E346" s="80"/>
      <c r="F346" s="80"/>
      <c r="G346" s="81"/>
      <c r="H346" s="9"/>
      <c r="I346" s="9"/>
      <c r="J346" s="9"/>
      <c r="K346" s="10"/>
    </row>
    <row r="347" spans="1:11" ht="14.1" customHeight="1">
      <c r="A347" s="6"/>
      <c r="B347" s="9" t="s">
        <v>3</v>
      </c>
      <c r="C347" s="20">
        <v>0.53125</v>
      </c>
      <c r="D347" s="20">
        <v>0.53125</v>
      </c>
      <c r="E347" s="20">
        <v>0.53125</v>
      </c>
      <c r="F347" s="20">
        <v>0.53125</v>
      </c>
      <c r="G347" s="20"/>
      <c r="H347" s="9"/>
      <c r="I347" s="9"/>
      <c r="J347" s="9"/>
      <c r="K347" s="10"/>
    </row>
    <row r="348" spans="1:11" ht="14.1" customHeight="1">
      <c r="A348" s="6"/>
      <c r="B348" s="9" t="s">
        <v>5</v>
      </c>
      <c r="C348" s="20"/>
      <c r="D348" s="20"/>
      <c r="E348" s="20"/>
      <c r="F348" s="20"/>
      <c r="G348" s="20"/>
      <c r="H348" s="9"/>
      <c r="I348" s="9"/>
      <c r="J348" s="9"/>
      <c r="K348" s="10"/>
    </row>
    <row r="349" spans="1:11" ht="14.1" customHeight="1" thickBot="1">
      <c r="A349" s="6"/>
      <c r="B349" s="9"/>
      <c r="C349" s="9"/>
      <c r="D349" s="9"/>
      <c r="E349" s="9"/>
      <c r="F349" s="9"/>
      <c r="G349" s="9"/>
      <c r="H349" s="9"/>
      <c r="I349" s="9"/>
      <c r="J349" s="9"/>
      <c r="K349" s="10"/>
    </row>
    <row r="350" spans="1:11" ht="14.1" customHeight="1" thickBot="1">
      <c r="A350" s="6"/>
      <c r="B350" s="9" t="s">
        <v>6</v>
      </c>
      <c r="C350" s="15">
        <f>(C345-C344)+(C348-C347)</f>
        <v>-3.125E-2</v>
      </c>
      <c r="D350" s="15">
        <f>(D345-D344)+(D348-D347)</f>
        <v>-3.125E-2</v>
      </c>
      <c r="E350" s="15">
        <f>(E345-E344)+(E348-E347)</f>
        <v>-3.125E-2</v>
      </c>
      <c r="F350" s="15">
        <f>(F345-F344)+(F348-F347)</f>
        <v>-3.125E-2</v>
      </c>
      <c r="G350" s="21"/>
      <c r="H350" s="16"/>
      <c r="I350" s="9"/>
      <c r="J350" s="9"/>
      <c r="K350" s="10"/>
    </row>
    <row r="351" spans="1:11" ht="14.1" customHeight="1" thickBot="1">
      <c r="A351" s="17"/>
      <c r="B351" s="18"/>
      <c r="C351" s="18"/>
      <c r="D351" s="18"/>
      <c r="E351" s="18"/>
      <c r="F351" s="18"/>
      <c r="G351" s="18"/>
      <c r="H351" s="18"/>
      <c r="I351" s="18"/>
      <c r="J351" s="18"/>
      <c r="K351" s="19"/>
    </row>
    <row r="352" spans="1:11" ht="14.1" customHeight="1" thickBot="1"/>
    <row r="353" spans="1:11" ht="14.1" customHeight="1">
      <c r="A353" s="3"/>
      <c r="B353" s="4"/>
      <c r="C353" s="4"/>
      <c r="D353" s="4"/>
      <c r="E353" s="4"/>
      <c r="F353" s="4"/>
      <c r="G353" s="4"/>
      <c r="H353" s="4"/>
      <c r="I353" s="4"/>
      <c r="J353" s="4"/>
      <c r="K353" s="5"/>
    </row>
    <row r="354" spans="1:11" ht="14.1" customHeight="1">
      <c r="A354" s="6"/>
      <c r="B354" s="7" t="s">
        <v>190</v>
      </c>
      <c r="C354" s="8" t="s">
        <v>191</v>
      </c>
      <c r="D354" s="9"/>
      <c r="E354" s="9"/>
      <c r="F354" s="9"/>
      <c r="G354" s="9"/>
      <c r="H354" s="9"/>
      <c r="I354" s="7" t="s">
        <v>192</v>
      </c>
      <c r="J354" s="9"/>
      <c r="K354" s="10"/>
    </row>
    <row r="355" spans="1:11" ht="14.1" customHeight="1">
      <c r="A355" s="6"/>
      <c r="B355" s="7"/>
      <c r="C355" s="8"/>
      <c r="D355" s="9"/>
      <c r="E355" s="9"/>
      <c r="F355" s="9"/>
      <c r="G355" s="9"/>
      <c r="H355" s="9"/>
      <c r="I355" s="7"/>
      <c r="J355" s="9"/>
      <c r="K355" s="10"/>
    </row>
    <row r="356" spans="1:11" ht="14.1" customHeight="1">
      <c r="A356" s="6"/>
      <c r="B356" s="9"/>
      <c r="C356" s="11" t="s">
        <v>193</v>
      </c>
      <c r="D356" s="11" t="s">
        <v>194</v>
      </c>
      <c r="E356" s="11" t="s">
        <v>195</v>
      </c>
      <c r="F356" s="11" t="s">
        <v>196</v>
      </c>
      <c r="G356" s="11" t="s">
        <v>197</v>
      </c>
      <c r="H356" s="9"/>
      <c r="I356" s="9"/>
      <c r="J356" s="12" t="s">
        <v>2</v>
      </c>
      <c r="K356" s="13">
        <v>1.4583333333333333</v>
      </c>
    </row>
    <row r="357" spans="1:11" ht="14.1" customHeight="1">
      <c r="A357" s="6"/>
      <c r="B357" s="9" t="s">
        <v>3</v>
      </c>
      <c r="C357" s="20"/>
      <c r="D357" s="20"/>
      <c r="E357" s="20"/>
      <c r="F357" s="20"/>
      <c r="G357" s="20"/>
      <c r="H357" s="9"/>
      <c r="I357" s="9"/>
      <c r="J357" s="12" t="s">
        <v>4</v>
      </c>
      <c r="K357" s="14">
        <f>H363-K356</f>
        <v>-1.4583333333333333</v>
      </c>
    </row>
    <row r="358" spans="1:11" ht="14.1" customHeight="1">
      <c r="A358" s="6"/>
      <c r="B358" s="9" t="s">
        <v>5</v>
      </c>
      <c r="C358" s="20">
        <v>0.5</v>
      </c>
      <c r="D358" s="20">
        <v>0.5</v>
      </c>
      <c r="E358" s="20">
        <v>0.5</v>
      </c>
      <c r="F358" s="20">
        <v>0.5</v>
      </c>
      <c r="G358" s="20">
        <v>0.5</v>
      </c>
      <c r="H358" s="9"/>
      <c r="I358" s="9"/>
      <c r="J358" s="9"/>
      <c r="K358" s="10"/>
    </row>
    <row r="359" spans="1:11" ht="14.1" customHeight="1">
      <c r="A359" s="6"/>
      <c r="B359" s="9"/>
      <c r="C359" s="79"/>
      <c r="D359" s="80"/>
      <c r="E359" s="80"/>
      <c r="F359" s="80"/>
      <c r="G359" s="81"/>
      <c r="H359" s="9"/>
      <c r="I359" s="9"/>
      <c r="J359" s="9"/>
      <c r="K359" s="10"/>
    </row>
    <row r="360" spans="1:11" ht="14.1" customHeight="1">
      <c r="A360" s="6"/>
      <c r="B360" s="9" t="s">
        <v>3</v>
      </c>
      <c r="C360" s="20">
        <v>0.53125</v>
      </c>
      <c r="D360" s="20">
        <v>0.53125</v>
      </c>
      <c r="E360" s="20">
        <v>0.53125</v>
      </c>
      <c r="F360" s="20">
        <v>0.53125</v>
      </c>
      <c r="G360" s="20"/>
      <c r="H360" s="9"/>
      <c r="I360" s="9"/>
      <c r="J360" s="9"/>
      <c r="K360" s="10"/>
    </row>
    <row r="361" spans="1:11" ht="14.1" customHeight="1">
      <c r="A361" s="6"/>
      <c r="B361" s="9" t="s">
        <v>5</v>
      </c>
      <c r="C361" s="20"/>
      <c r="D361" s="20"/>
      <c r="E361" s="20"/>
      <c r="F361" s="20"/>
      <c r="G361" s="20"/>
      <c r="H361" s="9"/>
      <c r="I361" s="9"/>
      <c r="J361" s="9"/>
      <c r="K361" s="10"/>
    </row>
    <row r="362" spans="1:11" ht="14.1" customHeight="1" thickBot="1">
      <c r="A362" s="6"/>
      <c r="B362" s="9"/>
      <c r="C362" s="9"/>
      <c r="D362" s="9"/>
      <c r="E362" s="9"/>
      <c r="F362" s="9"/>
      <c r="G362" s="9"/>
      <c r="H362" s="9"/>
      <c r="I362" s="9"/>
      <c r="J362" s="9"/>
      <c r="K362" s="10"/>
    </row>
    <row r="363" spans="1:11" ht="14.1" customHeight="1" thickBot="1">
      <c r="A363" s="6"/>
      <c r="B363" s="9" t="s">
        <v>6</v>
      </c>
      <c r="C363" s="15">
        <f>(C358-C357)+(C361-C360)</f>
        <v>-3.125E-2</v>
      </c>
      <c r="D363" s="15">
        <f>(D358-D357)+(D361-D360)</f>
        <v>-3.125E-2</v>
      </c>
      <c r="E363" s="15">
        <f>(E358-E357)+(E361-E360)</f>
        <v>-3.125E-2</v>
      </c>
      <c r="F363" s="15">
        <f>(F358-F357)+(F361-F360)</f>
        <v>-3.125E-2</v>
      </c>
      <c r="G363" s="21"/>
      <c r="H363" s="16"/>
      <c r="I363" s="9"/>
      <c r="J363" s="9"/>
      <c r="K363" s="10"/>
    </row>
    <row r="364" spans="1:11" ht="14.1" customHeight="1" thickBot="1">
      <c r="A364" s="17"/>
      <c r="B364" s="18"/>
      <c r="C364" s="18"/>
      <c r="D364" s="18"/>
      <c r="E364" s="18"/>
      <c r="F364" s="18"/>
      <c r="G364" s="18"/>
      <c r="H364" s="18"/>
      <c r="I364" s="18"/>
      <c r="J364" s="18"/>
      <c r="K364" s="19"/>
    </row>
    <row r="365" spans="1:11" ht="14.1" customHeight="1" thickBot="1">
      <c r="A365" s="85"/>
      <c r="B365" s="85"/>
      <c r="C365" s="85"/>
      <c r="D365" s="85"/>
      <c r="E365" s="85"/>
      <c r="F365" s="85"/>
      <c r="G365" s="85"/>
      <c r="H365" s="85"/>
      <c r="I365" s="85"/>
      <c r="J365" s="85"/>
      <c r="K365" s="85"/>
    </row>
    <row r="366" spans="1:11" ht="14.1" customHeight="1">
      <c r="A366" s="3"/>
      <c r="B366" s="4"/>
      <c r="C366" s="4"/>
      <c r="D366" s="4"/>
      <c r="E366" s="4"/>
      <c r="F366" s="4"/>
      <c r="G366" s="4"/>
      <c r="H366" s="4"/>
      <c r="I366" s="4"/>
      <c r="J366" s="4"/>
      <c r="K366" s="5"/>
    </row>
    <row r="367" spans="1:11" ht="14.1" customHeight="1">
      <c r="A367" s="6"/>
      <c r="B367" s="7" t="s">
        <v>198</v>
      </c>
      <c r="C367" s="8" t="s">
        <v>199</v>
      </c>
      <c r="D367" s="9"/>
      <c r="E367" s="9"/>
      <c r="F367" s="9"/>
      <c r="G367" s="9"/>
      <c r="H367" s="9"/>
      <c r="I367" s="7" t="s">
        <v>200</v>
      </c>
      <c r="J367" s="9"/>
      <c r="K367" s="10"/>
    </row>
    <row r="368" spans="1:11" ht="14.1" customHeight="1">
      <c r="A368" s="6"/>
      <c r="B368" s="7"/>
      <c r="C368" s="8"/>
      <c r="D368" s="9"/>
      <c r="E368" s="9"/>
      <c r="F368" s="9"/>
      <c r="G368" s="9"/>
      <c r="H368" s="9"/>
      <c r="I368" s="7"/>
      <c r="J368" s="9"/>
      <c r="K368" s="10"/>
    </row>
    <row r="369" spans="1:11" ht="14.1" customHeight="1">
      <c r="A369" s="6"/>
      <c r="B369" s="9"/>
      <c r="C369" s="11" t="s">
        <v>201</v>
      </c>
      <c r="D369" s="11" t="s">
        <v>202</v>
      </c>
      <c r="E369" s="11" t="s">
        <v>203</v>
      </c>
      <c r="F369" s="11" t="s">
        <v>204</v>
      </c>
      <c r="G369" s="11" t="s">
        <v>205</v>
      </c>
      <c r="H369" s="9"/>
      <c r="I369" s="9"/>
      <c r="J369" s="12" t="s">
        <v>2</v>
      </c>
      <c r="K369" s="13">
        <v>1.4583333333333333</v>
      </c>
    </row>
    <row r="370" spans="1:11" ht="14.1" customHeight="1">
      <c r="A370" s="6"/>
      <c r="B370" s="9" t="s">
        <v>3</v>
      </c>
      <c r="C370" s="20"/>
      <c r="D370" s="20"/>
      <c r="E370" s="20"/>
      <c r="F370" s="20"/>
      <c r="G370" s="20"/>
      <c r="H370" s="9"/>
      <c r="I370" s="9"/>
      <c r="J370" s="12" t="s">
        <v>4</v>
      </c>
      <c r="K370" s="14">
        <f>H376-K369</f>
        <v>-1.4583333333333333</v>
      </c>
    </row>
    <row r="371" spans="1:11" ht="14.1" customHeight="1">
      <c r="A371" s="6"/>
      <c r="B371" s="9" t="s">
        <v>5</v>
      </c>
      <c r="C371" s="20">
        <v>0.5</v>
      </c>
      <c r="D371" s="20">
        <v>0.5</v>
      </c>
      <c r="E371" s="20">
        <v>0.5</v>
      </c>
      <c r="F371" s="20">
        <v>0.5</v>
      </c>
      <c r="G371" s="20">
        <v>0.5</v>
      </c>
      <c r="H371" s="9"/>
      <c r="I371" s="9"/>
      <c r="J371" s="9"/>
      <c r="K371" s="10"/>
    </row>
    <row r="372" spans="1:11" ht="14.1" customHeight="1">
      <c r="A372" s="6"/>
      <c r="B372" s="9"/>
      <c r="C372" s="79"/>
      <c r="D372" s="80"/>
      <c r="E372" s="80"/>
      <c r="F372" s="80"/>
      <c r="G372" s="81"/>
      <c r="H372" s="9"/>
      <c r="I372" s="9"/>
      <c r="J372" s="9"/>
      <c r="K372" s="10"/>
    </row>
    <row r="373" spans="1:11" ht="14.1" customHeight="1">
      <c r="A373" s="6"/>
      <c r="B373" s="9" t="s">
        <v>3</v>
      </c>
      <c r="C373" s="20">
        <v>0.53125</v>
      </c>
      <c r="D373" s="20">
        <v>0.53125</v>
      </c>
      <c r="E373" s="20">
        <v>0.53125</v>
      </c>
      <c r="F373" s="20">
        <v>0.53125</v>
      </c>
      <c r="G373" s="20"/>
      <c r="H373" s="9"/>
      <c r="I373" s="9"/>
      <c r="J373" s="9"/>
      <c r="K373" s="10"/>
    </row>
    <row r="374" spans="1:11" ht="14.1" customHeight="1">
      <c r="A374" s="6"/>
      <c r="B374" s="9" t="s">
        <v>5</v>
      </c>
      <c r="C374" s="20"/>
      <c r="D374" s="20"/>
      <c r="E374" s="20"/>
      <c r="F374" s="20"/>
      <c r="G374" s="20"/>
      <c r="H374" s="9"/>
      <c r="I374" s="9"/>
      <c r="J374" s="9"/>
      <c r="K374" s="10"/>
    </row>
    <row r="375" spans="1:11" ht="14.1" customHeight="1" thickBot="1">
      <c r="A375" s="6"/>
      <c r="B375" s="9"/>
      <c r="C375" s="9"/>
      <c r="D375" s="9"/>
      <c r="E375" s="9"/>
      <c r="F375" s="9"/>
      <c r="G375" s="9"/>
      <c r="H375" s="9"/>
      <c r="I375" s="9"/>
      <c r="J375" s="9"/>
      <c r="K375" s="10"/>
    </row>
    <row r="376" spans="1:11" ht="14.1" customHeight="1" thickBot="1">
      <c r="A376" s="6"/>
      <c r="B376" s="9" t="s">
        <v>6</v>
      </c>
      <c r="C376" s="15">
        <f>(C371-C370)+(C374-C373)</f>
        <v>-3.125E-2</v>
      </c>
      <c r="D376" s="15">
        <f>(D371-D370)+(D374-D373)</f>
        <v>-3.125E-2</v>
      </c>
      <c r="E376" s="15">
        <f>(E371-E370)+(E374-E373)</f>
        <v>-3.125E-2</v>
      </c>
      <c r="F376" s="15">
        <f>(F371-F370)+(F374-F373)</f>
        <v>-3.125E-2</v>
      </c>
      <c r="G376" s="21"/>
      <c r="H376" s="16"/>
      <c r="I376" s="9"/>
      <c r="J376" s="9"/>
      <c r="K376" s="10"/>
    </row>
    <row r="377" spans="1:11" ht="14.1" customHeight="1" thickBot="1">
      <c r="A377" s="17"/>
      <c r="B377" s="18"/>
      <c r="C377" s="18"/>
      <c r="D377" s="18"/>
      <c r="E377" s="18"/>
      <c r="F377" s="18"/>
      <c r="G377" s="18"/>
      <c r="H377" s="18"/>
      <c r="I377" s="18"/>
      <c r="J377" s="18"/>
      <c r="K377" s="19"/>
    </row>
    <row r="379" spans="1:11" ht="14.1" customHeight="1">
      <c r="A379" s="82" t="s">
        <v>206</v>
      </c>
      <c r="B379" s="82"/>
      <c r="C379" s="82"/>
      <c r="D379" s="82"/>
      <c r="E379" s="82"/>
      <c r="F379" s="82"/>
      <c r="G379" s="82"/>
      <c r="H379" s="82"/>
      <c r="I379" s="82"/>
      <c r="J379" s="82"/>
      <c r="K379" s="82"/>
    </row>
    <row r="380" spans="1:11" ht="14.1" customHeight="1" thickBot="1"/>
    <row r="381" spans="1:11" ht="14.1" customHeight="1">
      <c r="A381" s="3"/>
      <c r="B381" s="4"/>
      <c r="C381" s="4"/>
      <c r="D381" s="4"/>
      <c r="E381" s="4"/>
      <c r="F381" s="4"/>
      <c r="G381" s="4"/>
      <c r="H381" s="4"/>
      <c r="I381" s="4"/>
      <c r="J381" s="4"/>
      <c r="K381" s="5"/>
    </row>
    <row r="382" spans="1:11" ht="14.1" customHeight="1">
      <c r="A382" s="6"/>
      <c r="B382" s="7" t="s">
        <v>207</v>
      </c>
      <c r="C382" s="8" t="s">
        <v>208</v>
      </c>
      <c r="D382" s="9"/>
      <c r="E382" s="9"/>
      <c r="F382" s="9"/>
      <c r="G382" s="9"/>
      <c r="H382" s="9"/>
      <c r="I382" s="7" t="s">
        <v>209</v>
      </c>
      <c r="J382" s="9"/>
      <c r="K382" s="10"/>
    </row>
    <row r="383" spans="1:11" ht="14.1" customHeight="1">
      <c r="A383" s="6"/>
      <c r="B383" s="7"/>
      <c r="C383" s="8"/>
      <c r="D383" s="9"/>
      <c r="E383" s="9"/>
      <c r="F383" s="9"/>
      <c r="G383" s="9"/>
      <c r="H383" s="9"/>
      <c r="I383" s="7"/>
      <c r="J383" s="9"/>
      <c r="K383" s="10"/>
    </row>
    <row r="384" spans="1:11" ht="14.1" customHeight="1">
      <c r="A384" s="6"/>
      <c r="B384" s="9"/>
      <c r="C384" s="11" t="s">
        <v>210</v>
      </c>
      <c r="D384" s="11" t="s">
        <v>211</v>
      </c>
      <c r="E384" s="11" t="s">
        <v>212</v>
      </c>
      <c r="F384" s="11" t="s">
        <v>213</v>
      </c>
      <c r="G384" s="11" t="s">
        <v>214</v>
      </c>
      <c r="H384" s="9"/>
      <c r="I384" s="9"/>
      <c r="J384" s="12" t="s">
        <v>2</v>
      </c>
      <c r="K384" s="13">
        <v>1.4583333333333333</v>
      </c>
    </row>
    <row r="385" spans="1:11" ht="14.1" customHeight="1">
      <c r="A385" s="6"/>
      <c r="B385" s="9" t="s">
        <v>3</v>
      </c>
      <c r="C385" s="20"/>
      <c r="D385" s="20"/>
      <c r="E385" s="20"/>
      <c r="F385" s="20"/>
      <c r="G385" s="20"/>
      <c r="H385" s="9"/>
      <c r="I385" s="9"/>
      <c r="J385" s="12" t="s">
        <v>4</v>
      </c>
      <c r="K385" s="14">
        <f>H391-K384</f>
        <v>-1.4583333333333333</v>
      </c>
    </row>
    <row r="386" spans="1:11" ht="14.1" customHeight="1">
      <c r="A386" s="6"/>
      <c r="B386" s="9" t="s">
        <v>5</v>
      </c>
      <c r="C386" s="20">
        <v>0.5</v>
      </c>
      <c r="D386" s="20">
        <v>0.5</v>
      </c>
      <c r="E386" s="20">
        <v>0.5</v>
      </c>
      <c r="F386" s="20">
        <v>0.5</v>
      </c>
      <c r="G386" s="20">
        <v>0.5</v>
      </c>
      <c r="H386" s="9"/>
      <c r="I386" s="9"/>
      <c r="J386" s="9"/>
      <c r="K386" s="10"/>
    </row>
    <row r="387" spans="1:11" ht="14.1" customHeight="1">
      <c r="A387" s="6"/>
      <c r="B387" s="9"/>
      <c r="C387" s="79"/>
      <c r="D387" s="80"/>
      <c r="E387" s="80"/>
      <c r="F387" s="80"/>
      <c r="G387" s="81"/>
      <c r="H387" s="9"/>
      <c r="I387" s="9"/>
      <c r="J387" s="9"/>
      <c r="K387" s="10"/>
    </row>
    <row r="388" spans="1:11" ht="14.1" customHeight="1">
      <c r="A388" s="6"/>
      <c r="B388" s="9" t="s">
        <v>3</v>
      </c>
      <c r="C388" s="20">
        <v>0.53125</v>
      </c>
      <c r="D388" s="20">
        <v>0.53125</v>
      </c>
      <c r="E388" s="20">
        <v>0.53125</v>
      </c>
      <c r="F388" s="20">
        <v>0.53125</v>
      </c>
      <c r="G388" s="20"/>
      <c r="H388" s="9"/>
      <c r="I388" s="9"/>
      <c r="J388" s="9"/>
      <c r="K388" s="10"/>
    </row>
    <row r="389" spans="1:11" ht="14.1" customHeight="1">
      <c r="A389" s="6"/>
      <c r="B389" s="9" t="s">
        <v>5</v>
      </c>
      <c r="C389" s="20"/>
      <c r="D389" s="20"/>
      <c r="E389" s="20"/>
      <c r="F389" s="20"/>
      <c r="G389" s="20"/>
      <c r="H389" s="9"/>
      <c r="I389" s="9"/>
      <c r="J389" s="9"/>
      <c r="K389" s="10"/>
    </row>
    <row r="390" spans="1:11" ht="14.1" customHeight="1" thickBot="1">
      <c r="A390" s="6"/>
      <c r="B390" s="9"/>
      <c r="C390" s="9"/>
      <c r="D390" s="9"/>
      <c r="E390" s="9"/>
      <c r="F390" s="9"/>
      <c r="G390" s="9"/>
      <c r="H390" s="9"/>
      <c r="I390" s="9"/>
      <c r="J390" s="9"/>
      <c r="K390" s="10"/>
    </row>
    <row r="391" spans="1:11" ht="14.1" customHeight="1" thickBot="1">
      <c r="A391" s="6"/>
      <c r="B391" s="9" t="s">
        <v>6</v>
      </c>
      <c r="C391" s="15">
        <f>(C386-C385)+(C389-C388)</f>
        <v>-3.125E-2</v>
      </c>
      <c r="D391" s="15">
        <f>(D386-D385)+(D389-D388)</f>
        <v>-3.125E-2</v>
      </c>
      <c r="E391" s="15">
        <f>(E386-E385)+(E389-E388)</f>
        <v>-3.125E-2</v>
      </c>
      <c r="F391" s="15">
        <f>(F386-F385)+(F389-F388)</f>
        <v>-3.125E-2</v>
      </c>
      <c r="G391" s="21"/>
      <c r="H391" s="16"/>
      <c r="I391" s="9"/>
      <c r="J391" s="9"/>
      <c r="K391" s="10"/>
    </row>
    <row r="392" spans="1:11" ht="14.1" customHeight="1" thickBot="1">
      <c r="A392" s="17"/>
      <c r="B392" s="18"/>
      <c r="C392" s="18"/>
      <c r="D392" s="18"/>
      <c r="E392" s="18"/>
      <c r="F392" s="18"/>
      <c r="G392" s="18"/>
      <c r="H392" s="18"/>
      <c r="I392" s="18"/>
      <c r="J392" s="18"/>
      <c r="K392" s="19"/>
    </row>
    <row r="393" spans="1:11" ht="14.1" customHeight="1" thickBot="1"/>
    <row r="394" spans="1:11" ht="14.1" customHeight="1">
      <c r="A394" s="3"/>
      <c r="B394" s="4"/>
      <c r="C394" s="4"/>
      <c r="D394" s="4"/>
      <c r="E394" s="4"/>
      <c r="F394" s="4"/>
      <c r="G394" s="4"/>
      <c r="H394" s="4"/>
      <c r="I394" s="4"/>
      <c r="J394" s="4"/>
      <c r="K394" s="5"/>
    </row>
    <row r="395" spans="1:11" ht="14.1" customHeight="1">
      <c r="A395" s="6"/>
      <c r="B395" s="7" t="s">
        <v>215</v>
      </c>
      <c r="C395" s="8" t="s">
        <v>216</v>
      </c>
      <c r="D395" s="9"/>
      <c r="E395" s="9"/>
      <c r="F395" s="9"/>
      <c r="G395" s="9"/>
      <c r="H395" s="9"/>
      <c r="I395" s="7" t="s">
        <v>217</v>
      </c>
      <c r="J395" s="9"/>
      <c r="K395" s="10"/>
    </row>
    <row r="396" spans="1:11" ht="14.1" customHeight="1">
      <c r="A396" s="6"/>
      <c r="B396" s="7"/>
      <c r="C396" s="8"/>
      <c r="D396" s="9"/>
      <c r="E396" s="9"/>
      <c r="F396" s="9"/>
      <c r="G396" s="9"/>
      <c r="H396" s="9"/>
      <c r="I396" s="7"/>
      <c r="J396" s="9"/>
      <c r="K396" s="10"/>
    </row>
    <row r="397" spans="1:11" ht="14.1" customHeight="1">
      <c r="A397" s="6"/>
      <c r="B397" s="9"/>
      <c r="C397" s="11" t="s">
        <v>218</v>
      </c>
      <c r="D397" s="11" t="s">
        <v>219</v>
      </c>
      <c r="E397" s="11" t="s">
        <v>220</v>
      </c>
      <c r="F397" s="11" t="s">
        <v>221</v>
      </c>
      <c r="G397" s="11" t="s">
        <v>222</v>
      </c>
      <c r="H397" s="9"/>
      <c r="I397" s="9"/>
      <c r="J397" s="12" t="s">
        <v>2</v>
      </c>
      <c r="K397" s="13">
        <v>1.4583333333333333</v>
      </c>
    </row>
    <row r="398" spans="1:11" ht="14.1" customHeight="1">
      <c r="A398" s="6"/>
      <c r="B398" s="9" t="s">
        <v>3</v>
      </c>
      <c r="C398" s="20"/>
      <c r="D398" s="20"/>
      <c r="E398" s="20"/>
      <c r="F398" s="20"/>
      <c r="G398" s="20"/>
      <c r="H398" s="9"/>
      <c r="I398" s="9"/>
      <c r="J398" s="12" t="s">
        <v>4</v>
      </c>
      <c r="K398" s="14">
        <f>H404-K397</f>
        <v>-1.4583333333333333</v>
      </c>
    </row>
    <row r="399" spans="1:11" ht="14.1" customHeight="1">
      <c r="A399" s="6"/>
      <c r="B399" s="9" t="s">
        <v>5</v>
      </c>
      <c r="C399" s="20">
        <v>0.5</v>
      </c>
      <c r="D399" s="20">
        <v>0.5</v>
      </c>
      <c r="E399" s="20">
        <v>0.5</v>
      </c>
      <c r="F399" s="20">
        <v>0.5</v>
      </c>
      <c r="G399" s="20">
        <v>0.5</v>
      </c>
      <c r="H399" s="9"/>
      <c r="I399" s="9"/>
      <c r="J399" s="9"/>
      <c r="K399" s="10"/>
    </row>
    <row r="400" spans="1:11" ht="14.1" customHeight="1">
      <c r="A400" s="6"/>
      <c r="B400" s="9"/>
      <c r="C400" s="79"/>
      <c r="D400" s="80"/>
      <c r="E400" s="80"/>
      <c r="F400" s="80"/>
      <c r="G400" s="81"/>
      <c r="H400" s="9"/>
      <c r="I400" s="9"/>
      <c r="J400" s="9"/>
      <c r="K400" s="10"/>
    </row>
    <row r="401" spans="1:11" ht="14.1" customHeight="1">
      <c r="A401" s="6"/>
      <c r="B401" s="9" t="s">
        <v>3</v>
      </c>
      <c r="C401" s="20">
        <v>0.53125</v>
      </c>
      <c r="D401" s="20">
        <v>0.53125</v>
      </c>
      <c r="E401" s="20">
        <v>0.53125</v>
      </c>
      <c r="F401" s="20">
        <v>0.53125</v>
      </c>
      <c r="G401" s="20"/>
      <c r="H401" s="9"/>
      <c r="I401" s="9"/>
      <c r="J401" s="9"/>
      <c r="K401" s="10"/>
    </row>
    <row r="402" spans="1:11" ht="14.1" customHeight="1">
      <c r="A402" s="6"/>
      <c r="B402" s="9" t="s">
        <v>5</v>
      </c>
      <c r="C402" s="20"/>
      <c r="D402" s="20"/>
      <c r="E402" s="20"/>
      <c r="F402" s="20"/>
      <c r="G402" s="20"/>
      <c r="H402" s="9"/>
      <c r="I402" s="9"/>
      <c r="J402" s="9"/>
      <c r="K402" s="10"/>
    </row>
    <row r="403" spans="1:11" ht="14.1" customHeight="1" thickBot="1">
      <c r="A403" s="6"/>
      <c r="B403" s="9"/>
      <c r="C403" s="9"/>
      <c r="D403" s="9"/>
      <c r="E403" s="9"/>
      <c r="F403" s="9"/>
      <c r="G403" s="9"/>
      <c r="H403" s="9"/>
      <c r="I403" s="9"/>
      <c r="J403" s="9"/>
      <c r="K403" s="10"/>
    </row>
    <row r="404" spans="1:11" ht="14.1" customHeight="1" thickBot="1">
      <c r="A404" s="6"/>
      <c r="B404" s="9" t="s">
        <v>6</v>
      </c>
      <c r="C404" s="15">
        <f>(C399-C398)+(C402-C401)</f>
        <v>-3.125E-2</v>
      </c>
      <c r="D404" s="15">
        <f>(D399-D398)+(D402-D401)</f>
        <v>-3.125E-2</v>
      </c>
      <c r="E404" s="15">
        <f>(E399-E398)+(E402-E401)</f>
        <v>-3.125E-2</v>
      </c>
      <c r="F404" s="15">
        <f>(F399-F398)+(F402-F401)</f>
        <v>-3.125E-2</v>
      </c>
      <c r="G404" s="21"/>
      <c r="H404" s="16"/>
      <c r="I404" s="9"/>
      <c r="J404" s="9"/>
      <c r="K404" s="10"/>
    </row>
    <row r="405" spans="1:11" ht="14.1" customHeight="1" thickBot="1">
      <c r="A405" s="17"/>
      <c r="B405" s="18"/>
      <c r="C405" s="18"/>
      <c r="D405" s="18"/>
      <c r="E405" s="18"/>
      <c r="F405" s="18"/>
      <c r="G405" s="18"/>
      <c r="H405" s="18"/>
      <c r="I405" s="18"/>
      <c r="J405" s="18"/>
      <c r="K405" s="19"/>
    </row>
    <row r="406" spans="1:11" ht="14.1" customHeight="1" thickBot="1"/>
    <row r="407" spans="1:11" ht="14.1" customHeight="1">
      <c r="A407" s="3"/>
      <c r="B407" s="4"/>
      <c r="C407" s="4"/>
      <c r="D407" s="4"/>
      <c r="E407" s="4"/>
      <c r="F407" s="4"/>
      <c r="G407" s="4"/>
      <c r="H407" s="4"/>
      <c r="I407" s="4"/>
      <c r="J407" s="4"/>
      <c r="K407" s="5"/>
    </row>
    <row r="408" spans="1:11" ht="14.1" customHeight="1">
      <c r="A408" s="6"/>
      <c r="B408" s="7" t="s">
        <v>223</v>
      </c>
      <c r="C408" s="8" t="s">
        <v>224</v>
      </c>
      <c r="D408" s="9"/>
      <c r="E408" s="9"/>
      <c r="F408" s="9"/>
      <c r="G408" s="9"/>
      <c r="H408" s="9"/>
      <c r="I408" s="7" t="s">
        <v>225</v>
      </c>
      <c r="J408" s="9"/>
      <c r="K408" s="10"/>
    </row>
    <row r="409" spans="1:11" ht="14.1" customHeight="1">
      <c r="A409" s="6"/>
      <c r="B409" s="7"/>
      <c r="C409" s="8"/>
      <c r="D409" s="9"/>
      <c r="E409" s="9"/>
      <c r="F409" s="9"/>
      <c r="G409" s="9"/>
      <c r="H409" s="9"/>
      <c r="I409" s="7"/>
      <c r="J409" s="9"/>
      <c r="K409" s="10"/>
    </row>
    <row r="410" spans="1:11" ht="14.1" customHeight="1">
      <c r="A410" s="6"/>
      <c r="B410" s="9"/>
      <c r="C410" s="11" t="s">
        <v>226</v>
      </c>
      <c r="D410" s="11" t="s">
        <v>227</v>
      </c>
      <c r="E410" s="11" t="s">
        <v>228</v>
      </c>
      <c r="F410" s="11" t="s">
        <v>229</v>
      </c>
      <c r="G410" s="11" t="s">
        <v>230</v>
      </c>
      <c r="H410" s="9"/>
      <c r="I410" s="9"/>
      <c r="J410" s="12" t="s">
        <v>2</v>
      </c>
      <c r="K410" s="13">
        <v>1.4583333333333333</v>
      </c>
    </row>
    <row r="411" spans="1:11" ht="14.1" customHeight="1">
      <c r="A411" s="6"/>
      <c r="B411" s="9" t="s">
        <v>3</v>
      </c>
      <c r="C411" s="20"/>
      <c r="D411" s="20"/>
      <c r="E411" s="20">
        <v>0.33194444444444443</v>
      </c>
      <c r="F411" s="20">
        <v>0.33402777777777781</v>
      </c>
      <c r="G411" s="20">
        <v>0.33263888888888887</v>
      </c>
      <c r="H411" s="9"/>
      <c r="I411" s="9"/>
      <c r="J411" s="12" t="s">
        <v>4</v>
      </c>
      <c r="K411" s="14">
        <f>H417-K410</f>
        <v>-1.4583333333333333</v>
      </c>
    </row>
    <row r="412" spans="1:11" ht="14.1" customHeight="1">
      <c r="A412" s="6"/>
      <c r="B412" s="9" t="s">
        <v>5</v>
      </c>
      <c r="C412" s="20">
        <v>0.5</v>
      </c>
      <c r="D412" s="20">
        <v>0.5</v>
      </c>
      <c r="E412" s="20">
        <v>0.5</v>
      </c>
      <c r="F412" s="20">
        <v>0.5</v>
      </c>
      <c r="G412" s="20">
        <v>0.5</v>
      </c>
      <c r="H412" s="9"/>
      <c r="I412" s="9"/>
      <c r="J412" s="9"/>
      <c r="K412" s="10"/>
    </row>
    <row r="413" spans="1:11" ht="14.1" customHeight="1">
      <c r="A413" s="6"/>
      <c r="B413" s="9"/>
      <c r="C413" s="79"/>
      <c r="D413" s="80"/>
      <c r="E413" s="80"/>
      <c r="F413" s="80"/>
      <c r="G413" s="81"/>
      <c r="H413" s="9"/>
      <c r="I413" s="9"/>
      <c r="J413" s="9"/>
      <c r="K413" s="10"/>
    </row>
    <row r="414" spans="1:11" ht="14.1" customHeight="1">
      <c r="A414" s="6"/>
      <c r="B414" s="9" t="s">
        <v>3</v>
      </c>
      <c r="C414" s="20">
        <v>0.53125</v>
      </c>
      <c r="D414" s="20">
        <v>0.53125</v>
      </c>
      <c r="E414" s="20">
        <v>0.53125</v>
      </c>
      <c r="F414" s="20">
        <v>0.53125</v>
      </c>
      <c r="G414" s="20"/>
      <c r="H414" s="9"/>
      <c r="I414" s="9"/>
      <c r="J414" s="9"/>
      <c r="K414" s="10"/>
    </row>
    <row r="415" spans="1:11" ht="14.1" customHeight="1">
      <c r="A415" s="6"/>
      <c r="B415" s="9" t="s">
        <v>5</v>
      </c>
      <c r="C415" s="20"/>
      <c r="D415" s="20"/>
      <c r="E415" s="20"/>
      <c r="F415" s="20"/>
      <c r="G415" s="20"/>
      <c r="H415" s="9"/>
      <c r="I415" s="9"/>
      <c r="J415" s="9"/>
      <c r="K415" s="10"/>
    </row>
    <row r="416" spans="1:11" ht="14.1" customHeight="1" thickBot="1">
      <c r="A416" s="6"/>
      <c r="B416" s="9"/>
      <c r="C416" s="9"/>
      <c r="D416" s="9"/>
      <c r="E416" s="9"/>
      <c r="F416" s="9"/>
      <c r="G416" s="9"/>
      <c r="H416" s="9"/>
      <c r="I416" s="9"/>
      <c r="J416" s="9"/>
      <c r="K416" s="10"/>
    </row>
    <row r="417" spans="1:11" ht="14.1" customHeight="1" thickBot="1">
      <c r="A417" s="6"/>
      <c r="B417" s="9" t="s">
        <v>6</v>
      </c>
      <c r="C417" s="15">
        <f>(C412-C411)+(C415-C414)</f>
        <v>-3.125E-2</v>
      </c>
      <c r="D417" s="15">
        <f>(D412-D411)+(D415-D414)</f>
        <v>-3.125E-2</v>
      </c>
      <c r="E417" s="15">
        <f>(E412-E411)+(E415-E414)</f>
        <v>-0.36319444444444443</v>
      </c>
      <c r="F417" s="15">
        <f>(F412-F411)+(F415-F414)</f>
        <v>-0.36527777777777781</v>
      </c>
      <c r="G417" s="21"/>
      <c r="H417" s="16"/>
      <c r="I417" s="9"/>
      <c r="J417" s="9"/>
      <c r="K417" s="10"/>
    </row>
    <row r="418" spans="1:11" ht="14.1" customHeight="1" thickBot="1">
      <c r="A418" s="17"/>
      <c r="B418" s="18"/>
      <c r="C418" s="18"/>
      <c r="D418" s="18"/>
      <c r="E418" s="18"/>
      <c r="F418" s="18"/>
      <c r="G418" s="18"/>
      <c r="H418" s="18"/>
      <c r="I418" s="18"/>
      <c r="J418" s="18"/>
      <c r="K418" s="19"/>
    </row>
    <row r="419" spans="1:11" ht="14.1" customHeight="1" thickBot="1"/>
    <row r="420" spans="1:11" ht="14.1" customHeight="1">
      <c r="A420" s="3"/>
      <c r="B420" s="4"/>
      <c r="C420" s="4"/>
      <c r="D420" s="4"/>
      <c r="E420" s="4"/>
      <c r="F420" s="4"/>
      <c r="G420" s="4"/>
      <c r="H420" s="4"/>
      <c r="I420" s="4"/>
      <c r="J420" s="4"/>
      <c r="K420" s="5"/>
    </row>
    <row r="421" spans="1:11" ht="14.1" customHeight="1">
      <c r="A421" s="6"/>
      <c r="B421" s="7" t="s">
        <v>231</v>
      </c>
      <c r="C421" s="8" t="s">
        <v>232</v>
      </c>
      <c r="D421" s="9"/>
      <c r="E421" s="9"/>
      <c r="F421" s="9"/>
      <c r="G421" s="9"/>
      <c r="H421" s="9"/>
      <c r="I421" s="7" t="s">
        <v>233</v>
      </c>
      <c r="J421" s="9"/>
      <c r="K421" s="10"/>
    </row>
    <row r="422" spans="1:11" ht="14.1" customHeight="1">
      <c r="A422" s="6"/>
      <c r="B422" s="7"/>
      <c r="C422" s="8"/>
      <c r="D422" s="9"/>
      <c r="E422" s="9"/>
      <c r="F422" s="9"/>
      <c r="G422" s="9"/>
      <c r="H422" s="9"/>
      <c r="I422" s="7"/>
      <c r="J422" s="9"/>
      <c r="K422" s="10"/>
    </row>
    <row r="423" spans="1:11" ht="14.1" customHeight="1">
      <c r="A423" s="6"/>
      <c r="B423" s="9"/>
      <c r="C423" s="11" t="s">
        <v>234</v>
      </c>
      <c r="D423" s="11" t="s">
        <v>235</v>
      </c>
      <c r="E423" s="11" t="s">
        <v>236</v>
      </c>
      <c r="F423" s="11" t="s">
        <v>237</v>
      </c>
      <c r="G423" s="11" t="s">
        <v>238</v>
      </c>
      <c r="H423" s="9"/>
      <c r="I423" s="9"/>
      <c r="J423" s="12" t="s">
        <v>2</v>
      </c>
      <c r="K423" s="13">
        <v>1.4583333333333333</v>
      </c>
    </row>
    <row r="424" spans="1:11" ht="14.1" customHeight="1">
      <c r="A424" s="6"/>
      <c r="B424" s="9" t="s">
        <v>3</v>
      </c>
      <c r="C424" s="20"/>
      <c r="D424" s="20"/>
      <c r="E424" s="20"/>
      <c r="F424" s="20"/>
      <c r="G424" s="20"/>
      <c r="H424" s="9"/>
      <c r="I424" s="9"/>
      <c r="J424" s="12" t="s">
        <v>4</v>
      </c>
      <c r="K424" s="14">
        <f>H430-K423</f>
        <v>-1.4583333333333333</v>
      </c>
    </row>
    <row r="425" spans="1:11" ht="14.1" customHeight="1">
      <c r="A425" s="6"/>
      <c r="B425" s="9" t="s">
        <v>5</v>
      </c>
      <c r="C425" s="20">
        <v>0.5</v>
      </c>
      <c r="D425" s="20">
        <v>0.5</v>
      </c>
      <c r="E425" s="20">
        <v>0.5</v>
      </c>
      <c r="F425" s="20">
        <v>0.5</v>
      </c>
      <c r="G425" s="20">
        <v>0.5</v>
      </c>
      <c r="H425" s="9"/>
      <c r="I425" s="9"/>
      <c r="J425" s="9"/>
      <c r="K425" s="10"/>
    </row>
    <row r="426" spans="1:11" ht="14.1" customHeight="1">
      <c r="A426" s="6"/>
      <c r="B426" s="9"/>
      <c r="C426" s="79"/>
      <c r="D426" s="80"/>
      <c r="E426" s="80"/>
      <c r="F426" s="80"/>
      <c r="G426" s="81"/>
      <c r="H426" s="9"/>
      <c r="I426" s="9"/>
      <c r="J426" s="9"/>
      <c r="K426" s="10"/>
    </row>
    <row r="427" spans="1:11" ht="14.1" customHeight="1">
      <c r="A427" s="6"/>
      <c r="B427" s="9" t="s">
        <v>3</v>
      </c>
      <c r="C427" s="20">
        <v>0.53125</v>
      </c>
      <c r="D427" s="20">
        <v>0.53125</v>
      </c>
      <c r="E427" s="20">
        <v>0.53125</v>
      </c>
      <c r="F427" s="20">
        <v>0.53125</v>
      </c>
      <c r="G427" s="20"/>
      <c r="H427" s="9"/>
      <c r="I427" s="9"/>
      <c r="J427" s="9"/>
      <c r="K427" s="10"/>
    </row>
    <row r="428" spans="1:11" ht="14.1" customHeight="1">
      <c r="A428" s="6"/>
      <c r="B428" s="9" t="s">
        <v>5</v>
      </c>
      <c r="C428" s="20"/>
      <c r="D428" s="20"/>
      <c r="E428" s="20"/>
      <c r="F428" s="20"/>
      <c r="G428" s="20"/>
      <c r="H428" s="9"/>
      <c r="I428" s="9"/>
      <c r="J428" s="9"/>
      <c r="K428" s="10"/>
    </row>
    <row r="429" spans="1:11" ht="14.1" customHeight="1" thickBot="1">
      <c r="A429" s="6"/>
      <c r="B429" s="9"/>
      <c r="C429" s="9"/>
      <c r="D429" s="9"/>
      <c r="E429" s="9"/>
      <c r="F429" s="9"/>
      <c r="G429" s="9"/>
      <c r="H429" s="9"/>
      <c r="I429" s="9"/>
      <c r="J429" s="9"/>
      <c r="K429" s="10"/>
    </row>
    <row r="430" spans="1:11" ht="14.1" customHeight="1" thickBot="1">
      <c r="A430" s="6"/>
      <c r="B430" s="9" t="s">
        <v>6</v>
      </c>
      <c r="C430" s="15">
        <f>(C425-C424)+(C428-C427)</f>
        <v>-3.125E-2</v>
      </c>
      <c r="D430" s="15">
        <f>(D425-D424)+(D428-D427)</f>
        <v>-3.125E-2</v>
      </c>
      <c r="E430" s="15">
        <f>(E425-E424)+(E428-E427)</f>
        <v>-3.125E-2</v>
      </c>
      <c r="F430" s="15">
        <f>(F425-F424)+(F428-F427)</f>
        <v>-3.125E-2</v>
      </c>
      <c r="G430" s="21"/>
      <c r="H430" s="16"/>
      <c r="I430" s="9"/>
      <c r="J430" s="9"/>
      <c r="K430" s="10"/>
    </row>
    <row r="431" spans="1:11" ht="14.1" customHeight="1" thickBot="1">
      <c r="A431" s="17"/>
      <c r="B431" s="18"/>
      <c r="C431" s="18"/>
      <c r="D431" s="18"/>
      <c r="E431" s="18"/>
      <c r="F431" s="18"/>
      <c r="G431" s="18"/>
      <c r="H431" s="18"/>
      <c r="I431" s="18"/>
      <c r="J431" s="18"/>
      <c r="K431" s="19"/>
    </row>
  </sheetData>
  <mergeCells count="43">
    <mergeCell ref="C279:G279"/>
    <mergeCell ref="C266:G266"/>
    <mergeCell ref="A259:K259"/>
    <mergeCell ref="C426:G426"/>
    <mergeCell ref="A365:K365"/>
    <mergeCell ref="C372:G372"/>
    <mergeCell ref="A379:K379"/>
    <mergeCell ref="C387:G387"/>
    <mergeCell ref="C346:G346"/>
    <mergeCell ref="C359:G359"/>
    <mergeCell ref="C400:G400"/>
    <mergeCell ref="C413:G413"/>
    <mergeCell ref="C292:G292"/>
    <mergeCell ref="C305:G305"/>
    <mergeCell ref="C318:G318"/>
    <mergeCell ref="A325:K325"/>
    <mergeCell ref="C333:G333"/>
    <mergeCell ref="A151:K151"/>
    <mergeCell ref="C171:G171"/>
    <mergeCell ref="C143:G143"/>
    <mergeCell ref="C158:G158"/>
    <mergeCell ref="C184:G184"/>
    <mergeCell ref="C197:G197"/>
    <mergeCell ref="A83:K83"/>
    <mergeCell ref="C212:G212"/>
    <mergeCell ref="A258:K258"/>
    <mergeCell ref="C251:G251"/>
    <mergeCell ref="C238:G238"/>
    <mergeCell ref="C225:G225"/>
    <mergeCell ref="C117:G117"/>
    <mergeCell ref="A204:K204"/>
    <mergeCell ref="C130:G130"/>
    <mergeCell ref="A150:K150"/>
    <mergeCell ref="C91:G91"/>
    <mergeCell ref="C104:G104"/>
    <mergeCell ref="A1:K1"/>
    <mergeCell ref="C37:G37"/>
    <mergeCell ref="C22:G22"/>
    <mergeCell ref="A29:K29"/>
    <mergeCell ref="C9:G9"/>
    <mergeCell ref="C50:G50"/>
    <mergeCell ref="C63:G63"/>
    <mergeCell ref="C76:G76"/>
  </mergeCells>
  <phoneticPr fontId="0" type="noConversion"/>
  <printOptions horizontalCentered="1"/>
  <pageMargins left="0.39370078740157483" right="0.39370078740157483" top="0.39370078740157483" bottom="0.39370078740157483" header="0" footer="0"/>
  <pageSetup paperSize="9" scale="75" orientation="landscape"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2:O716"/>
  <sheetViews>
    <sheetView showGridLines="0" tabSelected="1" topLeftCell="A4" zoomScale="85" zoomScaleNormal="85" workbookViewId="0">
      <selection activeCell="J10" sqref="J10"/>
    </sheetView>
  </sheetViews>
  <sheetFormatPr baseColWidth="10" defaultRowHeight="14.1" customHeight="1"/>
  <cols>
    <col min="1" max="1" width="7.7109375" style="2" customWidth="1"/>
    <col min="2" max="2" width="10.42578125" style="2" customWidth="1"/>
    <col min="3" max="6" width="14.42578125" style="2" customWidth="1"/>
    <col min="7" max="7" width="14.42578125" style="2" bestFit="1" customWidth="1"/>
    <col min="8" max="8" width="13.42578125" style="2" customWidth="1"/>
    <col min="9" max="9" width="15.5703125" style="2" bestFit="1" customWidth="1"/>
    <col min="10" max="10" width="16" style="2" customWidth="1"/>
    <col min="11" max="11" width="13.28515625" style="2" customWidth="1"/>
    <col min="12" max="16384" width="11.42578125" style="2"/>
  </cols>
  <sheetData>
    <row r="2" spans="5:8" ht="27" customHeight="1">
      <c r="F2" s="91" t="s">
        <v>268</v>
      </c>
      <c r="G2" s="92"/>
    </row>
    <row r="3" spans="5:8" ht="14.1" customHeight="1" thickBot="1"/>
    <row r="4" spans="5:8" ht="14.1" customHeight="1">
      <c r="E4" s="3"/>
      <c r="F4" s="4"/>
      <c r="G4" s="4"/>
      <c r="H4" s="5"/>
    </row>
    <row r="5" spans="5:8" ht="14.1" customHeight="1">
      <c r="E5" s="6"/>
      <c r="F5" s="9"/>
      <c r="G5" s="9"/>
      <c r="H5" s="10"/>
    </row>
    <row r="6" spans="5:8" ht="14.1" customHeight="1">
      <c r="E6" s="74" t="s">
        <v>269</v>
      </c>
      <c r="F6" s="62">
        <v>1.4583333333333333</v>
      </c>
      <c r="G6" s="9"/>
      <c r="H6" s="10"/>
    </row>
    <row r="7" spans="5:8" ht="14.1" customHeight="1">
      <c r="E7" s="6"/>
      <c r="F7" s="9"/>
      <c r="G7" s="9"/>
      <c r="H7" s="10"/>
    </row>
    <row r="8" spans="5:8" ht="33" customHeight="1">
      <c r="E8" s="75" t="s">
        <v>272</v>
      </c>
      <c r="F8" s="76">
        <f ca="1">K26+K39+K52+K65</f>
        <v>0.74374999999999947</v>
      </c>
      <c r="G8" s="9"/>
      <c r="H8" s="10"/>
    </row>
    <row r="9" spans="5:8" ht="14.1" customHeight="1">
      <c r="E9" s="6"/>
      <c r="F9" s="9"/>
      <c r="G9" s="9"/>
      <c r="H9" s="10"/>
    </row>
    <row r="10" spans="5:8" ht="14.1" customHeight="1">
      <c r="E10" s="6"/>
      <c r="F10" s="9"/>
      <c r="G10" s="9"/>
      <c r="H10" s="10"/>
    </row>
    <row r="11" spans="5:8" ht="14.1" customHeight="1">
      <c r="E11" s="6"/>
      <c r="F11" s="9"/>
      <c r="G11" s="9"/>
      <c r="H11" s="10"/>
    </row>
    <row r="12" spans="5:8" ht="18.75" customHeight="1">
      <c r="E12" s="74" t="s">
        <v>271</v>
      </c>
      <c r="F12" s="9"/>
      <c r="G12" s="9"/>
      <c r="H12" s="10"/>
    </row>
    <row r="13" spans="5:8" ht="14.1" customHeight="1">
      <c r="E13" s="6"/>
      <c r="F13" s="9"/>
      <c r="G13" s="9"/>
      <c r="H13" s="10"/>
    </row>
    <row r="14" spans="5:8" ht="14.1" customHeight="1" thickBot="1">
      <c r="E14" s="17"/>
      <c r="F14" s="18"/>
      <c r="G14" s="18"/>
      <c r="H14" s="19"/>
    </row>
    <row r="17" spans="1:13" ht="27" customHeight="1">
      <c r="A17" s="90" t="s">
        <v>273</v>
      </c>
      <c r="B17" s="90"/>
      <c r="C17" s="90"/>
      <c r="D17" s="90"/>
      <c r="E17" s="90"/>
      <c r="F17" s="90"/>
      <c r="G17" s="90"/>
      <c r="H17" s="90"/>
      <c r="I17" s="90"/>
      <c r="J17" s="90"/>
      <c r="K17" s="90"/>
    </row>
    <row r="18" spans="1:13" ht="14.1" customHeight="1" thickBot="1"/>
    <row r="19" spans="1:13" ht="14.1" customHeight="1">
      <c r="A19" s="40"/>
      <c r="B19" s="4"/>
      <c r="C19" s="4"/>
      <c r="D19" s="4"/>
      <c r="E19" s="4"/>
      <c r="F19" s="4"/>
      <c r="G19" s="4"/>
      <c r="H19" s="4"/>
      <c r="I19" s="4"/>
      <c r="J19" s="4"/>
      <c r="K19" s="5"/>
    </row>
    <row r="20" spans="1:13" ht="14.1" customHeight="1">
      <c r="A20" s="40"/>
      <c r="B20" s="7" t="s">
        <v>240</v>
      </c>
      <c r="C20" s="8"/>
      <c r="D20" s="9"/>
      <c r="E20" s="9"/>
      <c r="F20" s="9"/>
      <c r="G20" s="9"/>
      <c r="H20" s="9"/>
      <c r="I20" s="7"/>
      <c r="J20" s="9"/>
      <c r="K20" s="10"/>
    </row>
    <row r="21" spans="1:13" ht="14.1" customHeight="1">
      <c r="A21" s="40"/>
      <c r="B21" s="7"/>
      <c r="C21" s="27" t="s">
        <v>241</v>
      </c>
      <c r="D21" s="27" t="s">
        <v>242</v>
      </c>
      <c r="E21" s="27" t="s">
        <v>243</v>
      </c>
      <c r="F21" s="27" t="s">
        <v>244</v>
      </c>
      <c r="G21" s="27" t="s">
        <v>245</v>
      </c>
      <c r="H21" s="9"/>
      <c r="I21" s="7"/>
      <c r="J21" s="93" t="s">
        <v>270</v>
      </c>
      <c r="K21" s="10"/>
      <c r="M21" s="9" t="s">
        <v>285</v>
      </c>
    </row>
    <row r="22" spans="1:13" ht="14.1" customHeight="1">
      <c r="A22" s="40"/>
      <c r="B22" s="9"/>
      <c r="C22" s="28">
        <v>3</v>
      </c>
      <c r="D22" s="28">
        <v>4</v>
      </c>
      <c r="E22" s="28">
        <v>5</v>
      </c>
      <c r="F22" s="28">
        <v>6</v>
      </c>
      <c r="G22" s="28">
        <v>7</v>
      </c>
      <c r="H22" s="9"/>
      <c r="I22" s="9"/>
      <c r="J22" s="93"/>
      <c r="K22" s="13"/>
    </row>
    <row r="23" spans="1:13" ht="14.1" customHeight="1">
      <c r="A23" s="40"/>
      <c r="B23" s="9" t="s">
        <v>3</v>
      </c>
      <c r="C23" s="29">
        <v>0.29166666666666669</v>
      </c>
      <c r="D23" s="29">
        <v>0.29166666666666669</v>
      </c>
      <c r="E23" s="29">
        <v>0.29166666666666669</v>
      </c>
      <c r="F23" s="29">
        <v>0.29166666666666669</v>
      </c>
      <c r="G23" s="29">
        <v>0.29166666666666669</v>
      </c>
      <c r="H23" s="9"/>
      <c r="I23" s="9"/>
      <c r="J23" s="93"/>
      <c r="L23" s="6"/>
    </row>
    <row r="24" spans="1:13" ht="14.1" customHeight="1">
      <c r="A24" s="40"/>
      <c r="B24" s="9" t="s">
        <v>5</v>
      </c>
      <c r="C24" s="20">
        <v>0.5</v>
      </c>
      <c r="D24" s="20">
        <v>0.5</v>
      </c>
      <c r="E24" s="20">
        <v>0.5</v>
      </c>
      <c r="F24" s="20">
        <v>0.5</v>
      </c>
      <c r="G24" s="20">
        <v>0.5</v>
      </c>
      <c r="H24" s="9"/>
      <c r="I24" s="9"/>
      <c r="J24" s="93"/>
      <c r="K24" s="10"/>
    </row>
    <row r="25" spans="1:13" ht="5.25" customHeight="1">
      <c r="A25" s="40"/>
      <c r="B25" s="9"/>
      <c r="C25" s="86"/>
      <c r="D25" s="87"/>
      <c r="E25" s="87"/>
      <c r="F25" s="87"/>
      <c r="G25" s="88"/>
      <c r="H25" s="9"/>
      <c r="I25" s="9"/>
      <c r="J25" s="9"/>
      <c r="K25" s="10"/>
    </row>
    <row r="26" spans="1:13" ht="14.1" customHeight="1">
      <c r="A26" s="40"/>
      <c r="B26" s="9" t="s">
        <v>3</v>
      </c>
      <c r="C26" s="20">
        <v>0.53125</v>
      </c>
      <c r="D26" s="20">
        <v>0.53125</v>
      </c>
      <c r="E26" s="20">
        <v>0.53125</v>
      </c>
      <c r="F26" s="20">
        <v>0.53125</v>
      </c>
      <c r="G26" s="20">
        <v>0.53125</v>
      </c>
      <c r="H26" s="9"/>
      <c r="I26" s="9"/>
      <c r="J26" s="72" t="s">
        <v>4</v>
      </c>
      <c r="K26" s="73">
        <f ca="1">IF(TODAY()&gt;(G22&amp;$A$17)+0,H29-$F$6,0)</f>
        <v>0.2916666666666663</v>
      </c>
      <c r="M26" s="77"/>
    </row>
    <row r="27" spans="1:13" ht="14.1" customHeight="1">
      <c r="A27" s="40"/>
      <c r="B27" s="9" t="s">
        <v>5</v>
      </c>
      <c r="C27" s="20">
        <v>0.67291666666666661</v>
      </c>
      <c r="D27" s="20">
        <v>0.67291666666666661</v>
      </c>
      <c r="E27" s="20">
        <v>0.67291666666666661</v>
      </c>
      <c r="F27" s="20">
        <v>0.67291666666666661</v>
      </c>
      <c r="G27" s="20">
        <v>0.67291666666666661</v>
      </c>
      <c r="H27" s="9"/>
      <c r="I27" s="9"/>
      <c r="K27" s="73"/>
      <c r="L27" s="6"/>
    </row>
    <row r="28" spans="1:13" ht="4.5" customHeight="1" thickBot="1">
      <c r="A28" s="40"/>
      <c r="B28" s="9"/>
      <c r="C28" s="9"/>
      <c r="D28" s="9"/>
      <c r="E28" s="9"/>
      <c r="F28" s="9"/>
      <c r="G28" s="9"/>
      <c r="H28" s="9"/>
      <c r="I28" s="9"/>
      <c r="J28" s="9"/>
      <c r="K28" s="10"/>
    </row>
    <row r="29" spans="1:13" ht="14.1" customHeight="1" thickBot="1">
      <c r="A29" s="40"/>
      <c r="B29" s="9" t="s">
        <v>6</v>
      </c>
      <c r="C29" s="64">
        <f>IF(((C24-C23)+(C27-C26))&gt;0,(C24-C23)+(C27-C26),"##########")</f>
        <v>0.34999999999999992</v>
      </c>
      <c r="D29" s="64">
        <f>IF(((D24-D23)+(D27-D26))&gt;0,(D24-D23)+(D27-D26),"##########")</f>
        <v>0.34999999999999992</v>
      </c>
      <c r="E29" s="64">
        <f>IF(((E24-E23)+(E27-E26))&gt;0,(E24-E23)+(E27-E26),"##########")</f>
        <v>0.34999999999999992</v>
      </c>
      <c r="F29" s="64">
        <f>IF(((F24-F23)+(F27-F26))&gt;0,(F24-F23)+(F27-F26),"##########")</f>
        <v>0.34999999999999992</v>
      </c>
      <c r="G29" s="64">
        <f>IF(((G24-G23)+(G27-G26))&gt;0,(G24-G23)+(G27-G26),"##########")</f>
        <v>0.34999999999999992</v>
      </c>
      <c r="H29" s="65">
        <f>SUM(C29:G29)</f>
        <v>1.7499999999999996</v>
      </c>
      <c r="I29" s="9"/>
      <c r="J29" s="9"/>
      <c r="K29" s="10"/>
    </row>
    <row r="30" spans="1:13" ht="14.1" customHeight="1" thickBot="1">
      <c r="A30" s="40"/>
      <c r="B30" s="18"/>
      <c r="C30" s="18"/>
      <c r="D30" s="18"/>
      <c r="E30" s="18"/>
      <c r="F30" s="18"/>
      <c r="G30" s="18"/>
      <c r="H30" s="18"/>
      <c r="I30" s="18"/>
      <c r="J30" s="18"/>
      <c r="K30" s="19"/>
    </row>
    <row r="31" spans="1:13" ht="13.5" customHeight="1" thickBot="1">
      <c r="A31" s="9"/>
    </row>
    <row r="32" spans="1:13" ht="14.1" customHeight="1">
      <c r="A32" s="40"/>
      <c r="B32" s="4"/>
      <c r="C32" s="4"/>
      <c r="D32" s="4"/>
      <c r="E32" s="4"/>
      <c r="F32" s="4"/>
      <c r="G32" s="4"/>
      <c r="H32" s="4"/>
      <c r="I32" s="4"/>
      <c r="J32" s="4"/>
      <c r="K32" s="5"/>
    </row>
    <row r="33" spans="1:15" ht="14.1" customHeight="1">
      <c r="A33" s="40"/>
      <c r="B33" s="7" t="s">
        <v>246</v>
      </c>
      <c r="C33" s="8"/>
      <c r="D33" s="9"/>
      <c r="E33" s="9"/>
      <c r="F33" s="9"/>
      <c r="G33" s="9"/>
      <c r="H33" s="9"/>
      <c r="I33" s="7"/>
      <c r="J33" s="9"/>
      <c r="K33" s="10"/>
    </row>
    <row r="34" spans="1:15" ht="14.1" customHeight="1">
      <c r="A34" s="40"/>
      <c r="B34" s="7"/>
      <c r="C34" s="27" t="s">
        <v>241</v>
      </c>
      <c r="D34" s="27" t="s">
        <v>242</v>
      </c>
      <c r="E34" s="27" t="s">
        <v>243</v>
      </c>
      <c r="F34" s="27" t="s">
        <v>244</v>
      </c>
      <c r="G34" s="27" t="s">
        <v>245</v>
      </c>
      <c r="H34" s="9"/>
      <c r="I34" s="7"/>
      <c r="J34" s="93" t="s">
        <v>270</v>
      </c>
      <c r="K34" s="10"/>
    </row>
    <row r="35" spans="1:15" ht="14.1" customHeight="1">
      <c r="A35" s="40"/>
      <c r="B35" s="9"/>
      <c r="C35" s="28">
        <v>10</v>
      </c>
      <c r="D35" s="28">
        <v>11</v>
      </c>
      <c r="E35" s="28">
        <v>12</v>
      </c>
      <c r="F35" s="28">
        <v>13</v>
      </c>
      <c r="G35" s="28">
        <v>14</v>
      </c>
      <c r="H35" s="9"/>
      <c r="I35" s="9"/>
      <c r="J35" s="93"/>
      <c r="K35" s="13"/>
      <c r="O35" s="78"/>
    </row>
    <row r="36" spans="1:15" ht="14.1" customHeight="1">
      <c r="A36" s="40"/>
      <c r="B36" s="9" t="s">
        <v>3</v>
      </c>
      <c r="C36" s="29">
        <v>0.29166666666666669</v>
      </c>
      <c r="D36" s="29">
        <v>0.29166666666666669</v>
      </c>
      <c r="E36" s="29">
        <v>0.29166666666666669</v>
      </c>
      <c r="F36" s="29">
        <v>0.29166666666666669</v>
      </c>
      <c r="G36" s="29">
        <v>0.29166666666666669</v>
      </c>
      <c r="H36" s="9"/>
      <c r="I36" s="9"/>
      <c r="J36" s="93"/>
      <c r="L36" s="6"/>
    </row>
    <row r="37" spans="1:15" ht="14.1" customHeight="1">
      <c r="A37" s="40"/>
      <c r="B37" s="9" t="s">
        <v>5</v>
      </c>
      <c r="C37" s="20">
        <v>0.5</v>
      </c>
      <c r="D37" s="20">
        <v>0.5</v>
      </c>
      <c r="E37" s="20">
        <v>0.5</v>
      </c>
      <c r="F37" s="20">
        <v>0.5</v>
      </c>
      <c r="G37" s="20">
        <v>0.5</v>
      </c>
      <c r="H37" s="9"/>
      <c r="I37" s="9"/>
      <c r="J37" s="93"/>
      <c r="K37" s="10"/>
    </row>
    <row r="38" spans="1:15" ht="6" customHeight="1">
      <c r="A38" s="40"/>
      <c r="B38" s="9"/>
      <c r="C38" s="86"/>
      <c r="D38" s="87"/>
      <c r="E38" s="87"/>
      <c r="F38" s="87"/>
      <c r="G38" s="88"/>
      <c r="H38" s="9"/>
      <c r="I38" s="9"/>
      <c r="J38" s="9"/>
      <c r="K38" s="10"/>
    </row>
    <row r="39" spans="1:15" ht="14.1" customHeight="1">
      <c r="A39" s="40"/>
      <c r="B39" s="9" t="s">
        <v>3</v>
      </c>
      <c r="C39" s="20">
        <v>0.53125</v>
      </c>
      <c r="D39" s="20">
        <v>0.53125</v>
      </c>
      <c r="E39" s="20">
        <v>0.53125</v>
      </c>
      <c r="F39" s="20">
        <v>0.53125</v>
      </c>
      <c r="G39" s="20">
        <v>0.53125</v>
      </c>
      <c r="H39" s="9"/>
      <c r="I39" s="9"/>
      <c r="J39" s="72" t="s">
        <v>4</v>
      </c>
      <c r="K39" s="73">
        <f ca="1">IF(TODAY()&gt;(G35&amp;$A$17)+0,H42-$F$6,0)</f>
        <v>0.45208333333333317</v>
      </c>
    </row>
    <row r="40" spans="1:15" ht="14.1" customHeight="1">
      <c r="A40" s="40"/>
      <c r="B40" s="9" t="s">
        <v>5</v>
      </c>
      <c r="C40" s="20">
        <v>0.67291666666666661</v>
      </c>
      <c r="D40" s="20">
        <v>0.67291666666666661</v>
      </c>
      <c r="E40" s="20">
        <v>0.67291666666666661</v>
      </c>
      <c r="F40" s="20">
        <v>0.67291666666666661</v>
      </c>
      <c r="G40" s="20">
        <v>0.83333333333333337</v>
      </c>
      <c r="H40" s="9"/>
      <c r="I40" s="9"/>
      <c r="J40" s="9"/>
      <c r="K40" s="10"/>
    </row>
    <row r="41" spans="1:15" ht="14.1" customHeight="1" thickBot="1">
      <c r="A41" s="40"/>
      <c r="B41" s="9"/>
      <c r="C41" s="9"/>
      <c r="D41" s="9"/>
      <c r="E41" s="9"/>
      <c r="F41" s="9"/>
      <c r="G41" s="9"/>
      <c r="H41" s="9"/>
      <c r="I41" s="9"/>
      <c r="J41" s="9"/>
      <c r="K41" s="10"/>
    </row>
    <row r="42" spans="1:15" ht="14.1" customHeight="1" thickBot="1">
      <c r="A42" s="40"/>
      <c r="B42" s="9" t="s">
        <v>6</v>
      </c>
      <c r="C42" s="64">
        <f>IF(((C37-C36)+(C40-C39))&gt;0,(C37-C36)+(C40-C39),"##########")</f>
        <v>0.34999999999999992</v>
      </c>
      <c r="D42" s="64">
        <f>IF(((D37-D36)+(D40-D39))&gt;0,(D37-D36)+(D40-D39),"##########")</f>
        <v>0.34999999999999992</v>
      </c>
      <c r="E42" s="64">
        <f>IF(((E37-E36)+(E40-E39))&gt;0,(E37-E36)+(E40-E39),"##########")</f>
        <v>0.34999999999999992</v>
      </c>
      <c r="F42" s="64">
        <f>IF(((F37-F36)+(F40-F39))&gt;0,(F37-F36)+(F40-F39),"##########")</f>
        <v>0.34999999999999992</v>
      </c>
      <c r="G42" s="64">
        <f>IF(((G37-G36)+(G40-G39))&gt;0,(G37-G36)+(G40-G39),"##########")</f>
        <v>0.51041666666666674</v>
      </c>
      <c r="H42" s="65">
        <f>SUM(C42:G42)</f>
        <v>1.9104166666666664</v>
      </c>
      <c r="I42" s="9"/>
      <c r="J42" s="9"/>
      <c r="K42" s="10"/>
    </row>
    <row r="43" spans="1:15" ht="14.1" customHeight="1" thickBot="1">
      <c r="A43" s="40"/>
      <c r="B43" s="18"/>
      <c r="C43" s="18"/>
      <c r="D43" s="18"/>
      <c r="E43" s="18"/>
      <c r="F43" s="18"/>
      <c r="G43" s="18"/>
      <c r="H43" s="18"/>
      <c r="I43" s="18"/>
      <c r="J43" s="18"/>
      <c r="K43" s="19"/>
    </row>
    <row r="44" spans="1:15" ht="14.1" customHeight="1" thickBot="1">
      <c r="A44" s="9"/>
      <c r="B44" s="38"/>
    </row>
    <row r="45" spans="1:15" ht="14.1" customHeight="1">
      <c r="A45" s="40"/>
      <c r="B45" s="4"/>
      <c r="C45" s="4"/>
      <c r="D45" s="4"/>
      <c r="E45" s="4"/>
      <c r="F45" s="4"/>
      <c r="G45" s="4"/>
      <c r="H45" s="4"/>
      <c r="I45" s="4"/>
      <c r="J45" s="4"/>
      <c r="K45" s="5"/>
    </row>
    <row r="46" spans="1:15" ht="14.1" customHeight="1">
      <c r="A46" s="40"/>
      <c r="B46" s="7" t="s">
        <v>247</v>
      </c>
      <c r="C46" s="8"/>
      <c r="D46" s="9"/>
      <c r="E46" s="9"/>
      <c r="F46" s="9"/>
      <c r="G46" s="9"/>
      <c r="H46" s="9"/>
      <c r="I46" s="7"/>
      <c r="J46" s="9"/>
      <c r="K46" s="10"/>
    </row>
    <row r="47" spans="1:15" ht="14.1" customHeight="1">
      <c r="A47" s="40"/>
      <c r="B47" s="7"/>
      <c r="C47" s="27" t="s">
        <v>241</v>
      </c>
      <c r="D47" s="27" t="s">
        <v>242</v>
      </c>
      <c r="E47" s="27" t="s">
        <v>243</v>
      </c>
      <c r="F47" s="27" t="s">
        <v>244</v>
      </c>
      <c r="G47" s="27" t="s">
        <v>245</v>
      </c>
      <c r="H47" s="9"/>
      <c r="I47" s="7"/>
      <c r="J47" s="93" t="s">
        <v>270</v>
      </c>
      <c r="K47" s="10"/>
    </row>
    <row r="48" spans="1:15" ht="14.1" customHeight="1">
      <c r="A48" s="40"/>
      <c r="B48" s="9"/>
      <c r="C48" s="28">
        <v>17</v>
      </c>
      <c r="D48" s="28">
        <v>18</v>
      </c>
      <c r="E48" s="28">
        <v>19</v>
      </c>
      <c r="F48" s="28">
        <v>20</v>
      </c>
      <c r="G48" s="28">
        <v>21</v>
      </c>
      <c r="H48" s="9"/>
      <c r="I48" s="9"/>
      <c r="J48" s="93"/>
      <c r="K48" s="13"/>
    </row>
    <row r="49" spans="1:12" ht="14.1" customHeight="1">
      <c r="A49" s="40"/>
      <c r="B49" s="9" t="s">
        <v>3</v>
      </c>
      <c r="C49" s="29">
        <v>0.33333333333333331</v>
      </c>
      <c r="D49" s="29">
        <v>0.33333333333333331</v>
      </c>
      <c r="E49" s="29">
        <v>0.33333333333333331</v>
      </c>
      <c r="F49" s="29"/>
      <c r="G49" s="29"/>
      <c r="H49" s="9"/>
      <c r="I49" s="9"/>
      <c r="J49" s="93"/>
      <c r="L49" s="6"/>
    </row>
    <row r="50" spans="1:12" ht="14.1" customHeight="1">
      <c r="A50" s="40"/>
      <c r="B50" s="9" t="s">
        <v>5</v>
      </c>
      <c r="C50" s="20">
        <v>0.5</v>
      </c>
      <c r="D50" s="20">
        <v>0.5</v>
      </c>
      <c r="E50" s="20">
        <v>0.5</v>
      </c>
      <c r="F50" s="20"/>
      <c r="G50" s="20"/>
      <c r="H50" s="9"/>
      <c r="I50" s="9"/>
      <c r="J50" s="93"/>
      <c r="K50" s="10"/>
    </row>
    <row r="51" spans="1:12" ht="6" customHeight="1">
      <c r="A51" s="40"/>
      <c r="B51" s="9"/>
      <c r="C51" s="86"/>
      <c r="D51" s="87"/>
      <c r="E51" s="87"/>
      <c r="F51" s="87"/>
      <c r="G51" s="88"/>
      <c r="H51" s="9"/>
      <c r="I51" s="9"/>
      <c r="J51" s="9"/>
      <c r="K51" s="10"/>
    </row>
    <row r="52" spans="1:12" ht="14.1" customHeight="1">
      <c r="A52" s="40"/>
      <c r="B52" s="9" t="s">
        <v>3</v>
      </c>
      <c r="C52" s="20">
        <v>0.53125</v>
      </c>
      <c r="D52" s="20">
        <v>0.53125</v>
      </c>
      <c r="E52" s="20">
        <v>0.53125</v>
      </c>
      <c r="F52" s="20"/>
      <c r="G52" s="20"/>
      <c r="H52" s="9"/>
      <c r="I52" s="31"/>
      <c r="J52" s="72" t="s">
        <v>4</v>
      </c>
      <c r="K52" s="73">
        <f ca="1">IF(TODAY()&gt;(G48&amp;$A$17)+0,H55-$F$6,0)</f>
        <v>0</v>
      </c>
    </row>
    <row r="53" spans="1:12" ht="14.1" customHeight="1">
      <c r="A53" s="40"/>
      <c r="B53" s="9" t="s">
        <v>5</v>
      </c>
      <c r="C53" s="20">
        <v>0.71458333333333324</v>
      </c>
      <c r="D53" s="20">
        <v>0.71458333333333324</v>
      </c>
      <c r="E53" s="20">
        <v>0.71458333333333324</v>
      </c>
      <c r="F53" s="20"/>
      <c r="G53" s="20"/>
      <c r="H53" s="9"/>
      <c r="I53" s="9"/>
      <c r="J53" s="9"/>
      <c r="K53" s="10"/>
    </row>
    <row r="54" spans="1:12" ht="14.1" customHeight="1" thickBot="1">
      <c r="A54" s="40"/>
      <c r="B54" s="9"/>
      <c r="C54" s="9"/>
      <c r="D54" s="9"/>
      <c r="E54" s="9"/>
      <c r="F54" s="9"/>
      <c r="G54" s="9"/>
      <c r="H54" s="9"/>
      <c r="I54" s="9"/>
      <c r="J54" s="9"/>
      <c r="K54" s="10"/>
    </row>
    <row r="55" spans="1:12" ht="14.1" customHeight="1" thickBot="1">
      <c r="A55" s="40"/>
      <c r="B55" s="9" t="s">
        <v>6</v>
      </c>
      <c r="C55" s="64">
        <f>IF(((C50-C49)+(C53-C52))&gt;0,(C50-C49)+(C53-C52),"##########")</f>
        <v>0.34999999999999992</v>
      </c>
      <c r="D55" s="64">
        <f>IF(((D50-D49)+(D53-D52))&gt;0,(D50-D49)+(D53-D52),"##########")</f>
        <v>0.34999999999999992</v>
      </c>
      <c r="E55" s="64">
        <f>IF(((E50-E49)+(E53-E52))&gt;0,(E50-E49)+(E53-E52),"##########")</f>
        <v>0.34999999999999992</v>
      </c>
      <c r="F55" s="64" t="str">
        <f>IF(((F50-F49)+(F53-F52))&gt;0,(F50-F49)+(F53-F52),"##########")</f>
        <v>##########</v>
      </c>
      <c r="G55" s="64" t="str">
        <f>IF(((G50-G49)+(G53-G52))&gt;0,(G50-G49)+(G53-G52),"##########")</f>
        <v>##########</v>
      </c>
      <c r="H55" s="65">
        <f>SUM(C55:G55)</f>
        <v>1.0499999999999998</v>
      </c>
      <c r="I55" s="9"/>
      <c r="J55" s="9"/>
      <c r="K55" s="10"/>
    </row>
    <row r="56" spans="1:12" ht="14.1" customHeight="1" thickBot="1">
      <c r="A56" s="40"/>
      <c r="B56" s="18"/>
      <c r="C56" s="18"/>
      <c r="D56" s="18"/>
      <c r="E56" s="18"/>
      <c r="F56" s="18"/>
      <c r="G56" s="18"/>
      <c r="H56" s="18"/>
      <c r="I56" s="18"/>
      <c r="J56" s="18"/>
      <c r="K56" s="19"/>
    </row>
    <row r="57" spans="1:12" ht="14.1" customHeight="1" thickBot="1">
      <c r="A57" s="9"/>
    </row>
    <row r="58" spans="1:12" ht="14.1" customHeight="1">
      <c r="A58" s="40"/>
      <c r="B58" s="4"/>
      <c r="C58" s="4"/>
      <c r="D58" s="4"/>
      <c r="E58" s="4"/>
      <c r="F58" s="4"/>
      <c r="G58" s="4"/>
      <c r="H58" s="4"/>
      <c r="I58" s="4"/>
      <c r="J58" s="4"/>
      <c r="K58" s="5"/>
    </row>
    <row r="59" spans="1:12" ht="14.1" customHeight="1">
      <c r="A59" s="40"/>
      <c r="B59" s="7" t="s">
        <v>248</v>
      </c>
      <c r="C59" s="8"/>
      <c r="D59" s="9"/>
      <c r="E59" s="9"/>
      <c r="F59" s="9"/>
      <c r="G59" s="9"/>
      <c r="H59" s="9"/>
      <c r="I59" s="7"/>
      <c r="J59" s="9"/>
      <c r="K59" s="10"/>
    </row>
    <row r="60" spans="1:12" ht="14.1" customHeight="1">
      <c r="A60" s="40"/>
      <c r="B60" s="7"/>
      <c r="C60" s="27" t="s">
        <v>241</v>
      </c>
      <c r="D60" s="27" t="s">
        <v>242</v>
      </c>
      <c r="E60" s="27" t="s">
        <v>243</v>
      </c>
      <c r="F60" s="27" t="s">
        <v>244</v>
      </c>
      <c r="G60" s="27" t="s">
        <v>245</v>
      </c>
      <c r="H60" s="9"/>
      <c r="I60" s="7"/>
      <c r="J60" s="93" t="s">
        <v>270</v>
      </c>
      <c r="K60" s="10"/>
    </row>
    <row r="61" spans="1:12" ht="14.1" customHeight="1">
      <c r="A61" s="40"/>
      <c r="B61" s="9"/>
      <c r="C61" s="28">
        <v>24</v>
      </c>
      <c r="D61" s="28">
        <v>25</v>
      </c>
      <c r="E61" s="28">
        <v>26</v>
      </c>
      <c r="F61" s="28">
        <v>27</v>
      </c>
      <c r="G61" s="28">
        <v>28</v>
      </c>
      <c r="H61" s="9"/>
      <c r="I61" s="9"/>
      <c r="J61" s="93"/>
      <c r="K61" s="13"/>
    </row>
    <row r="62" spans="1:12" ht="14.1" customHeight="1">
      <c r="A62" s="40"/>
      <c r="B62" s="9" t="s">
        <v>3</v>
      </c>
      <c r="C62" s="29"/>
      <c r="D62" s="29"/>
      <c r="E62" s="29"/>
      <c r="F62" s="29"/>
      <c r="G62" s="32"/>
      <c r="H62" s="9"/>
      <c r="I62" s="9"/>
      <c r="J62" s="93"/>
      <c r="L62" s="6"/>
    </row>
    <row r="63" spans="1:12" ht="14.1" customHeight="1">
      <c r="A63" s="40"/>
      <c r="B63" s="9" t="s">
        <v>5</v>
      </c>
      <c r="C63" s="20"/>
      <c r="D63" s="20"/>
      <c r="E63" s="20"/>
      <c r="F63" s="20"/>
      <c r="G63" s="20"/>
      <c r="H63" s="9"/>
      <c r="I63" s="9"/>
      <c r="J63" s="93"/>
      <c r="K63" s="10"/>
    </row>
    <row r="64" spans="1:12" ht="6" customHeight="1">
      <c r="A64" s="40"/>
      <c r="B64" s="9"/>
      <c r="C64" s="86"/>
      <c r="D64" s="87"/>
      <c r="E64" s="87"/>
      <c r="F64" s="87"/>
      <c r="G64" s="88"/>
      <c r="H64" s="9"/>
      <c r="I64" s="9"/>
      <c r="J64" s="9"/>
      <c r="K64" s="10"/>
    </row>
    <row r="65" spans="1:11" ht="14.1" customHeight="1">
      <c r="A65" s="40"/>
      <c r="B65" s="9" t="s">
        <v>3</v>
      </c>
      <c r="C65" s="20"/>
      <c r="D65" s="20"/>
      <c r="E65" s="20"/>
      <c r="F65" s="20"/>
      <c r="G65" s="20"/>
      <c r="H65" s="9"/>
      <c r="I65" s="9"/>
      <c r="J65" s="72" t="s">
        <v>4</v>
      </c>
      <c r="K65" s="73">
        <f ca="1">IF(TODAY()&gt;(G61&amp;$A$17)+0,H68-$F$6,0)</f>
        <v>0</v>
      </c>
    </row>
    <row r="66" spans="1:11" ht="14.1" customHeight="1">
      <c r="A66" s="40"/>
      <c r="B66" s="9" t="s">
        <v>5</v>
      </c>
      <c r="C66" s="20"/>
      <c r="D66" s="20"/>
      <c r="E66" s="20"/>
      <c r="F66" s="20"/>
      <c r="G66" s="20"/>
      <c r="H66" s="9"/>
      <c r="I66" s="9"/>
      <c r="J66" s="9"/>
      <c r="K66" s="10"/>
    </row>
    <row r="67" spans="1:11" ht="14.1" customHeight="1" thickBot="1">
      <c r="A67" s="40"/>
      <c r="B67" s="9"/>
      <c r="C67" s="9"/>
      <c r="D67" s="9"/>
      <c r="E67" s="9"/>
      <c r="F67" s="9"/>
      <c r="G67" s="9"/>
      <c r="H67" s="9"/>
      <c r="I67" s="9"/>
      <c r="J67" s="9"/>
      <c r="K67" s="10"/>
    </row>
    <row r="68" spans="1:11" ht="14.1" customHeight="1" thickBot="1">
      <c r="A68" s="40"/>
      <c r="B68" s="9" t="s">
        <v>6</v>
      </c>
      <c r="C68" s="64" t="str">
        <f>IF(((C63-C62)+(C66-C65))&gt;0,(C63-C62)+(C66-C65),"##########")</f>
        <v>##########</v>
      </c>
      <c r="D68" s="64" t="str">
        <f>IF(((D63-D62)+(D66-D65))&gt;0,(D63-D62)+(D66-D65),"##########")</f>
        <v>##########</v>
      </c>
      <c r="E68" s="64" t="str">
        <f>IF(((E63-E62)+(E66-E65))&gt;0,(E63-E62)+(E66-E65),"##########")</f>
        <v>##########</v>
      </c>
      <c r="F68" s="64" t="str">
        <f>IF(((F63-F62)+(F66-F65))&gt;0,(F63-F62)+(F66-F65),"##########")</f>
        <v>##########</v>
      </c>
      <c r="G68" s="64" t="str">
        <f>IF(((G63-G62)+(G66-G65))&gt;0,(G63-G62)+(G66-G65),"##########")</f>
        <v>##########</v>
      </c>
      <c r="H68" s="65">
        <f>SUM(C68:G68)</f>
        <v>0</v>
      </c>
      <c r="I68" s="9"/>
      <c r="J68" s="9"/>
      <c r="K68" s="10"/>
    </row>
    <row r="69" spans="1:11" ht="14.1" customHeight="1" thickBot="1">
      <c r="A69" s="40"/>
      <c r="B69" s="18"/>
      <c r="C69" s="18"/>
      <c r="D69" s="18"/>
      <c r="E69" s="18"/>
      <c r="F69" s="18"/>
      <c r="G69" s="18"/>
      <c r="H69" s="18"/>
      <c r="I69" s="18"/>
      <c r="J69" s="18"/>
      <c r="K69" s="19"/>
    </row>
    <row r="70" spans="1:11" ht="14.1" customHeight="1">
      <c r="A70" s="9"/>
      <c r="B70" s="9"/>
      <c r="C70" s="9"/>
      <c r="D70" s="9"/>
      <c r="E70" s="9"/>
      <c r="F70" s="9"/>
      <c r="G70" s="9"/>
      <c r="H70" s="9"/>
      <c r="I70" s="9"/>
      <c r="J70" s="9"/>
      <c r="K70" s="9"/>
    </row>
    <row r="71" spans="1:11" ht="27.75" customHeight="1">
      <c r="A71" s="90" t="s">
        <v>274</v>
      </c>
      <c r="B71" s="90"/>
      <c r="C71" s="90"/>
      <c r="D71" s="90"/>
      <c r="E71" s="90"/>
      <c r="F71" s="90"/>
      <c r="G71" s="90"/>
      <c r="H71" s="90"/>
      <c r="I71" s="90"/>
      <c r="J71" s="90"/>
      <c r="K71" s="90"/>
    </row>
    <row r="72" spans="1:11" ht="14.1" customHeight="1" thickBot="1"/>
    <row r="73" spans="1:11" ht="14.1" customHeight="1">
      <c r="A73" s="40"/>
      <c r="B73" s="4"/>
      <c r="C73" s="4"/>
      <c r="D73" s="4"/>
      <c r="E73" s="4"/>
      <c r="F73" s="4"/>
      <c r="G73" s="4"/>
      <c r="H73" s="4"/>
      <c r="I73" s="4"/>
      <c r="J73" s="4"/>
      <c r="K73" s="5"/>
    </row>
    <row r="74" spans="1:11" ht="14.1" customHeight="1">
      <c r="A74" s="40"/>
      <c r="B74" s="7" t="s">
        <v>249</v>
      </c>
      <c r="C74" s="8"/>
      <c r="D74" s="9"/>
      <c r="E74" s="9"/>
      <c r="F74" s="9"/>
      <c r="G74" s="9"/>
      <c r="H74" s="9"/>
      <c r="I74" s="7"/>
      <c r="J74" s="9"/>
      <c r="K74" s="10"/>
    </row>
    <row r="75" spans="1:11" ht="14.1" customHeight="1">
      <c r="A75" s="40"/>
      <c r="B75" s="7"/>
      <c r="C75" s="27" t="s">
        <v>241</v>
      </c>
      <c r="D75" s="27" t="s">
        <v>242</v>
      </c>
      <c r="E75" s="27" t="s">
        <v>243</v>
      </c>
      <c r="F75" s="27" t="s">
        <v>244</v>
      </c>
      <c r="G75" s="27" t="s">
        <v>245</v>
      </c>
      <c r="H75" s="9"/>
      <c r="I75" s="7"/>
      <c r="J75" s="89"/>
      <c r="K75" s="10"/>
    </row>
    <row r="76" spans="1:11" ht="14.1" customHeight="1">
      <c r="A76" s="40"/>
      <c r="B76" s="9"/>
      <c r="C76" s="28">
        <v>31</v>
      </c>
      <c r="D76" s="28">
        <v>1</v>
      </c>
      <c r="E76" s="28">
        <v>2</v>
      </c>
      <c r="F76" s="28">
        <v>3</v>
      </c>
      <c r="G76" s="28">
        <v>4</v>
      </c>
      <c r="H76" s="9"/>
      <c r="I76" s="9"/>
      <c r="J76" s="89"/>
      <c r="K76" s="13"/>
    </row>
    <row r="77" spans="1:11" ht="14.1" customHeight="1">
      <c r="A77" s="40"/>
      <c r="B77" s="9" t="s">
        <v>3</v>
      </c>
      <c r="C77" s="29">
        <v>0.33333333333333331</v>
      </c>
      <c r="D77" s="29"/>
      <c r="E77" s="29"/>
      <c r="F77" s="29"/>
      <c r="G77" s="32"/>
      <c r="H77" s="9"/>
      <c r="I77" s="9"/>
      <c r="J77" s="89"/>
      <c r="K77" s="63"/>
    </row>
    <row r="78" spans="1:11" ht="14.1" customHeight="1">
      <c r="A78" s="40"/>
      <c r="B78" s="9" t="s">
        <v>5</v>
      </c>
      <c r="C78" s="20">
        <v>0.5</v>
      </c>
      <c r="D78" s="20"/>
      <c r="E78" s="20"/>
      <c r="F78" s="20"/>
      <c r="G78" s="20"/>
      <c r="H78" s="9"/>
      <c r="I78" s="9"/>
      <c r="J78" s="89"/>
      <c r="K78" s="10"/>
    </row>
    <row r="79" spans="1:11" ht="6" customHeight="1">
      <c r="A79" s="40"/>
      <c r="B79" s="9"/>
      <c r="C79" s="86"/>
      <c r="D79" s="87"/>
      <c r="E79" s="87"/>
      <c r="F79" s="87"/>
      <c r="G79" s="88"/>
      <c r="H79" s="9"/>
      <c r="I79" s="9"/>
      <c r="J79" s="9"/>
      <c r="K79" s="10"/>
    </row>
    <row r="80" spans="1:11" ht="14.1" customHeight="1">
      <c r="A80" s="40"/>
      <c r="B80" s="9" t="s">
        <v>3</v>
      </c>
      <c r="C80" s="20"/>
      <c r="D80" s="20"/>
      <c r="E80" s="20"/>
      <c r="F80" s="20"/>
      <c r="G80" s="20"/>
      <c r="H80" s="9"/>
      <c r="I80" s="9"/>
      <c r="J80" s="72" t="s">
        <v>4</v>
      </c>
      <c r="K80" s="73">
        <f ca="1">IF(TODAY()&gt;(G76&amp;$A$71)+0,H83-$F$6,0)</f>
        <v>0</v>
      </c>
    </row>
    <row r="81" spans="1:11" ht="14.1" customHeight="1">
      <c r="A81" s="40"/>
      <c r="B81" s="9" t="s">
        <v>5</v>
      </c>
      <c r="C81" s="20"/>
      <c r="D81" s="20"/>
      <c r="E81" s="20"/>
      <c r="F81" s="20"/>
      <c r="G81" s="20"/>
      <c r="H81" s="9"/>
      <c r="I81" s="9"/>
      <c r="J81" s="9"/>
      <c r="K81" s="10"/>
    </row>
    <row r="82" spans="1:11" ht="14.1" customHeight="1" thickBot="1">
      <c r="A82" s="40"/>
      <c r="B82" s="9"/>
      <c r="C82" s="9"/>
      <c r="D82" s="9"/>
      <c r="E82" s="9"/>
      <c r="F82" s="9"/>
      <c r="G82" s="9"/>
      <c r="H82" s="9"/>
      <c r="I82" s="9"/>
      <c r="J82" s="9"/>
      <c r="K82" s="10"/>
    </row>
    <row r="83" spans="1:11" ht="14.1" customHeight="1" thickBot="1">
      <c r="A83" s="40"/>
      <c r="B83" s="9" t="s">
        <v>6</v>
      </c>
      <c r="C83" s="64">
        <f>IF(((C78-C77)+(C81-C80))&gt;0,(C78-C77)+(C81-C80),"##########")</f>
        <v>0.16666666666666669</v>
      </c>
      <c r="D83" s="64" t="str">
        <f>IF(((D78-D77)+(D81-D80))&gt;0,(D78-D77)+(D81-D80),"##########")</f>
        <v>##########</v>
      </c>
      <c r="E83" s="64" t="str">
        <f>IF(((E78-E77)+(E81-E80))&gt;0,(E78-E77)+(E81-E80),"##########")</f>
        <v>##########</v>
      </c>
      <c r="F83" s="64" t="str">
        <f>IF(((F78-F77)+(F81-F80))&gt;0,(F78-F77)+(F81-F80),"##########")</f>
        <v>##########</v>
      </c>
      <c r="G83" s="64" t="str">
        <f>IF(((G78-G77)+(G81-G80))&gt;0,(G78-G77)+(G81-G80),"##########")</f>
        <v>##########</v>
      </c>
      <c r="H83" s="65">
        <f>SUM(C83:G83)</f>
        <v>0.16666666666666669</v>
      </c>
      <c r="I83" s="9"/>
      <c r="J83" s="9"/>
      <c r="K83" s="10"/>
    </row>
    <row r="84" spans="1:11" ht="14.1" customHeight="1" thickBot="1">
      <c r="A84" s="40"/>
      <c r="B84" s="18"/>
      <c r="C84" s="18"/>
      <c r="D84" s="18"/>
      <c r="E84" s="18"/>
      <c r="F84" s="18"/>
      <c r="G84" s="18"/>
      <c r="H84" s="18"/>
      <c r="I84" s="18"/>
      <c r="J84" s="18"/>
      <c r="K84" s="19"/>
    </row>
    <row r="85" spans="1:11" ht="14.1" customHeight="1" thickBot="1">
      <c r="A85" s="9"/>
      <c r="B85" s="9"/>
      <c r="C85" s="9"/>
      <c r="D85" s="9"/>
      <c r="E85" s="9"/>
      <c r="F85" s="9"/>
      <c r="G85" s="9"/>
      <c r="H85" s="9"/>
      <c r="I85" s="9"/>
      <c r="J85" s="9"/>
      <c r="K85" s="9"/>
    </row>
    <row r="86" spans="1:11" ht="14.1" customHeight="1">
      <c r="A86" s="40"/>
      <c r="B86" s="4"/>
      <c r="C86" s="4"/>
      <c r="D86" s="4"/>
      <c r="E86" s="4"/>
      <c r="F86" s="4"/>
      <c r="G86" s="4"/>
      <c r="H86" s="4"/>
      <c r="I86" s="4"/>
      <c r="J86" s="4"/>
      <c r="K86" s="5"/>
    </row>
    <row r="87" spans="1:11" ht="14.1" customHeight="1">
      <c r="A87" s="40"/>
      <c r="B87" s="7" t="s">
        <v>250</v>
      </c>
      <c r="C87" s="8"/>
      <c r="D87" s="9"/>
      <c r="E87" s="9"/>
      <c r="F87" s="9"/>
      <c r="G87" s="9"/>
      <c r="H87" s="9"/>
      <c r="I87" s="7"/>
      <c r="J87" s="9"/>
      <c r="K87" s="10"/>
    </row>
    <row r="88" spans="1:11" ht="14.1" customHeight="1">
      <c r="A88" s="40"/>
      <c r="B88" s="7"/>
      <c r="C88" s="27" t="s">
        <v>241</v>
      </c>
      <c r="D88" s="27" t="s">
        <v>242</v>
      </c>
      <c r="E88" s="27" t="s">
        <v>243</v>
      </c>
      <c r="F88" s="27" t="s">
        <v>244</v>
      </c>
      <c r="G88" s="27" t="s">
        <v>245</v>
      </c>
      <c r="H88" s="9"/>
      <c r="I88" s="7"/>
      <c r="J88" s="89"/>
      <c r="K88" s="10"/>
    </row>
    <row r="89" spans="1:11" ht="14.1" customHeight="1">
      <c r="A89" s="40"/>
      <c r="B89" s="9"/>
      <c r="C89" s="28">
        <v>7</v>
      </c>
      <c r="D89" s="28">
        <v>8</v>
      </c>
      <c r="E89" s="28">
        <v>9</v>
      </c>
      <c r="F89" s="28">
        <v>10</v>
      </c>
      <c r="G89" s="28">
        <v>11</v>
      </c>
      <c r="H89" s="9"/>
      <c r="I89" s="9"/>
      <c r="J89" s="89"/>
      <c r="K89" s="13"/>
    </row>
    <row r="90" spans="1:11" ht="14.1" customHeight="1">
      <c r="A90" s="40"/>
      <c r="B90" s="9" t="s">
        <v>3</v>
      </c>
      <c r="C90" s="29"/>
      <c r="D90" s="29"/>
      <c r="E90" s="29"/>
      <c r="F90" s="29"/>
      <c r="G90" s="32"/>
      <c r="H90" s="9"/>
      <c r="I90" s="9"/>
      <c r="J90" s="89"/>
      <c r="K90" s="63"/>
    </row>
    <row r="91" spans="1:11" ht="14.1" customHeight="1">
      <c r="A91" s="40"/>
      <c r="B91" s="9" t="s">
        <v>5</v>
      </c>
      <c r="C91" s="20"/>
      <c r="D91" s="20"/>
      <c r="E91" s="20"/>
      <c r="F91" s="20"/>
      <c r="G91" s="20"/>
      <c r="H91" s="9"/>
      <c r="I91" s="9"/>
      <c r="J91" s="89"/>
      <c r="K91" s="10"/>
    </row>
    <row r="92" spans="1:11" ht="6" customHeight="1">
      <c r="A92" s="40"/>
      <c r="B92" s="9"/>
      <c r="C92" s="86"/>
      <c r="D92" s="87"/>
      <c r="E92" s="87"/>
      <c r="F92" s="87"/>
      <c r="G92" s="88"/>
      <c r="H92" s="9"/>
      <c r="I92" s="9"/>
      <c r="J92" s="9"/>
      <c r="K92" s="10"/>
    </row>
    <row r="93" spans="1:11" ht="14.1" customHeight="1">
      <c r="A93" s="40"/>
      <c r="B93" s="9" t="s">
        <v>3</v>
      </c>
      <c r="C93" s="20"/>
      <c r="D93" s="20"/>
      <c r="E93" s="20"/>
      <c r="F93" s="20"/>
      <c r="G93" s="20"/>
      <c r="H93" s="9"/>
      <c r="I93" s="9"/>
      <c r="J93" s="72" t="s">
        <v>4</v>
      </c>
      <c r="K93" s="73">
        <f ca="1">IF(TODAY()&gt;(G89&amp;$A$71)+0,H96-$F$6,0)</f>
        <v>0</v>
      </c>
    </row>
    <row r="94" spans="1:11" ht="14.1" customHeight="1">
      <c r="A94" s="40"/>
      <c r="B94" s="9" t="s">
        <v>5</v>
      </c>
      <c r="C94" s="20"/>
      <c r="D94" s="20"/>
      <c r="E94" s="20"/>
      <c r="F94" s="20"/>
      <c r="G94" s="20"/>
      <c r="H94" s="9"/>
      <c r="I94" s="9"/>
      <c r="J94" s="9"/>
      <c r="K94" s="10"/>
    </row>
    <row r="95" spans="1:11" ht="14.1" customHeight="1" thickBot="1">
      <c r="A95" s="40"/>
      <c r="B95" s="9"/>
      <c r="C95" s="9"/>
      <c r="D95" s="9"/>
      <c r="E95" s="9"/>
      <c r="F95" s="9"/>
      <c r="G95" s="9"/>
      <c r="H95" s="9"/>
      <c r="I95" s="9"/>
      <c r="J95" s="9"/>
      <c r="K95" s="10"/>
    </row>
    <row r="96" spans="1:11" ht="14.1" customHeight="1" thickBot="1">
      <c r="A96" s="40"/>
      <c r="B96" s="9" t="s">
        <v>6</v>
      </c>
      <c r="C96" s="64" t="str">
        <f>IF(((C91-C90)+(C94-C93))&gt;0,(C91-C90)+(C94-C93),"##########")</f>
        <v>##########</v>
      </c>
      <c r="D96" s="64" t="str">
        <f>IF(((D91-D90)+(D94-D93))&gt;0,(D91-D90)+(D94-D93),"##########")</f>
        <v>##########</v>
      </c>
      <c r="E96" s="64" t="str">
        <f>IF(((E91-E90)+(E94-E93))&gt;0,(E91-E90)+(E94-E93),"##########")</f>
        <v>##########</v>
      </c>
      <c r="F96" s="64" t="str">
        <f>IF(((F91-F90)+(F94-F93))&gt;0,(F91-F90)+(F94-F93),"##########")</f>
        <v>##########</v>
      </c>
      <c r="G96" s="64" t="str">
        <f>IF(((G91-G90)+(G94-G93))&gt;0,(G91-G90)+(G94-G93),"##########")</f>
        <v>##########</v>
      </c>
      <c r="H96" s="65">
        <f>SUM(C96:G96)</f>
        <v>0</v>
      </c>
      <c r="I96" s="9"/>
      <c r="J96" s="9"/>
      <c r="K96" s="10"/>
    </row>
    <row r="97" spans="1:11" ht="14.1" customHeight="1" thickBot="1">
      <c r="A97" s="40"/>
      <c r="B97" s="18"/>
      <c r="C97" s="18"/>
      <c r="D97" s="18"/>
      <c r="E97" s="18"/>
      <c r="F97" s="18"/>
      <c r="G97" s="18"/>
      <c r="H97" s="18"/>
      <c r="I97" s="18"/>
      <c r="J97" s="18"/>
      <c r="K97" s="19"/>
    </row>
    <row r="98" spans="1:11" ht="14.1" customHeight="1" thickBot="1">
      <c r="A98" s="9"/>
      <c r="B98" s="38"/>
    </row>
    <row r="99" spans="1:11" ht="14.1" customHeight="1">
      <c r="A99" s="40"/>
      <c r="B99" s="4"/>
      <c r="C99" s="4"/>
      <c r="D99" s="4"/>
      <c r="E99" s="4"/>
      <c r="F99" s="4"/>
      <c r="G99" s="4"/>
      <c r="H99" s="4"/>
      <c r="I99" s="4"/>
      <c r="J99" s="4"/>
      <c r="K99" s="5"/>
    </row>
    <row r="100" spans="1:11" ht="14.1" customHeight="1">
      <c r="A100" s="40"/>
      <c r="B100" s="7" t="s">
        <v>251</v>
      </c>
      <c r="C100" s="8"/>
      <c r="D100" s="9"/>
      <c r="E100" s="9"/>
      <c r="F100" s="9"/>
      <c r="G100" s="9"/>
      <c r="H100" s="9"/>
      <c r="I100" s="7"/>
      <c r="J100" s="9"/>
      <c r="K100" s="10"/>
    </row>
    <row r="101" spans="1:11" ht="14.1" customHeight="1">
      <c r="A101" s="40"/>
      <c r="B101" s="7"/>
      <c r="C101" s="27" t="s">
        <v>241</v>
      </c>
      <c r="D101" s="27" t="s">
        <v>242</v>
      </c>
      <c r="E101" s="27" t="s">
        <v>243</v>
      </c>
      <c r="F101" s="27" t="s">
        <v>244</v>
      </c>
      <c r="G101" s="27" t="s">
        <v>245</v>
      </c>
      <c r="H101" s="9"/>
      <c r="I101" s="7"/>
      <c r="J101" s="89"/>
      <c r="K101" s="10"/>
    </row>
    <row r="102" spans="1:11" ht="14.1" customHeight="1">
      <c r="A102" s="40"/>
      <c r="B102" s="9"/>
      <c r="C102" s="28">
        <v>14</v>
      </c>
      <c r="D102" s="28">
        <v>15</v>
      </c>
      <c r="E102" s="28">
        <v>16</v>
      </c>
      <c r="F102" s="28">
        <v>17</v>
      </c>
      <c r="G102" s="28">
        <v>18</v>
      </c>
      <c r="H102" s="9"/>
      <c r="I102" s="9"/>
      <c r="J102" s="89"/>
      <c r="K102" s="13"/>
    </row>
    <row r="103" spans="1:11" ht="14.1" customHeight="1">
      <c r="A103" s="40"/>
      <c r="B103" s="9" t="s">
        <v>3</v>
      </c>
      <c r="C103" s="29"/>
      <c r="D103" s="29"/>
      <c r="E103" s="29"/>
      <c r="F103" s="29"/>
      <c r="G103" s="32"/>
      <c r="H103" s="9"/>
      <c r="I103" s="9"/>
      <c r="J103" s="89"/>
      <c r="K103" s="63"/>
    </row>
    <row r="104" spans="1:11" ht="14.1" customHeight="1">
      <c r="A104" s="40"/>
      <c r="B104" s="9" t="s">
        <v>5</v>
      </c>
      <c r="C104" s="20"/>
      <c r="D104" s="20"/>
      <c r="E104" s="20"/>
      <c r="F104" s="20"/>
      <c r="G104" s="20"/>
      <c r="H104" s="9"/>
      <c r="I104" s="9"/>
      <c r="J104" s="89"/>
      <c r="K104" s="10"/>
    </row>
    <row r="105" spans="1:11" ht="6" customHeight="1">
      <c r="A105" s="40"/>
      <c r="B105" s="9"/>
      <c r="C105" s="86"/>
      <c r="D105" s="87"/>
      <c r="E105" s="87"/>
      <c r="F105" s="87"/>
      <c r="G105" s="88"/>
      <c r="H105" s="9"/>
      <c r="I105" s="9"/>
      <c r="J105" s="9"/>
      <c r="K105" s="10"/>
    </row>
    <row r="106" spans="1:11" ht="14.1" customHeight="1">
      <c r="A106" s="40"/>
      <c r="B106" s="9" t="s">
        <v>3</v>
      </c>
      <c r="C106" s="20"/>
      <c r="D106" s="20"/>
      <c r="E106" s="20"/>
      <c r="F106" s="20"/>
      <c r="G106" s="20"/>
      <c r="H106" s="9"/>
      <c r="I106" s="9"/>
      <c r="J106" s="72" t="s">
        <v>4</v>
      </c>
      <c r="K106" s="73">
        <f ca="1">IF(TODAY()&gt;(G102&amp;$A$71)+0,H109-$F$6,0)</f>
        <v>0</v>
      </c>
    </row>
    <row r="107" spans="1:11" ht="14.1" customHeight="1">
      <c r="A107" s="40"/>
      <c r="B107" s="9" t="s">
        <v>5</v>
      </c>
      <c r="C107" s="20"/>
      <c r="D107" s="20"/>
      <c r="E107" s="20"/>
      <c r="F107" s="20"/>
      <c r="G107" s="20"/>
      <c r="H107" s="9"/>
      <c r="I107" s="9"/>
      <c r="J107" s="9"/>
      <c r="K107" s="10"/>
    </row>
    <row r="108" spans="1:11" ht="14.1" customHeight="1" thickBot="1">
      <c r="A108" s="40"/>
      <c r="B108" s="9"/>
      <c r="C108" s="9"/>
      <c r="D108" s="9"/>
      <c r="E108" s="9"/>
      <c r="F108" s="9"/>
      <c r="G108" s="9"/>
      <c r="H108" s="9"/>
      <c r="I108" s="9"/>
      <c r="J108" s="9"/>
      <c r="K108" s="10"/>
    </row>
    <row r="109" spans="1:11" ht="14.1" customHeight="1" thickBot="1">
      <c r="A109" s="40"/>
      <c r="B109" s="9" t="s">
        <v>6</v>
      </c>
      <c r="C109" s="64" t="str">
        <f>IF(((C104-C103)+(C107-C106))&gt;0,(C104-C103)+(C107-C106),"##########")</f>
        <v>##########</v>
      </c>
      <c r="D109" s="64" t="str">
        <f>IF(((D104-D103)+(D107-D106))&gt;0,(D104-D103)+(D107-D106),"##########")</f>
        <v>##########</v>
      </c>
      <c r="E109" s="64" t="str">
        <f>IF(((E104-E103)+(E107-E106))&gt;0,(E104-E103)+(E107-E106),"##########")</f>
        <v>##########</v>
      </c>
      <c r="F109" s="64" t="str">
        <f>IF(((F104-F103)+(F107-F106))&gt;0,(F104-F103)+(F107-F106),"##########")</f>
        <v>##########</v>
      </c>
      <c r="G109" s="64" t="str">
        <f>IF(((G104-G103)+(G107-G106))&gt;0,(G104-G103)+(G107-G106),"##########")</f>
        <v>##########</v>
      </c>
      <c r="H109" s="65">
        <f>SUM(C109:G109)</f>
        <v>0</v>
      </c>
      <c r="I109" s="9"/>
      <c r="J109" s="9"/>
      <c r="K109" s="10"/>
    </row>
    <row r="110" spans="1:11" ht="14.1" customHeight="1" thickBot="1">
      <c r="A110" s="40"/>
      <c r="B110" s="18"/>
      <c r="C110" s="18"/>
      <c r="D110" s="18"/>
      <c r="E110" s="18"/>
      <c r="F110" s="18"/>
      <c r="G110" s="18"/>
      <c r="H110" s="18"/>
      <c r="I110" s="18"/>
      <c r="J110" s="18"/>
      <c r="K110" s="19"/>
    </row>
    <row r="111" spans="1:11" ht="14.1" customHeight="1" thickBot="1">
      <c r="A111" s="9"/>
    </row>
    <row r="112" spans="1:11" ht="14.1" customHeight="1">
      <c r="A112" s="40"/>
      <c r="B112" s="4"/>
      <c r="C112" s="4"/>
      <c r="D112" s="4"/>
      <c r="E112" s="4"/>
      <c r="F112" s="4"/>
      <c r="G112" s="4"/>
      <c r="H112" s="4"/>
      <c r="I112" s="4"/>
      <c r="J112" s="4"/>
      <c r="K112" s="5"/>
    </row>
    <row r="113" spans="1:13" ht="14.1" customHeight="1">
      <c r="A113" s="40"/>
      <c r="B113" s="7" t="s">
        <v>19</v>
      </c>
      <c r="C113" s="8"/>
      <c r="D113" s="9"/>
      <c r="E113" s="9"/>
      <c r="F113" s="9"/>
      <c r="G113" s="9"/>
      <c r="H113" s="9"/>
      <c r="I113" s="7"/>
      <c r="J113" s="9"/>
      <c r="K113" s="10"/>
    </row>
    <row r="114" spans="1:13" ht="14.1" customHeight="1">
      <c r="A114" s="40"/>
      <c r="B114" s="7"/>
      <c r="C114" s="27" t="s">
        <v>241</v>
      </c>
      <c r="D114" s="27" t="s">
        <v>242</v>
      </c>
      <c r="E114" s="27" t="s">
        <v>243</v>
      </c>
      <c r="F114" s="27" t="s">
        <v>244</v>
      </c>
      <c r="G114" s="27" t="s">
        <v>245</v>
      </c>
      <c r="H114" s="9"/>
      <c r="I114" s="7"/>
      <c r="J114" s="89"/>
      <c r="K114" s="10"/>
    </row>
    <row r="115" spans="1:13" ht="14.1" customHeight="1">
      <c r="A115" s="40"/>
      <c r="B115" s="9"/>
      <c r="C115" s="28">
        <v>21</v>
      </c>
      <c r="D115" s="28">
        <v>22</v>
      </c>
      <c r="E115" s="28">
        <v>23</v>
      </c>
      <c r="F115" s="28">
        <v>24</v>
      </c>
      <c r="G115" s="28">
        <v>25</v>
      </c>
      <c r="H115" s="9"/>
      <c r="I115" s="9"/>
      <c r="J115" s="89"/>
      <c r="K115" s="13"/>
    </row>
    <row r="116" spans="1:13" ht="14.1" customHeight="1">
      <c r="A116" s="40"/>
      <c r="B116" s="9" t="s">
        <v>3</v>
      </c>
      <c r="C116" s="29"/>
      <c r="D116" s="29"/>
      <c r="E116" s="29"/>
      <c r="F116" s="29"/>
      <c r="G116" s="32"/>
      <c r="H116" s="9"/>
      <c r="I116" s="9"/>
      <c r="J116" s="89"/>
      <c r="K116" s="63"/>
    </row>
    <row r="117" spans="1:13" ht="14.1" customHeight="1">
      <c r="A117" s="40"/>
      <c r="B117" s="9" t="s">
        <v>5</v>
      </c>
      <c r="C117" s="20"/>
      <c r="D117" s="20"/>
      <c r="E117" s="20"/>
      <c r="F117" s="20"/>
      <c r="G117" s="20"/>
      <c r="H117" s="9"/>
      <c r="I117" s="9"/>
      <c r="J117" s="89"/>
      <c r="K117" s="10"/>
    </row>
    <row r="118" spans="1:13" ht="6" customHeight="1">
      <c r="A118" s="40"/>
      <c r="B118" s="9"/>
      <c r="C118" s="86"/>
      <c r="D118" s="87"/>
      <c r="E118" s="87"/>
      <c r="F118" s="87"/>
      <c r="G118" s="88"/>
      <c r="H118" s="9"/>
      <c r="I118" s="9"/>
      <c r="J118" s="9"/>
      <c r="K118" s="10"/>
    </row>
    <row r="119" spans="1:13" ht="14.1" customHeight="1">
      <c r="A119" s="40"/>
      <c r="B119" s="9" t="s">
        <v>3</v>
      </c>
      <c r="C119" s="20"/>
      <c r="D119" s="20"/>
      <c r="E119" s="20"/>
      <c r="F119" s="20"/>
      <c r="G119" s="20"/>
      <c r="H119" s="9"/>
      <c r="I119" s="9"/>
      <c r="J119" s="72" t="s">
        <v>4</v>
      </c>
      <c r="K119" s="73">
        <f ca="1">IF(TODAY()&gt;(G115&amp;$A$71)+0,H122-$F$6,0)</f>
        <v>0</v>
      </c>
    </row>
    <row r="120" spans="1:13" ht="14.1" customHeight="1">
      <c r="A120" s="40"/>
      <c r="B120" s="9" t="s">
        <v>5</v>
      </c>
      <c r="C120" s="20"/>
      <c r="D120" s="20"/>
      <c r="E120" s="20"/>
      <c r="F120" s="20"/>
      <c r="G120" s="20"/>
      <c r="H120" s="9"/>
      <c r="I120" s="9"/>
      <c r="J120" s="9"/>
      <c r="K120" s="10"/>
    </row>
    <row r="121" spans="1:13" ht="14.1" customHeight="1" thickBot="1">
      <c r="A121" s="40"/>
      <c r="B121" s="9"/>
      <c r="C121" s="9"/>
      <c r="D121" s="9"/>
      <c r="E121" s="9"/>
      <c r="F121" s="9"/>
      <c r="G121" s="9"/>
      <c r="H121" s="9"/>
      <c r="I121" s="9"/>
      <c r="J121" s="9"/>
      <c r="K121" s="10"/>
    </row>
    <row r="122" spans="1:13" ht="14.1" customHeight="1" thickBot="1">
      <c r="A122" s="40"/>
      <c r="B122" s="9" t="s">
        <v>6</v>
      </c>
      <c r="C122" s="64" t="str">
        <f>IF(((C117-C116)+(C120-C119))&gt;0,(C117-C116)+(C120-C119),"##########")</f>
        <v>##########</v>
      </c>
      <c r="D122" s="64" t="str">
        <f>IF(((D117-D116)+(D120-D119))&gt;0,(D117-D116)+(D120-D119),"##########")</f>
        <v>##########</v>
      </c>
      <c r="E122" s="64" t="str">
        <f>IF(((E117-E116)+(E120-E119))&gt;0,(E117-E116)+(E120-E119),"##########")</f>
        <v>##########</v>
      </c>
      <c r="F122" s="64" t="str">
        <f>IF(((F117-F116)+(F120-F119))&gt;0,(F117-F116)+(F120-F119),"##########")</f>
        <v>##########</v>
      </c>
      <c r="G122" s="64" t="str">
        <f>IF(((G117-G116)+(G120-G119))&gt;0,(G117-G116)+(G120-G119),"##########")</f>
        <v>##########</v>
      </c>
      <c r="H122" s="65">
        <f>SUM(C122:G122)</f>
        <v>0</v>
      </c>
      <c r="I122" s="9"/>
      <c r="J122" s="9"/>
      <c r="K122" s="10"/>
    </row>
    <row r="123" spans="1:13" ht="14.1" customHeight="1" thickBot="1">
      <c r="A123" s="40"/>
      <c r="B123" s="18"/>
      <c r="C123" s="18"/>
      <c r="D123" s="18"/>
      <c r="E123" s="18"/>
      <c r="F123" s="18"/>
      <c r="G123" s="18"/>
      <c r="H123" s="18"/>
      <c r="I123" s="18"/>
      <c r="J123" s="18"/>
      <c r="K123" s="19"/>
      <c r="L123" s="2" t="s">
        <v>267</v>
      </c>
      <c r="M123" s="33"/>
    </row>
    <row r="124" spans="1:13" ht="14.1" customHeight="1">
      <c r="A124" s="9"/>
      <c r="B124" s="4"/>
      <c r="C124" s="9"/>
      <c r="D124" s="9"/>
      <c r="E124" s="9"/>
      <c r="F124" s="9"/>
      <c r="G124" s="9"/>
      <c r="H124" s="9"/>
      <c r="I124" s="9"/>
      <c r="J124" s="31"/>
      <c r="K124" s="9"/>
    </row>
    <row r="125" spans="1:13" ht="28.5" customHeight="1">
      <c r="A125" s="90" t="s">
        <v>275</v>
      </c>
      <c r="B125" s="90"/>
      <c r="C125" s="90"/>
      <c r="D125" s="90"/>
      <c r="E125" s="90"/>
      <c r="F125" s="90"/>
      <c r="G125" s="90"/>
      <c r="H125" s="90"/>
      <c r="I125" s="90"/>
      <c r="J125" s="90"/>
      <c r="K125" s="90"/>
    </row>
    <row r="126" spans="1:13" s="9" customFormat="1" ht="13.5" customHeight="1" thickBot="1">
      <c r="B126" s="18"/>
      <c r="J126" s="31"/>
    </row>
    <row r="127" spans="1:13" ht="14.1" customHeight="1">
      <c r="A127" s="40"/>
      <c r="B127" s="4"/>
      <c r="C127" s="4"/>
      <c r="D127" s="4"/>
      <c r="E127" s="4"/>
      <c r="F127" s="4"/>
      <c r="G127" s="4"/>
      <c r="H127" s="4"/>
      <c r="I127" s="4"/>
      <c r="J127" s="4"/>
      <c r="K127" s="5"/>
    </row>
    <row r="128" spans="1:13" ht="14.1" customHeight="1">
      <c r="A128" s="40"/>
      <c r="B128" s="7" t="s">
        <v>27</v>
      </c>
      <c r="C128" s="8"/>
      <c r="D128" s="9"/>
      <c r="E128" s="9"/>
      <c r="F128" s="9"/>
      <c r="G128" s="9"/>
      <c r="H128" s="9"/>
      <c r="I128" s="7"/>
      <c r="J128" s="9"/>
      <c r="K128" s="10"/>
    </row>
    <row r="129" spans="1:11" ht="14.1" customHeight="1">
      <c r="A129" s="40"/>
      <c r="B129" s="7"/>
      <c r="C129" s="27" t="s">
        <v>241</v>
      </c>
      <c r="D129" s="27" t="s">
        <v>242</v>
      </c>
      <c r="E129" s="27" t="s">
        <v>243</v>
      </c>
      <c r="F129" s="27" t="s">
        <v>244</v>
      </c>
      <c r="G129" s="27" t="s">
        <v>245</v>
      </c>
      <c r="H129" s="9"/>
      <c r="I129" s="7"/>
      <c r="J129" s="9"/>
      <c r="K129" s="10"/>
    </row>
    <row r="130" spans="1:11" ht="14.1" customHeight="1">
      <c r="A130" s="40"/>
      <c r="B130" s="9"/>
      <c r="C130" s="28">
        <v>28</v>
      </c>
      <c r="D130" s="28">
        <v>1</v>
      </c>
      <c r="E130" s="28">
        <v>2</v>
      </c>
      <c r="F130" s="28">
        <v>3</v>
      </c>
      <c r="G130" s="28">
        <v>4</v>
      </c>
      <c r="H130" s="9"/>
      <c r="I130" s="9"/>
      <c r="J130" s="12"/>
      <c r="K130" s="13"/>
    </row>
    <row r="131" spans="1:11" ht="14.1" customHeight="1">
      <c r="A131" s="40"/>
      <c r="B131" s="9" t="s">
        <v>3</v>
      </c>
      <c r="C131" s="29"/>
      <c r="D131" s="29"/>
      <c r="E131" s="29"/>
      <c r="F131" s="29"/>
      <c r="G131" s="29"/>
      <c r="H131" s="9"/>
      <c r="I131" s="9"/>
      <c r="J131" s="12"/>
      <c r="K131" s="63"/>
    </row>
    <row r="132" spans="1:11" ht="14.1" customHeight="1">
      <c r="A132" s="40"/>
      <c r="B132" s="9" t="s">
        <v>5</v>
      </c>
      <c r="C132" s="20"/>
      <c r="D132" s="20"/>
      <c r="E132" s="20"/>
      <c r="F132" s="20"/>
      <c r="G132" s="20"/>
      <c r="H132" s="9"/>
      <c r="I132" s="9"/>
      <c r="J132" s="9"/>
      <c r="K132" s="10"/>
    </row>
    <row r="133" spans="1:11" ht="6" customHeight="1">
      <c r="A133" s="40"/>
      <c r="B133" s="9"/>
      <c r="C133" s="86"/>
      <c r="D133" s="87"/>
      <c r="E133" s="87"/>
      <c r="F133" s="87"/>
      <c r="G133" s="88"/>
      <c r="H133" s="9"/>
      <c r="I133" s="9"/>
      <c r="J133" s="9"/>
      <c r="K133" s="10"/>
    </row>
    <row r="134" spans="1:11" ht="14.1" customHeight="1">
      <c r="A134" s="40"/>
      <c r="B134" s="9" t="s">
        <v>3</v>
      </c>
      <c r="C134" s="20"/>
      <c r="D134" s="20"/>
      <c r="E134" s="20"/>
      <c r="F134" s="20"/>
      <c r="G134" s="20"/>
      <c r="H134" s="9"/>
      <c r="I134" s="9"/>
      <c r="J134" s="72" t="s">
        <v>4</v>
      </c>
      <c r="K134" s="73">
        <f ca="1">IF(TODAY()&gt;(G130&amp;$A$125)+0,H137-$F$6,0)</f>
        <v>0</v>
      </c>
    </row>
    <row r="135" spans="1:11" ht="14.1" customHeight="1">
      <c r="A135" s="40"/>
      <c r="B135" s="9" t="s">
        <v>5</v>
      </c>
      <c r="C135" s="20"/>
      <c r="D135" s="20"/>
      <c r="E135" s="20"/>
      <c r="F135" s="20"/>
      <c r="G135" s="58"/>
      <c r="H135" s="39"/>
      <c r="I135" s="9"/>
      <c r="J135" s="9"/>
      <c r="K135" s="10"/>
    </row>
    <row r="136" spans="1:11" ht="14.1" customHeight="1" thickBot="1">
      <c r="A136" s="40"/>
      <c r="B136" s="9"/>
      <c r="C136" s="9"/>
      <c r="D136" s="9"/>
      <c r="E136" s="9"/>
      <c r="F136" s="9"/>
      <c r="G136" s="57"/>
      <c r="H136" s="42"/>
      <c r="I136" s="9"/>
      <c r="J136" s="9"/>
      <c r="K136" s="10"/>
    </row>
    <row r="137" spans="1:11" ht="14.1" customHeight="1" thickBot="1">
      <c r="A137" s="40"/>
      <c r="B137" s="9" t="s">
        <v>6</v>
      </c>
      <c r="C137" s="64" t="str">
        <f>IF(((C132-C131)+(C135-C134))&gt;0,(C132-C131)+(C135-C134),"##########")</f>
        <v>##########</v>
      </c>
      <c r="D137" s="64" t="str">
        <f>IF(((D132-D131)+(D135-D134))&gt;0,(D132-D131)+(D135-D134),"##########")</f>
        <v>##########</v>
      </c>
      <c r="E137" s="64" t="str">
        <f>IF(((E132-E131)+(E135-E134))&gt;0,(E132-E131)+(E135-E134),"##########")</f>
        <v>##########</v>
      </c>
      <c r="F137" s="64" t="str">
        <f>IF(((F132-F131)+(F135-F134))&gt;0,(F132-F131)+(F135-F134),"##########")</f>
        <v>##########</v>
      </c>
      <c r="G137" s="64" t="str">
        <f>IF(((G132-G131)+(G135-G134))&gt;0,(G132-G131)+(G135-G134),"##########")</f>
        <v>##########</v>
      </c>
      <c r="H137" s="65">
        <f>SUM(C137:G137)</f>
        <v>0</v>
      </c>
      <c r="I137" s="9"/>
      <c r="J137" s="9"/>
      <c r="K137" s="10"/>
    </row>
    <row r="138" spans="1:11" ht="14.1" customHeight="1" thickBot="1">
      <c r="A138" s="40"/>
      <c r="B138" s="18"/>
      <c r="C138" s="18"/>
      <c r="D138" s="18"/>
      <c r="E138" s="18"/>
      <c r="F138" s="18"/>
      <c r="G138" s="18"/>
      <c r="I138" s="18"/>
      <c r="J138" s="18"/>
      <c r="K138" s="19"/>
    </row>
    <row r="139" spans="1:11" ht="14.1" customHeight="1" thickBot="1">
      <c r="A139" s="9"/>
      <c r="H139" s="4"/>
    </row>
    <row r="140" spans="1:11" ht="14.1" customHeight="1">
      <c r="A140" s="40"/>
      <c r="B140" s="4"/>
      <c r="C140" s="4"/>
      <c r="D140" s="4"/>
      <c r="E140" s="4"/>
      <c r="F140" s="4"/>
      <c r="G140" s="4"/>
      <c r="H140" s="4"/>
      <c r="I140" s="4"/>
      <c r="J140" s="4"/>
      <c r="K140" s="5"/>
    </row>
    <row r="141" spans="1:11" ht="14.1" customHeight="1">
      <c r="A141" s="40"/>
      <c r="B141" s="7" t="s">
        <v>36</v>
      </c>
      <c r="C141" s="9" t="s">
        <v>265</v>
      </c>
      <c r="D141" s="9"/>
      <c r="E141" s="9"/>
      <c r="F141" s="9"/>
      <c r="G141" s="9"/>
      <c r="H141" s="9"/>
      <c r="I141" s="7"/>
      <c r="J141" s="9"/>
      <c r="K141" s="10"/>
    </row>
    <row r="142" spans="1:11" ht="14.1" customHeight="1">
      <c r="A142" s="40"/>
      <c r="B142" s="7"/>
      <c r="C142" s="27" t="s">
        <v>241</v>
      </c>
      <c r="D142" s="27" t="s">
        <v>242</v>
      </c>
      <c r="E142" s="27" t="s">
        <v>243</v>
      </c>
      <c r="F142" s="27" t="s">
        <v>244</v>
      </c>
      <c r="G142" s="27" t="s">
        <v>245</v>
      </c>
      <c r="H142" s="9"/>
      <c r="I142" s="7"/>
      <c r="J142" s="9"/>
      <c r="K142" s="10"/>
    </row>
    <row r="143" spans="1:11" ht="14.1" customHeight="1">
      <c r="A143" s="40"/>
      <c r="B143" s="9"/>
      <c r="C143" s="28">
        <v>7</v>
      </c>
      <c r="D143" s="28">
        <v>8</v>
      </c>
      <c r="E143" s="28">
        <v>9</v>
      </c>
      <c r="F143" s="28">
        <v>10</v>
      </c>
      <c r="G143" s="28">
        <v>11</v>
      </c>
      <c r="H143" s="9"/>
      <c r="I143" s="9"/>
      <c r="J143" s="12"/>
      <c r="K143" s="13"/>
    </row>
    <row r="144" spans="1:11" ht="14.1" customHeight="1">
      <c r="A144" s="40"/>
      <c r="B144" s="9" t="s">
        <v>3</v>
      </c>
      <c r="C144" s="29"/>
      <c r="D144" s="29"/>
      <c r="E144" s="29"/>
      <c r="F144" s="29"/>
      <c r="G144" s="29"/>
      <c r="H144" s="9"/>
      <c r="I144" s="9"/>
      <c r="J144" s="12"/>
      <c r="K144" s="63"/>
    </row>
    <row r="145" spans="1:11" ht="14.1" customHeight="1">
      <c r="A145" s="40"/>
      <c r="B145" s="9" t="s">
        <v>5</v>
      </c>
      <c r="C145" s="20"/>
      <c r="D145" s="20"/>
      <c r="E145" s="20"/>
      <c r="F145" s="20"/>
      <c r="G145" s="20"/>
      <c r="H145" s="9"/>
      <c r="I145" s="9"/>
      <c r="J145" s="9"/>
      <c r="K145" s="10"/>
    </row>
    <row r="146" spans="1:11" ht="6" customHeight="1">
      <c r="A146" s="40"/>
      <c r="B146" s="9"/>
      <c r="C146" s="86"/>
      <c r="D146" s="87"/>
      <c r="E146" s="87"/>
      <c r="F146" s="87"/>
      <c r="G146" s="88"/>
      <c r="H146" s="9"/>
      <c r="I146" s="9"/>
      <c r="J146" s="9"/>
      <c r="K146" s="10"/>
    </row>
    <row r="147" spans="1:11" ht="14.1" customHeight="1">
      <c r="A147" s="40"/>
      <c r="B147" s="9" t="s">
        <v>3</v>
      </c>
      <c r="C147" s="20"/>
      <c r="D147" s="20"/>
      <c r="E147" s="20"/>
      <c r="F147" s="20"/>
      <c r="G147" s="20"/>
      <c r="H147" s="9"/>
      <c r="I147" s="9"/>
      <c r="J147" s="72" t="s">
        <v>4</v>
      </c>
      <c r="K147" s="73">
        <f ca="1">IF(TODAY()&gt;(G143&amp;$A$125)+0,H150-$F$6,0)</f>
        <v>0</v>
      </c>
    </row>
    <row r="148" spans="1:11" ht="14.1" customHeight="1">
      <c r="A148" s="40"/>
      <c r="B148" s="9" t="s">
        <v>5</v>
      </c>
      <c r="C148" s="20"/>
      <c r="D148" s="20"/>
      <c r="E148" s="20"/>
      <c r="F148" s="20"/>
      <c r="G148" s="20"/>
      <c r="H148" s="9"/>
      <c r="I148" s="9"/>
      <c r="J148" s="9"/>
      <c r="K148" s="10"/>
    </row>
    <row r="149" spans="1:11" ht="14.1" customHeight="1" thickBot="1">
      <c r="A149" s="40"/>
      <c r="B149" s="9"/>
      <c r="C149" s="9"/>
      <c r="D149" s="9"/>
      <c r="E149" s="9"/>
      <c r="F149" s="9"/>
      <c r="G149" s="9"/>
      <c r="I149" s="9"/>
      <c r="J149" s="9"/>
      <c r="K149" s="10"/>
    </row>
    <row r="150" spans="1:11" ht="14.1" customHeight="1" thickBot="1">
      <c r="A150" s="40"/>
      <c r="B150" s="9" t="s">
        <v>6</v>
      </c>
      <c r="C150" s="64" t="str">
        <f>IF(((C145-C144)+(C148-C147))&gt;0,(C145-C144)+(C148-C147),"##########")</f>
        <v>##########</v>
      </c>
      <c r="D150" s="64" t="str">
        <f>IF(((D145-D144)+(D148-D147))&gt;0,(D145-D144)+(D148-D147),"##########")</f>
        <v>##########</v>
      </c>
      <c r="E150" s="64" t="str">
        <f>IF(((E145-E144)+(E148-E147))&gt;0,(E145-E144)+(E148-E147),"##########")</f>
        <v>##########</v>
      </c>
      <c r="F150" s="64" t="str">
        <f>IF(((F145-F144)+(F148-F147))&gt;0,(F145-F144)+(F148-F147),"##########")</f>
        <v>##########</v>
      </c>
      <c r="G150" s="64" t="str">
        <f>IF(((G145-G144)+(G148-G147))&gt;0,(G145-G144)+(G148-G147),"##########")</f>
        <v>##########</v>
      </c>
      <c r="H150" s="65">
        <f>SUM(C150:G150)</f>
        <v>0</v>
      </c>
      <c r="I150" s="9"/>
      <c r="J150" s="9"/>
      <c r="K150" s="10"/>
    </row>
    <row r="151" spans="1:11" ht="14.1" customHeight="1" thickBot="1">
      <c r="A151" s="40"/>
      <c r="B151" s="18"/>
      <c r="C151" s="18"/>
      <c r="D151" s="18"/>
      <c r="E151" s="18"/>
      <c r="F151" s="18"/>
      <c r="G151" s="18"/>
      <c r="I151" s="18"/>
      <c r="J151" s="18"/>
      <c r="K151" s="19"/>
    </row>
    <row r="152" spans="1:11" ht="14.1" customHeight="1" thickBot="1">
      <c r="A152" s="9"/>
      <c r="B152" s="38"/>
      <c r="H152" s="4"/>
    </row>
    <row r="153" spans="1:11" ht="14.1" customHeight="1">
      <c r="A153" s="43"/>
      <c r="B153" s="44"/>
      <c r="C153" s="44"/>
      <c r="D153" s="44"/>
      <c r="E153" s="44"/>
      <c r="F153" s="44"/>
      <c r="G153" s="44"/>
      <c r="H153" s="44"/>
      <c r="I153" s="44"/>
      <c r="J153" s="44"/>
      <c r="K153" s="45"/>
    </row>
    <row r="154" spans="1:11" ht="14.1" customHeight="1">
      <c r="A154" s="43"/>
      <c r="B154" s="46" t="s">
        <v>39</v>
      </c>
      <c r="C154" s="47"/>
      <c r="D154" s="34"/>
      <c r="E154" s="34"/>
      <c r="F154" s="34"/>
      <c r="G154" s="34"/>
      <c r="H154" s="34"/>
      <c r="I154" s="46"/>
      <c r="J154" s="34"/>
      <c r="K154" s="48"/>
    </row>
    <row r="155" spans="1:11" ht="14.1" customHeight="1">
      <c r="A155" s="43"/>
      <c r="B155" s="46"/>
      <c r="C155" s="49" t="s">
        <v>241</v>
      </c>
      <c r="D155" s="49" t="s">
        <v>242</v>
      </c>
      <c r="E155" s="49" t="s">
        <v>243</v>
      </c>
      <c r="F155" s="49" t="s">
        <v>244</v>
      </c>
      <c r="G155" s="49" t="s">
        <v>245</v>
      </c>
      <c r="H155" s="34"/>
      <c r="I155" s="46"/>
      <c r="J155" s="34"/>
      <c r="K155" s="48"/>
    </row>
    <row r="156" spans="1:11" ht="14.1" customHeight="1">
      <c r="A156" s="43"/>
      <c r="B156" s="34"/>
      <c r="C156" s="50">
        <v>14</v>
      </c>
      <c r="D156" s="50">
        <v>15</v>
      </c>
      <c r="E156" s="50">
        <v>16</v>
      </c>
      <c r="F156" s="50">
        <v>17</v>
      </c>
      <c r="G156" s="50">
        <v>18</v>
      </c>
      <c r="H156" s="34"/>
      <c r="I156" s="34"/>
      <c r="J156" s="51"/>
      <c r="K156" s="52"/>
    </row>
    <row r="157" spans="1:11" ht="14.1" customHeight="1">
      <c r="A157" s="43"/>
      <c r="B157" s="34" t="s">
        <v>3</v>
      </c>
      <c r="C157" s="53"/>
      <c r="D157" s="53"/>
      <c r="E157" s="53"/>
      <c r="F157" s="53"/>
      <c r="G157" s="53"/>
      <c r="H157" s="34"/>
      <c r="I157" s="34"/>
      <c r="J157" s="51"/>
      <c r="K157" s="69"/>
    </row>
    <row r="158" spans="1:11" ht="14.1" customHeight="1">
      <c r="A158" s="43"/>
      <c r="B158" s="34" t="s">
        <v>5</v>
      </c>
      <c r="C158" s="20"/>
      <c r="D158" s="20"/>
      <c r="E158" s="20"/>
      <c r="F158" s="20"/>
      <c r="G158" s="20"/>
      <c r="H158" s="34"/>
      <c r="I158" s="34"/>
      <c r="J158" s="34"/>
      <c r="K158" s="48"/>
    </row>
    <row r="159" spans="1:11" ht="6" customHeight="1">
      <c r="A159" s="43"/>
      <c r="B159" s="34"/>
      <c r="C159" s="86"/>
      <c r="D159" s="87"/>
      <c r="E159" s="87"/>
      <c r="F159" s="87"/>
      <c r="G159" s="88"/>
      <c r="H159" s="34"/>
      <c r="I159" s="34"/>
      <c r="J159" s="34"/>
      <c r="K159" s="48"/>
    </row>
    <row r="160" spans="1:11" ht="14.1" customHeight="1">
      <c r="A160" s="43"/>
      <c r="B160" s="34" t="s">
        <v>3</v>
      </c>
      <c r="C160" s="20"/>
      <c r="D160" s="20"/>
      <c r="E160" s="20"/>
      <c r="F160" s="20"/>
      <c r="G160" s="20"/>
      <c r="H160" s="34"/>
      <c r="I160" s="54"/>
      <c r="J160" s="72" t="s">
        <v>4</v>
      </c>
      <c r="K160" s="73">
        <f ca="1">IF(TODAY()&gt;(G156&amp;$A$125)+0,H163-$F$6,0)</f>
        <v>0</v>
      </c>
    </row>
    <row r="161" spans="1:11" ht="14.1" customHeight="1">
      <c r="A161" s="43"/>
      <c r="B161" s="34" t="s">
        <v>5</v>
      </c>
      <c r="C161" s="35"/>
      <c r="D161" s="35"/>
      <c r="E161" s="35"/>
      <c r="F161" s="35"/>
      <c r="G161" s="35"/>
      <c r="H161" s="34"/>
      <c r="I161" s="34"/>
      <c r="J161" s="34"/>
      <c r="K161" s="48"/>
    </row>
    <row r="162" spans="1:11" ht="14.1" customHeight="1" thickBot="1">
      <c r="A162" s="43"/>
      <c r="B162" s="34"/>
      <c r="C162" s="34"/>
      <c r="D162" s="34"/>
      <c r="E162" s="34"/>
      <c r="F162" s="34"/>
      <c r="G162" s="34"/>
      <c r="H162" s="34"/>
      <c r="I162" s="34"/>
      <c r="J162" s="34"/>
      <c r="K162" s="48"/>
    </row>
    <row r="163" spans="1:11" ht="14.1" customHeight="1" thickBot="1">
      <c r="A163" s="43"/>
      <c r="B163" s="34" t="s">
        <v>6</v>
      </c>
      <c r="C163" s="64" t="str">
        <f>IF(((C158-C157)+(C161-C160))&gt;0,(C158-C157)+(C161-C160),"##########")</f>
        <v>##########</v>
      </c>
      <c r="D163" s="64" t="str">
        <f>IF(((D158-D157)+(D161-D160))&gt;0,(D158-D157)+(D161-D160),"##########")</f>
        <v>##########</v>
      </c>
      <c r="E163" s="64" t="str">
        <f>IF(((E158-E157)+(E161-E160))&gt;0,(E158-E157)+(E161-E160),"##########")</f>
        <v>##########</v>
      </c>
      <c r="F163" s="64" t="str">
        <f>IF(((F158-F157)+(F161-F160))&gt;0,(F158-F157)+(F161-F160),"##########")</f>
        <v>##########</v>
      </c>
      <c r="G163" s="64" t="str">
        <f>IF(((G158-G157)+(G161-G160))&gt;0,(G158-G157)+(G161-G160),"##########")</f>
        <v>##########</v>
      </c>
      <c r="H163" s="67">
        <f>SUM(C163:G163)</f>
        <v>0</v>
      </c>
      <c r="I163" s="34"/>
      <c r="J163" s="34"/>
      <c r="K163" s="48"/>
    </row>
    <row r="164" spans="1:11" ht="14.1" customHeight="1" thickBot="1">
      <c r="A164" s="43"/>
      <c r="B164" s="55"/>
      <c r="C164" s="55"/>
      <c r="D164" s="55"/>
      <c r="E164" s="55"/>
      <c r="F164" s="55"/>
      <c r="G164" s="55"/>
      <c r="H164" s="55"/>
      <c r="I164" s="55"/>
      <c r="J164" s="55"/>
      <c r="K164" s="56"/>
    </row>
    <row r="165" spans="1:11" ht="14.1" customHeight="1" thickBot="1">
      <c r="A165" s="34"/>
      <c r="B165" s="61"/>
    </row>
    <row r="166" spans="1:11" ht="14.1" customHeight="1">
      <c r="A166" s="43"/>
      <c r="B166" s="44"/>
      <c r="C166" s="44"/>
      <c r="D166" s="44"/>
      <c r="E166" s="44"/>
      <c r="F166" s="44"/>
      <c r="G166" s="44"/>
      <c r="H166" s="44"/>
      <c r="I166" s="44"/>
      <c r="J166" s="44"/>
      <c r="K166" s="45"/>
    </row>
    <row r="167" spans="1:11" ht="14.1" customHeight="1">
      <c r="A167" s="43"/>
      <c r="B167" s="46" t="s">
        <v>42</v>
      </c>
      <c r="C167" s="47"/>
      <c r="D167" s="34"/>
      <c r="E167" s="34"/>
      <c r="F167" s="34"/>
      <c r="G167" s="34"/>
      <c r="H167" s="34"/>
      <c r="I167" s="46"/>
      <c r="J167" s="34"/>
      <c r="K167" s="48"/>
    </row>
    <row r="168" spans="1:11" ht="14.1" customHeight="1">
      <c r="A168" s="43"/>
      <c r="B168" s="46"/>
      <c r="C168" s="49" t="s">
        <v>241</v>
      </c>
      <c r="D168" s="49" t="s">
        <v>242</v>
      </c>
      <c r="E168" s="49" t="s">
        <v>243</v>
      </c>
      <c r="F168" s="49" t="s">
        <v>244</v>
      </c>
      <c r="G168" s="49" t="s">
        <v>245</v>
      </c>
      <c r="H168" s="34"/>
      <c r="I168" s="46"/>
      <c r="J168" s="34"/>
      <c r="K168" s="48"/>
    </row>
    <row r="169" spans="1:11" ht="14.1" customHeight="1">
      <c r="A169" s="43"/>
      <c r="B169" s="34"/>
      <c r="C169" s="50">
        <v>21</v>
      </c>
      <c r="D169" s="50">
        <v>22</v>
      </c>
      <c r="E169" s="50">
        <v>23</v>
      </c>
      <c r="F169" s="50">
        <v>24</v>
      </c>
      <c r="G169" s="50">
        <v>25</v>
      </c>
      <c r="H169" s="34"/>
      <c r="I169" s="34"/>
      <c r="J169" s="51"/>
      <c r="K169" s="52"/>
    </row>
    <row r="170" spans="1:11" ht="14.1" customHeight="1">
      <c r="A170" s="43"/>
      <c r="B170" s="34" t="s">
        <v>3</v>
      </c>
      <c r="C170" s="53"/>
      <c r="D170" s="53"/>
      <c r="E170" s="53"/>
      <c r="F170" s="53"/>
      <c r="G170" s="53"/>
      <c r="H170" s="34"/>
      <c r="I170" s="34"/>
      <c r="J170" s="51"/>
      <c r="K170" s="69"/>
    </row>
    <row r="171" spans="1:11" ht="14.1" customHeight="1">
      <c r="A171" s="43"/>
      <c r="B171" s="34" t="s">
        <v>5</v>
      </c>
      <c r="C171" s="20"/>
      <c r="D171" s="20"/>
      <c r="E171" s="20"/>
      <c r="F171" s="20"/>
      <c r="G171" s="20"/>
      <c r="H171" s="34"/>
      <c r="I171" s="34"/>
      <c r="J171" s="34"/>
      <c r="K171" s="48"/>
    </row>
    <row r="172" spans="1:11" ht="6" customHeight="1">
      <c r="A172" s="43"/>
      <c r="B172" s="34"/>
      <c r="C172" s="86"/>
      <c r="D172" s="87"/>
      <c r="E172" s="87"/>
      <c r="F172" s="87"/>
      <c r="G172" s="88"/>
      <c r="H172" s="34"/>
      <c r="I172" s="34"/>
      <c r="J172" s="34"/>
      <c r="K172" s="48"/>
    </row>
    <row r="173" spans="1:11" ht="14.1" customHeight="1">
      <c r="A173" s="43"/>
      <c r="B173" s="34" t="s">
        <v>3</v>
      </c>
      <c r="C173" s="20"/>
      <c r="D173" s="20"/>
      <c r="E173" s="20"/>
      <c r="F173" s="20"/>
      <c r="G173" s="20"/>
      <c r="H173" s="34"/>
      <c r="I173" s="59"/>
      <c r="J173" s="72" t="s">
        <v>4</v>
      </c>
      <c r="K173" s="73">
        <f ca="1">IF(TODAY()&gt;(G169&amp;$A$125)+0,H176-$F$6,0)</f>
        <v>0</v>
      </c>
    </row>
    <row r="174" spans="1:11" ht="14.1" customHeight="1">
      <c r="A174" s="43"/>
      <c r="B174" s="34" t="s">
        <v>5</v>
      </c>
      <c r="C174" s="35"/>
      <c r="D174" s="35"/>
      <c r="E174" s="35"/>
      <c r="F174" s="35"/>
      <c r="G174" s="35"/>
      <c r="H174" s="34"/>
      <c r="I174" s="34"/>
      <c r="J174" s="34"/>
      <c r="K174" s="48"/>
    </row>
    <row r="175" spans="1:11" ht="14.1" customHeight="1" thickBot="1">
      <c r="A175" s="43"/>
      <c r="B175" s="34"/>
      <c r="C175" s="34"/>
      <c r="D175" s="34"/>
      <c r="E175" s="34"/>
      <c r="F175" s="34"/>
      <c r="G175" s="34"/>
      <c r="H175" s="34"/>
      <c r="I175" s="34"/>
      <c r="J175" s="34"/>
      <c r="K175" s="48"/>
    </row>
    <row r="176" spans="1:11" ht="14.1" customHeight="1" thickBot="1">
      <c r="A176" s="43"/>
      <c r="B176" s="34" t="s">
        <v>6</v>
      </c>
      <c r="C176" s="64" t="str">
        <f>IF(((C171-C170)+(C174-C173))&gt;0,(C171-C170)+(C174-C173),"##########")</f>
        <v>##########</v>
      </c>
      <c r="D176" s="64" t="str">
        <f>IF(((D171-D170)+(D174-D173))&gt;0,(D171-D170)+(D174-D173),"##########")</f>
        <v>##########</v>
      </c>
      <c r="E176" s="64" t="str">
        <f>IF(((E171-E170)+(E174-E173))&gt;0,(E171-E170)+(E174-E173),"##########")</f>
        <v>##########</v>
      </c>
      <c r="F176" s="64" t="str">
        <f>IF(((F171-F170)+(F174-F173))&gt;0,(F171-F170)+(F174-F173),"##########")</f>
        <v>##########</v>
      </c>
      <c r="G176" s="64" t="str">
        <f>IF(((G171-G170)+(G174-G173))&gt;0,(G171-G170)+(G174-G173),"##########")</f>
        <v>##########</v>
      </c>
      <c r="H176" s="67">
        <f>SUM(C176:G176)</f>
        <v>0</v>
      </c>
      <c r="I176" s="34"/>
      <c r="J176" s="34"/>
      <c r="K176" s="48"/>
    </row>
    <row r="177" spans="1:11" ht="14.1" customHeight="1" thickBot="1">
      <c r="A177" s="43"/>
      <c r="B177" s="55"/>
      <c r="C177" s="55"/>
      <c r="D177" s="55"/>
      <c r="E177" s="55"/>
      <c r="F177" s="55"/>
      <c r="G177" s="55"/>
      <c r="H177" s="55"/>
      <c r="I177" s="55"/>
      <c r="J177" s="55"/>
      <c r="K177" s="56"/>
    </row>
    <row r="178" spans="1:11" ht="14.1" customHeight="1" thickBot="1">
      <c r="A178" s="34"/>
      <c r="B178" s="61"/>
      <c r="C178" s="60"/>
      <c r="D178" s="60"/>
      <c r="E178" s="60"/>
      <c r="F178" s="60"/>
      <c r="G178" s="60"/>
      <c r="H178" s="60"/>
      <c r="I178" s="60"/>
      <c r="J178" s="60"/>
      <c r="K178" s="60"/>
    </row>
    <row r="179" spans="1:11" ht="14.1" customHeight="1">
      <c r="A179" s="43"/>
      <c r="B179" s="44"/>
      <c r="C179" s="44"/>
      <c r="D179" s="44"/>
      <c r="E179" s="44"/>
      <c r="F179" s="44"/>
      <c r="G179" s="44"/>
      <c r="H179" s="44"/>
      <c r="I179" s="44"/>
      <c r="J179" s="44"/>
      <c r="K179" s="45"/>
    </row>
    <row r="180" spans="1:11" ht="14.1" customHeight="1">
      <c r="A180" s="43"/>
      <c r="B180" s="46" t="s">
        <v>45</v>
      </c>
      <c r="C180" s="47"/>
      <c r="D180" s="34"/>
      <c r="E180" s="34"/>
      <c r="F180" s="34"/>
      <c r="G180" s="34"/>
      <c r="H180" s="34"/>
      <c r="I180" s="46"/>
      <c r="J180" s="34"/>
      <c r="K180" s="48"/>
    </row>
    <row r="181" spans="1:11" ht="14.1" customHeight="1">
      <c r="A181" s="43"/>
      <c r="B181" s="46"/>
      <c r="C181" s="49" t="s">
        <v>241</v>
      </c>
      <c r="D181" s="49" t="s">
        <v>242</v>
      </c>
      <c r="E181" s="49" t="s">
        <v>243</v>
      </c>
      <c r="F181" s="49" t="s">
        <v>244</v>
      </c>
      <c r="G181" s="49" t="s">
        <v>245</v>
      </c>
      <c r="H181" s="34"/>
      <c r="I181" s="46"/>
      <c r="J181" s="34"/>
      <c r="K181" s="48"/>
    </row>
    <row r="182" spans="1:11" ht="14.1" customHeight="1">
      <c r="A182" s="43"/>
      <c r="B182" s="34"/>
      <c r="C182" s="50">
        <v>28</v>
      </c>
      <c r="D182" s="50">
        <v>29</v>
      </c>
      <c r="E182" s="50">
        <v>30</v>
      </c>
      <c r="F182" s="50">
        <v>31</v>
      </c>
      <c r="G182" s="50">
        <v>1</v>
      </c>
      <c r="H182" s="34"/>
      <c r="I182" s="34"/>
      <c r="J182" s="51"/>
      <c r="K182" s="52"/>
    </row>
    <row r="183" spans="1:11" ht="14.1" customHeight="1">
      <c r="A183" s="43"/>
      <c r="B183" s="34" t="s">
        <v>3</v>
      </c>
      <c r="C183" s="53"/>
      <c r="D183" s="53"/>
      <c r="E183" s="53"/>
      <c r="F183" s="53"/>
      <c r="G183" s="53"/>
      <c r="H183" s="34"/>
      <c r="I183" s="34"/>
      <c r="J183" s="51"/>
      <c r="K183" s="69"/>
    </row>
    <row r="184" spans="1:11" ht="14.1" customHeight="1">
      <c r="A184" s="43"/>
      <c r="B184" s="34" t="s">
        <v>5</v>
      </c>
      <c r="C184" s="20"/>
      <c r="D184" s="20"/>
      <c r="E184" s="20"/>
      <c r="F184" s="20"/>
      <c r="G184" s="20"/>
      <c r="H184" s="34"/>
      <c r="I184" s="34"/>
      <c r="J184" s="34"/>
      <c r="K184" s="48"/>
    </row>
    <row r="185" spans="1:11" ht="6" customHeight="1">
      <c r="A185" s="43"/>
      <c r="B185" s="34"/>
      <c r="C185" s="86"/>
      <c r="D185" s="87"/>
      <c r="E185" s="87"/>
      <c r="F185" s="87"/>
      <c r="G185" s="88"/>
      <c r="H185" s="34"/>
      <c r="I185" s="34"/>
      <c r="J185" s="34"/>
      <c r="K185" s="48"/>
    </row>
    <row r="186" spans="1:11" ht="14.1" customHeight="1">
      <c r="A186" s="43"/>
      <c r="B186" s="34" t="s">
        <v>3</v>
      </c>
      <c r="C186" s="20"/>
      <c r="D186" s="20"/>
      <c r="E186" s="20"/>
      <c r="F186" s="20"/>
      <c r="G186" s="20"/>
      <c r="H186" s="34"/>
      <c r="I186" s="59"/>
      <c r="J186" s="72" t="s">
        <v>4</v>
      </c>
      <c r="K186" s="73">
        <f ca="1">IF(TODAY()&gt;(G182&amp;$A$125)+0,H189-$F$6,0)</f>
        <v>0</v>
      </c>
    </row>
    <row r="187" spans="1:11" ht="14.1" customHeight="1">
      <c r="A187" s="43"/>
      <c r="B187" s="34" t="s">
        <v>5</v>
      </c>
      <c r="C187" s="35"/>
      <c r="D187" s="35"/>
      <c r="E187" s="35"/>
      <c r="F187" s="35"/>
      <c r="G187" s="35"/>
      <c r="H187" s="34"/>
      <c r="I187" s="34"/>
      <c r="J187" s="34"/>
      <c r="K187" s="48"/>
    </row>
    <row r="188" spans="1:11" ht="14.1" customHeight="1" thickBot="1">
      <c r="A188" s="43"/>
      <c r="B188" s="34"/>
      <c r="C188" s="34"/>
      <c r="D188" s="34"/>
      <c r="E188" s="34"/>
      <c r="F188" s="34"/>
      <c r="G188" s="34"/>
      <c r="H188" s="34"/>
      <c r="I188" s="34"/>
      <c r="J188" s="34"/>
      <c r="K188" s="48"/>
    </row>
    <row r="189" spans="1:11" ht="14.1" customHeight="1" thickBot="1">
      <c r="A189" s="43"/>
      <c r="B189" s="34" t="s">
        <v>6</v>
      </c>
      <c r="C189" s="64" t="str">
        <f>IF(((C184-C183)+(C187-C186))&gt;0,(C184-C183)+(C187-C186),"##########")</f>
        <v>##########</v>
      </c>
      <c r="D189" s="64" t="str">
        <f>IF(((D184-D183)+(D187-D186))&gt;0,(D184-D183)+(D187-D186),"##########")</f>
        <v>##########</v>
      </c>
      <c r="E189" s="64" t="str">
        <f>IF(((E184-E183)+(E187-E186))&gt;0,(E184-E183)+(E187-E186),"##########")</f>
        <v>##########</v>
      </c>
      <c r="F189" s="64" t="str">
        <f>IF(((F184-F183)+(F187-F186))&gt;0,(F184-F183)+(F187-F186),"##########")</f>
        <v>##########</v>
      </c>
      <c r="G189" s="64" t="str">
        <f>IF(((G184-G183)+(G187-G186))&gt;0,(G184-G183)+(G187-G186),"##########")</f>
        <v>##########</v>
      </c>
      <c r="H189" s="67">
        <f>SUM(C189:G189)</f>
        <v>0</v>
      </c>
      <c r="I189" s="34"/>
      <c r="J189" s="34"/>
      <c r="K189" s="48"/>
    </row>
    <row r="190" spans="1:11" ht="14.1" customHeight="1" thickBot="1">
      <c r="A190" s="43"/>
      <c r="B190" s="55"/>
      <c r="C190" s="55"/>
      <c r="D190" s="55"/>
      <c r="E190" s="55"/>
      <c r="F190" s="55"/>
      <c r="G190" s="55"/>
      <c r="H190" s="55"/>
      <c r="I190" s="55"/>
      <c r="J190" s="55"/>
      <c r="K190" s="56"/>
    </row>
    <row r="191" spans="1:11" ht="14.1" customHeight="1">
      <c r="A191" s="9"/>
      <c r="B191" s="4"/>
    </row>
    <row r="192" spans="1:11" ht="28.5" customHeight="1">
      <c r="A192" s="90" t="s">
        <v>276</v>
      </c>
      <c r="B192" s="90"/>
      <c r="C192" s="90"/>
      <c r="D192" s="90"/>
      <c r="E192" s="90"/>
      <c r="F192" s="90"/>
      <c r="G192" s="90"/>
      <c r="H192" s="90"/>
      <c r="I192" s="90"/>
      <c r="J192" s="90"/>
      <c r="K192" s="90"/>
    </row>
    <row r="193" spans="1:13" ht="13.5" customHeight="1" thickBot="1">
      <c r="A193" s="41"/>
      <c r="B193" s="37"/>
      <c r="C193" s="1"/>
      <c r="D193" s="1"/>
      <c r="E193" s="1"/>
      <c r="F193" s="1"/>
      <c r="G193" s="1"/>
      <c r="H193" s="1"/>
      <c r="I193" s="1"/>
      <c r="J193" s="1"/>
      <c r="K193" s="1"/>
    </row>
    <row r="194" spans="1:13" ht="11.25" customHeight="1">
      <c r="A194" s="40"/>
      <c r="B194" s="4"/>
      <c r="C194" s="4"/>
      <c r="D194" s="4"/>
      <c r="E194" s="4"/>
      <c r="F194" s="4"/>
      <c r="G194" s="4"/>
      <c r="H194" s="4"/>
      <c r="I194" s="4"/>
      <c r="J194" s="4"/>
      <c r="K194" s="5"/>
    </row>
    <row r="195" spans="1:13" ht="14.1" customHeight="1">
      <c r="A195" s="40"/>
      <c r="B195" s="7" t="s">
        <v>50</v>
      </c>
      <c r="C195" s="8"/>
      <c r="D195" s="9"/>
      <c r="E195" s="9"/>
      <c r="F195" s="9"/>
      <c r="G195" s="9"/>
      <c r="H195" s="9"/>
      <c r="I195" s="7"/>
      <c r="J195" s="9"/>
      <c r="K195" s="10"/>
    </row>
    <row r="196" spans="1:13" ht="14.1" customHeight="1">
      <c r="A196" s="40"/>
      <c r="B196" s="7"/>
      <c r="C196" s="27" t="s">
        <v>241</v>
      </c>
      <c r="D196" s="27" t="s">
        <v>242</v>
      </c>
      <c r="E196" s="27" t="s">
        <v>243</v>
      </c>
      <c r="F196" s="27" t="s">
        <v>244</v>
      </c>
      <c r="G196" s="27" t="s">
        <v>245</v>
      </c>
      <c r="H196" s="9"/>
      <c r="I196" s="7"/>
      <c r="J196" s="9"/>
      <c r="K196" s="10"/>
    </row>
    <row r="197" spans="1:13" ht="14.1" customHeight="1">
      <c r="A197" s="40"/>
      <c r="B197" s="9"/>
      <c r="C197" s="28">
        <v>4</v>
      </c>
      <c r="D197" s="28">
        <v>5</v>
      </c>
      <c r="E197" s="28">
        <v>6</v>
      </c>
      <c r="F197" s="28">
        <v>7</v>
      </c>
      <c r="G197" s="28">
        <v>8</v>
      </c>
      <c r="H197" s="9"/>
      <c r="I197" s="9"/>
      <c r="J197" s="12"/>
      <c r="K197" s="13"/>
    </row>
    <row r="198" spans="1:13" ht="14.1" customHeight="1">
      <c r="A198" s="40"/>
      <c r="B198" s="9" t="s">
        <v>3</v>
      </c>
      <c r="C198" s="29"/>
      <c r="D198" s="29"/>
      <c r="E198" s="29"/>
      <c r="F198" s="29"/>
      <c r="G198" s="29"/>
      <c r="H198" s="9"/>
      <c r="I198" s="9"/>
      <c r="L198" s="6"/>
    </row>
    <row r="199" spans="1:13" ht="14.1" customHeight="1">
      <c r="A199" s="40"/>
      <c r="B199" s="9" t="s">
        <v>5</v>
      </c>
      <c r="C199" s="20"/>
      <c r="D199" s="20"/>
      <c r="E199" s="20"/>
      <c r="F199" s="20"/>
      <c r="G199" s="20"/>
      <c r="H199" s="9"/>
      <c r="I199" s="9"/>
      <c r="J199" s="9"/>
      <c r="K199" s="10"/>
    </row>
    <row r="200" spans="1:13" ht="6" customHeight="1">
      <c r="A200" s="40"/>
      <c r="B200" s="9"/>
      <c r="C200" s="86"/>
      <c r="D200" s="87"/>
      <c r="E200" s="87"/>
      <c r="F200" s="87"/>
      <c r="G200" s="88"/>
      <c r="H200" s="9"/>
      <c r="I200" s="9"/>
      <c r="J200" s="9"/>
      <c r="K200" s="10"/>
    </row>
    <row r="201" spans="1:13" ht="14.1" customHeight="1">
      <c r="A201" s="40"/>
      <c r="B201" s="9" t="s">
        <v>3</v>
      </c>
      <c r="C201" s="20"/>
      <c r="D201" s="20"/>
      <c r="E201" s="20"/>
      <c r="F201" s="20"/>
      <c r="G201" s="20"/>
      <c r="H201" s="9"/>
      <c r="I201" s="9"/>
      <c r="J201" s="72" t="s">
        <v>4</v>
      </c>
      <c r="K201" s="73">
        <f ca="1">IF(TODAY()&gt;(G197&amp;$A$192)+0,H204-$F$6,0)</f>
        <v>0</v>
      </c>
    </row>
    <row r="202" spans="1:13" ht="14.1" customHeight="1">
      <c r="A202" s="40"/>
      <c r="B202" s="9" t="s">
        <v>5</v>
      </c>
      <c r="C202" s="20"/>
      <c r="D202" s="20"/>
      <c r="E202" s="20"/>
      <c r="F202" s="20"/>
      <c r="G202" s="20"/>
      <c r="H202" s="9"/>
      <c r="I202" s="9"/>
      <c r="J202" s="9"/>
      <c r="K202" s="10"/>
      <c r="M202" s="77"/>
    </row>
    <row r="203" spans="1:13" ht="14.1" customHeight="1" thickBot="1">
      <c r="A203" s="40"/>
      <c r="B203" s="9"/>
      <c r="C203" s="9"/>
      <c r="D203" s="9"/>
      <c r="E203" s="9"/>
      <c r="F203" s="9"/>
      <c r="G203" s="9"/>
      <c r="H203" s="9"/>
      <c r="I203" s="9"/>
      <c r="J203" s="9"/>
      <c r="K203" s="10"/>
    </row>
    <row r="204" spans="1:13" ht="14.1" customHeight="1" thickBot="1">
      <c r="A204" s="40"/>
      <c r="B204" s="9" t="s">
        <v>6</v>
      </c>
      <c r="C204" s="64" t="str">
        <f>IF(((C199-C198)+(C202-C201))&gt;0,(C199-C198)+(C202-C201),"##########")</f>
        <v>##########</v>
      </c>
      <c r="D204" s="64" t="str">
        <f>IF(((D199-D198)+(D202-D201))&gt;0,(D199-D198)+(D202-D201),"##########")</f>
        <v>##########</v>
      </c>
      <c r="E204" s="64" t="str">
        <f>IF(((E199-E198)+(E202-E201))&gt;0,(E199-E198)+(E202-E201),"##########")</f>
        <v>##########</v>
      </c>
      <c r="F204" s="64" t="str">
        <f>IF(((F199-F198)+(F202-F201))&gt;0,(F199-F198)+(F202-F201),"##########")</f>
        <v>##########</v>
      </c>
      <c r="G204" s="64" t="str">
        <f>IF(((G199-G198)+(G202-G201))&gt;0,(G199-G198)+(G202-G201),"##########")</f>
        <v>##########</v>
      </c>
      <c r="H204" s="65">
        <f>SUM(C204:G204)</f>
        <v>0</v>
      </c>
      <c r="I204" s="9"/>
      <c r="J204" s="9"/>
      <c r="K204" s="10"/>
    </row>
    <row r="205" spans="1:13" ht="14.1" customHeight="1" thickBot="1">
      <c r="A205" s="40"/>
      <c r="B205" s="18"/>
      <c r="C205" s="18"/>
      <c r="D205" s="18"/>
      <c r="E205" s="18"/>
      <c r="F205" s="18"/>
      <c r="G205" s="18"/>
      <c r="H205" s="18"/>
      <c r="I205" s="18"/>
      <c r="J205" s="18"/>
      <c r="K205" s="19"/>
    </row>
    <row r="206" spans="1:13" ht="14.1" customHeight="1" thickBot="1">
      <c r="A206" s="9"/>
      <c r="B206" s="38"/>
    </row>
    <row r="207" spans="1:13" ht="14.1" customHeight="1">
      <c r="A207" s="40"/>
      <c r="B207" s="4"/>
      <c r="C207" s="4"/>
      <c r="D207" s="4"/>
      <c r="E207" s="4"/>
      <c r="F207" s="4"/>
      <c r="G207" s="4"/>
      <c r="H207" s="4"/>
      <c r="I207" s="4"/>
      <c r="J207" s="4"/>
      <c r="K207" s="5"/>
    </row>
    <row r="208" spans="1:13" ht="14.1" customHeight="1">
      <c r="A208" s="40"/>
      <c r="B208" s="7" t="s">
        <v>58</v>
      </c>
      <c r="C208" s="8"/>
      <c r="D208" s="9"/>
      <c r="E208" s="9"/>
      <c r="F208" s="9"/>
      <c r="G208" s="9"/>
      <c r="H208" s="9"/>
      <c r="I208" s="7"/>
      <c r="J208" s="9"/>
      <c r="K208" s="10"/>
    </row>
    <row r="209" spans="1:12" ht="14.1" customHeight="1">
      <c r="A209" s="40"/>
      <c r="B209" s="7"/>
      <c r="C209" s="27" t="s">
        <v>241</v>
      </c>
      <c r="D209" s="27" t="s">
        <v>242</v>
      </c>
      <c r="E209" s="27" t="s">
        <v>243</v>
      </c>
      <c r="F209" s="27" t="s">
        <v>244</v>
      </c>
      <c r="G209" s="27" t="s">
        <v>245</v>
      </c>
      <c r="H209" s="9"/>
      <c r="I209" s="7"/>
      <c r="J209" s="9"/>
      <c r="K209" s="10"/>
    </row>
    <row r="210" spans="1:12" ht="14.1" customHeight="1">
      <c r="A210" s="40"/>
      <c r="B210" s="9"/>
      <c r="C210" s="28">
        <v>11</v>
      </c>
      <c r="D210" s="28">
        <v>12</v>
      </c>
      <c r="E210" s="28">
        <v>13</v>
      </c>
      <c r="F210" s="28">
        <v>14</v>
      </c>
      <c r="G210" s="28">
        <v>15</v>
      </c>
      <c r="H210" s="9"/>
      <c r="I210" s="9"/>
      <c r="J210" s="12"/>
      <c r="K210" s="13"/>
    </row>
    <row r="211" spans="1:12" ht="14.1" customHeight="1">
      <c r="A211" s="40"/>
      <c r="B211" s="9" t="s">
        <v>3</v>
      </c>
      <c r="C211" s="29"/>
      <c r="D211" s="29"/>
      <c r="E211" s="29"/>
      <c r="F211" s="29"/>
      <c r="G211" s="29"/>
      <c r="H211" s="9"/>
      <c r="I211" s="9"/>
      <c r="K211" s="10"/>
    </row>
    <row r="212" spans="1:12" ht="14.1" customHeight="1">
      <c r="A212" s="40"/>
      <c r="B212" s="9" t="s">
        <v>5</v>
      </c>
      <c r="C212" s="20"/>
      <c r="D212" s="20"/>
      <c r="E212" s="20"/>
      <c r="F212" s="20"/>
      <c r="G212" s="20"/>
      <c r="H212" s="9"/>
      <c r="I212" s="9"/>
      <c r="J212" s="9"/>
      <c r="K212" s="10"/>
    </row>
    <row r="213" spans="1:12" ht="6" customHeight="1">
      <c r="A213" s="40"/>
      <c r="B213" s="9"/>
      <c r="C213" s="86"/>
      <c r="D213" s="87"/>
      <c r="E213" s="87"/>
      <c r="F213" s="87"/>
      <c r="G213" s="88"/>
      <c r="H213" s="9"/>
      <c r="I213" s="9"/>
      <c r="J213" s="9"/>
      <c r="K213" s="10"/>
    </row>
    <row r="214" spans="1:12" ht="14.1" customHeight="1">
      <c r="A214" s="40"/>
      <c r="B214" s="9" t="s">
        <v>3</v>
      </c>
      <c r="C214" s="20"/>
      <c r="D214" s="20"/>
      <c r="E214" s="20"/>
      <c r="F214" s="20"/>
      <c r="G214" s="20"/>
      <c r="H214" s="9"/>
      <c r="I214" s="9"/>
      <c r="J214" s="72" t="s">
        <v>4</v>
      </c>
      <c r="K214" s="73">
        <f ca="1">IF(TODAY()&gt;(G210&amp;$A$192)+0,H217-$F$6,0)</f>
        <v>0</v>
      </c>
    </row>
    <row r="215" spans="1:12" ht="14.1" customHeight="1">
      <c r="A215" s="40"/>
      <c r="B215" s="9" t="s">
        <v>5</v>
      </c>
      <c r="C215" s="20"/>
      <c r="D215" s="20"/>
      <c r="E215" s="20"/>
      <c r="F215" s="20"/>
      <c r="G215" s="20"/>
      <c r="H215" s="9"/>
      <c r="I215" s="9"/>
      <c r="J215" s="9"/>
      <c r="K215" s="10"/>
    </row>
    <row r="216" spans="1:12" ht="14.1" customHeight="1" thickBot="1">
      <c r="A216" s="40"/>
      <c r="B216" s="9"/>
      <c r="C216" s="9"/>
      <c r="D216" s="9"/>
      <c r="E216" s="9"/>
      <c r="F216" s="9"/>
      <c r="G216" s="9"/>
      <c r="H216" s="9"/>
      <c r="I216" s="9"/>
      <c r="J216" s="9"/>
      <c r="K216" s="10"/>
    </row>
    <row r="217" spans="1:12" ht="14.1" customHeight="1" thickBot="1">
      <c r="A217" s="40"/>
      <c r="B217" s="9" t="s">
        <v>6</v>
      </c>
      <c r="C217" s="64" t="str">
        <f>IF(((C212-C211)+(C215-C214))&gt;0,(C212-C211)+(C215-C214),"##########")</f>
        <v>##########</v>
      </c>
      <c r="D217" s="64" t="str">
        <f>IF(((D212-D211)+(D215-D214))&gt;0,(D212-D211)+(D215-D214),"##########")</f>
        <v>##########</v>
      </c>
      <c r="E217" s="64" t="str">
        <f>IF(((E212-E211)+(E215-E214))&gt;0,(E212-E211)+(E215-E214),"##########")</f>
        <v>##########</v>
      </c>
      <c r="F217" s="64" t="str">
        <f>IF(((F212-F211)+(F215-F214))&gt;0,(F212-F211)+(F215-F214),"##########")</f>
        <v>##########</v>
      </c>
      <c r="G217" s="64" t="str">
        <f>IF(((G212-G211)+(G215-G214))&gt;0,(G212-G211)+(G215-G214),"##########")</f>
        <v>##########</v>
      </c>
      <c r="H217" s="65">
        <f>SUM(C217:G217)</f>
        <v>0</v>
      </c>
      <c r="I217" s="9"/>
      <c r="J217" s="9"/>
      <c r="K217" s="10"/>
    </row>
    <row r="218" spans="1:12" ht="14.1" customHeight="1" thickBot="1">
      <c r="A218" s="40"/>
      <c r="B218" s="18"/>
      <c r="C218" s="18"/>
      <c r="D218" s="18"/>
      <c r="E218" s="18"/>
      <c r="F218" s="18"/>
      <c r="G218" s="18"/>
      <c r="H218" s="18"/>
      <c r="I218" s="18"/>
      <c r="J218" s="18"/>
      <c r="K218" s="19"/>
    </row>
    <row r="219" spans="1:12" ht="14.1" customHeight="1" thickBot="1">
      <c r="A219" s="9"/>
      <c r="B219" s="38"/>
    </row>
    <row r="220" spans="1:12" ht="14.1" customHeight="1">
      <c r="A220" s="40"/>
      <c r="B220" s="4"/>
      <c r="C220" s="4"/>
      <c r="D220" s="4"/>
      <c r="E220" s="4"/>
      <c r="F220" s="4"/>
      <c r="G220" s="4"/>
      <c r="H220" s="4"/>
      <c r="I220" s="4"/>
      <c r="J220" s="4"/>
      <c r="K220" s="5"/>
    </row>
    <row r="221" spans="1:12" ht="14.1" customHeight="1">
      <c r="A221" s="40"/>
      <c r="B221" s="7" t="s">
        <v>66</v>
      </c>
      <c r="C221" s="8"/>
      <c r="D221" s="9"/>
      <c r="E221" s="9"/>
      <c r="F221" s="9"/>
      <c r="G221" s="9"/>
      <c r="H221" s="9"/>
      <c r="I221" s="7"/>
      <c r="J221" s="9"/>
      <c r="K221" s="10"/>
    </row>
    <row r="222" spans="1:12" ht="14.1" customHeight="1">
      <c r="A222" s="40"/>
      <c r="B222" s="7"/>
      <c r="C222" s="27" t="s">
        <v>241</v>
      </c>
      <c r="D222" s="27" t="s">
        <v>242</v>
      </c>
      <c r="E222" s="27" t="s">
        <v>243</v>
      </c>
      <c r="F222" s="27" t="s">
        <v>244</v>
      </c>
      <c r="G222" s="27" t="s">
        <v>245</v>
      </c>
      <c r="H222" s="9"/>
      <c r="I222" s="7"/>
      <c r="J222" s="9"/>
      <c r="K222" s="10"/>
    </row>
    <row r="223" spans="1:12" ht="14.1" customHeight="1">
      <c r="A223" s="40"/>
      <c r="B223" s="9"/>
      <c r="C223" s="28">
        <v>18</v>
      </c>
      <c r="D223" s="28">
        <v>19</v>
      </c>
      <c r="E223" s="28">
        <v>20</v>
      </c>
      <c r="F223" s="28">
        <v>21</v>
      </c>
      <c r="G223" s="28">
        <v>22</v>
      </c>
      <c r="H223" s="9"/>
      <c r="I223" s="9"/>
      <c r="J223" s="12"/>
      <c r="K223" s="13"/>
    </row>
    <row r="224" spans="1:12" ht="14.1" customHeight="1">
      <c r="A224" s="40"/>
      <c r="B224" s="9" t="s">
        <v>3</v>
      </c>
      <c r="C224" s="29"/>
      <c r="D224" s="29"/>
      <c r="E224" s="29"/>
      <c r="F224" s="29"/>
      <c r="G224" s="29"/>
      <c r="H224" s="9"/>
      <c r="I224" s="9"/>
      <c r="L224" s="6"/>
    </row>
    <row r="225" spans="1:11" ht="14.1" customHeight="1">
      <c r="A225" s="40"/>
      <c r="B225" s="9" t="s">
        <v>5</v>
      </c>
      <c r="C225" s="20"/>
      <c r="D225" s="20"/>
      <c r="E225" s="20"/>
      <c r="F225" s="20"/>
      <c r="G225" s="20"/>
      <c r="H225" s="9"/>
      <c r="I225" s="9"/>
      <c r="J225" s="9"/>
      <c r="K225" s="70"/>
    </row>
    <row r="226" spans="1:11" ht="6" customHeight="1">
      <c r="A226" s="40"/>
      <c r="B226" s="9"/>
      <c r="C226" s="86"/>
      <c r="D226" s="87"/>
      <c r="E226" s="87"/>
      <c r="F226" s="87"/>
      <c r="G226" s="88"/>
      <c r="H226" s="9"/>
      <c r="I226" s="9"/>
      <c r="J226" s="9"/>
      <c r="K226" s="10"/>
    </row>
    <row r="227" spans="1:11" ht="14.1" customHeight="1">
      <c r="A227" s="40"/>
      <c r="B227" s="9" t="s">
        <v>3</v>
      </c>
      <c r="C227" s="20"/>
      <c r="D227" s="20"/>
      <c r="E227" s="20"/>
      <c r="F227" s="20"/>
      <c r="G227" s="20"/>
      <c r="H227" s="9"/>
      <c r="I227" s="9"/>
      <c r="J227" s="72" t="s">
        <v>4</v>
      </c>
      <c r="K227" s="73">
        <f ca="1">IF(TODAY()&gt;(G223&amp;$A$192)+0,H230-$F$6,0)</f>
        <v>0</v>
      </c>
    </row>
    <row r="228" spans="1:11" ht="14.1" customHeight="1">
      <c r="A228" s="40"/>
      <c r="B228" s="9" t="s">
        <v>5</v>
      </c>
      <c r="C228" s="20"/>
      <c r="D228" s="20"/>
      <c r="E228" s="20"/>
      <c r="F228" s="20"/>
      <c r="G228" s="20"/>
      <c r="H228" s="9"/>
      <c r="I228" s="9"/>
      <c r="J228" s="9"/>
      <c r="K228" s="10"/>
    </row>
    <row r="229" spans="1:11" ht="14.1" customHeight="1" thickBot="1">
      <c r="A229" s="40"/>
      <c r="B229" s="9"/>
      <c r="C229" s="9"/>
      <c r="D229" s="9"/>
      <c r="E229" s="9"/>
      <c r="F229" s="9"/>
      <c r="G229" s="9"/>
      <c r="H229" s="9"/>
      <c r="I229" s="9"/>
      <c r="J229" s="9"/>
      <c r="K229" s="10"/>
    </row>
    <row r="230" spans="1:11" ht="14.1" customHeight="1" thickBot="1">
      <c r="A230" s="40"/>
      <c r="B230" s="9" t="s">
        <v>6</v>
      </c>
      <c r="C230" s="64" t="str">
        <f>IF(((C225-C224)+(C228-C227))&gt;0,(C225-C224)+(C228-C227),"##########")</f>
        <v>##########</v>
      </c>
      <c r="D230" s="64" t="str">
        <f>IF(((D225-D224)+(D228-D227))&gt;0,(D225-D224)+(D228-D227),"##########")</f>
        <v>##########</v>
      </c>
      <c r="E230" s="64" t="str">
        <f>IF(((E225-E224)+(E228-E227))&gt;0,(E225-E224)+(E228-E227),"##########")</f>
        <v>##########</v>
      </c>
      <c r="F230" s="64" t="str">
        <f>IF(((F225-F224)+(F228-F227))&gt;0,(F225-F224)+(F228-F227),"##########")</f>
        <v>##########</v>
      </c>
      <c r="G230" s="64" t="str">
        <f>IF(((G225-G224)+(G228-G227))&gt;0,(G225-G224)+(G228-G227),"##########")</f>
        <v>##########</v>
      </c>
      <c r="H230" s="65">
        <f>SUM(C230:G230)</f>
        <v>0</v>
      </c>
      <c r="I230" s="9"/>
      <c r="J230" s="9"/>
      <c r="K230" s="10"/>
    </row>
    <row r="231" spans="1:11" ht="14.1" customHeight="1" thickBot="1">
      <c r="A231" s="40"/>
      <c r="B231" s="18"/>
      <c r="C231" s="18"/>
      <c r="D231" s="18"/>
      <c r="E231" s="18"/>
      <c r="F231" s="18"/>
      <c r="G231" s="18"/>
      <c r="H231" s="18"/>
      <c r="I231" s="18"/>
      <c r="J231" s="18"/>
      <c r="K231" s="19"/>
    </row>
    <row r="232" spans="1:11" ht="14.1" customHeight="1" thickBot="1">
      <c r="A232" s="9"/>
      <c r="B232" s="38"/>
    </row>
    <row r="233" spans="1:11" ht="14.1" customHeight="1">
      <c r="A233" s="40"/>
      <c r="B233" s="4"/>
      <c r="C233" s="4"/>
      <c r="D233" s="4"/>
      <c r="E233" s="4"/>
      <c r="F233" s="4"/>
      <c r="G233" s="4"/>
      <c r="H233" s="4"/>
      <c r="I233" s="4"/>
      <c r="J233" s="4"/>
      <c r="K233" s="5"/>
    </row>
    <row r="234" spans="1:11" ht="14.1" customHeight="1">
      <c r="A234" s="40"/>
      <c r="B234" s="7" t="s">
        <v>74</v>
      </c>
      <c r="C234" s="8"/>
      <c r="D234" s="9"/>
      <c r="E234" s="9"/>
      <c r="F234" s="9"/>
      <c r="G234" s="9"/>
      <c r="H234" s="9"/>
      <c r="I234" s="7"/>
      <c r="J234" s="9"/>
      <c r="K234" s="10"/>
    </row>
    <row r="235" spans="1:11" ht="14.1" customHeight="1">
      <c r="A235" s="40"/>
      <c r="B235" s="7"/>
      <c r="C235" s="27" t="s">
        <v>241</v>
      </c>
      <c r="D235" s="27" t="s">
        <v>242</v>
      </c>
      <c r="E235" s="27" t="s">
        <v>243</v>
      </c>
      <c r="F235" s="27" t="s">
        <v>244</v>
      </c>
      <c r="G235" s="27" t="s">
        <v>245</v>
      </c>
      <c r="H235" s="9"/>
      <c r="I235" s="7"/>
      <c r="J235" s="9"/>
      <c r="K235" s="10"/>
    </row>
    <row r="236" spans="1:11" ht="14.1" customHeight="1">
      <c r="A236" s="40"/>
      <c r="B236" s="9"/>
      <c r="C236" s="28">
        <v>25</v>
      </c>
      <c r="D236" s="28">
        <v>26</v>
      </c>
      <c r="E236" s="28">
        <v>27</v>
      </c>
      <c r="F236" s="28">
        <v>28</v>
      </c>
      <c r="G236" s="28">
        <v>29</v>
      </c>
      <c r="H236" s="9"/>
      <c r="I236" s="9"/>
      <c r="J236" s="12"/>
      <c r="K236" s="13"/>
    </row>
    <row r="237" spans="1:11" ht="14.1" customHeight="1">
      <c r="A237" s="40"/>
      <c r="B237" s="9" t="s">
        <v>3</v>
      </c>
      <c r="C237" s="29"/>
      <c r="D237" s="29"/>
      <c r="E237" s="29"/>
      <c r="F237" s="29"/>
      <c r="G237" s="29"/>
      <c r="H237" s="9"/>
      <c r="I237" s="9"/>
      <c r="K237" s="10"/>
    </row>
    <row r="238" spans="1:11" ht="14.1" customHeight="1">
      <c r="A238" s="40"/>
      <c r="B238" s="9" t="s">
        <v>5</v>
      </c>
      <c r="C238" s="20"/>
      <c r="D238" s="20"/>
      <c r="E238" s="20"/>
      <c r="F238" s="20"/>
      <c r="G238" s="20"/>
      <c r="H238" s="9"/>
      <c r="I238" s="9"/>
      <c r="J238" s="9"/>
      <c r="K238" s="10"/>
    </row>
    <row r="239" spans="1:11" ht="6" customHeight="1">
      <c r="A239" s="40"/>
      <c r="B239" s="9"/>
      <c r="C239" s="86"/>
      <c r="D239" s="87"/>
      <c r="E239" s="87"/>
      <c r="F239" s="87"/>
      <c r="G239" s="88"/>
      <c r="H239" s="9"/>
      <c r="I239" s="9"/>
      <c r="J239" s="9"/>
      <c r="K239" s="10"/>
    </row>
    <row r="240" spans="1:11" ht="14.1" customHeight="1">
      <c r="A240" s="40"/>
      <c r="B240" s="9" t="s">
        <v>3</v>
      </c>
      <c r="C240" s="20"/>
      <c r="D240" s="20"/>
      <c r="E240" s="20"/>
      <c r="F240" s="20"/>
      <c r="G240" s="20"/>
      <c r="H240" s="9"/>
      <c r="I240" s="9"/>
      <c r="J240" s="72" t="s">
        <v>4</v>
      </c>
      <c r="K240" s="73">
        <f ca="1">IF(TODAY()&gt;(G236&amp;$A$192)+0,H243-$F$6,0)</f>
        <v>0</v>
      </c>
    </row>
    <row r="241" spans="1:11" ht="14.1" customHeight="1">
      <c r="A241" s="40"/>
      <c r="B241" s="9" t="s">
        <v>5</v>
      </c>
      <c r="C241" s="20"/>
      <c r="D241" s="20"/>
      <c r="E241" s="20"/>
      <c r="F241" s="20"/>
      <c r="G241" s="20"/>
      <c r="H241" s="9"/>
      <c r="I241" s="9"/>
      <c r="J241" s="9"/>
      <c r="K241" s="10"/>
    </row>
    <row r="242" spans="1:11" ht="14.1" customHeight="1" thickBot="1">
      <c r="A242" s="40"/>
      <c r="B242" s="9"/>
      <c r="C242" s="9"/>
      <c r="D242" s="9"/>
      <c r="E242" s="9"/>
      <c r="F242" s="9"/>
      <c r="G242" s="9"/>
      <c r="H242" s="9"/>
      <c r="I242" s="9"/>
      <c r="J242" s="9"/>
      <c r="K242" s="10"/>
    </row>
    <row r="243" spans="1:11" ht="14.1" customHeight="1" thickBot="1">
      <c r="A243" s="40"/>
      <c r="B243" s="9" t="s">
        <v>6</v>
      </c>
      <c r="C243" s="64" t="str">
        <f>IF(((C238-C237)+(C241-C240))&gt;0,(C238-C237)+(C241-C240),"##########")</f>
        <v>##########</v>
      </c>
      <c r="D243" s="64" t="str">
        <f>IF(((D238-D237)+(D241-D240))&gt;0,(D238-D237)+(D241-D240),"##########")</f>
        <v>##########</v>
      </c>
      <c r="E243" s="64" t="str">
        <f>IF(((E238-E237)+(E241-E240))&gt;0,(E238-E237)+(E241-E240),"##########")</f>
        <v>##########</v>
      </c>
      <c r="F243" s="64" t="str">
        <f>IF(((F238-F237)+(F241-F240))&gt;0,(F238-F237)+(F241-F240),"##########")</f>
        <v>##########</v>
      </c>
      <c r="G243" s="64" t="str">
        <f>IF(((G238-G237)+(G241-G240))&gt;0,(G238-G237)+(G241-G240),"##########")</f>
        <v>##########</v>
      </c>
      <c r="H243" s="65">
        <f>SUM(C243:G243)</f>
        <v>0</v>
      </c>
      <c r="I243" s="9"/>
      <c r="J243" s="9"/>
      <c r="K243" s="10"/>
    </row>
    <row r="244" spans="1:11" ht="14.1" customHeight="1" thickBot="1">
      <c r="A244" s="40"/>
      <c r="B244" s="18"/>
      <c r="C244" s="18"/>
      <c r="D244" s="18"/>
      <c r="E244" s="18"/>
      <c r="F244" s="18"/>
      <c r="G244" s="18"/>
      <c r="H244" s="18"/>
      <c r="I244" s="18"/>
      <c r="J244" s="18"/>
      <c r="K244" s="19"/>
    </row>
    <row r="245" spans="1:11" ht="14.1" customHeight="1">
      <c r="A245" s="9"/>
      <c r="B245" s="4"/>
    </row>
    <row r="246" spans="1:11" ht="28.5" customHeight="1">
      <c r="A246" s="90" t="s">
        <v>277</v>
      </c>
      <c r="B246" s="90"/>
      <c r="C246" s="90"/>
      <c r="D246" s="90"/>
      <c r="E246" s="90"/>
      <c r="F246" s="90"/>
      <c r="G246" s="90"/>
      <c r="H246" s="90"/>
      <c r="I246" s="90"/>
      <c r="J246" s="90"/>
      <c r="K246" s="90"/>
    </row>
    <row r="247" spans="1:11" ht="13.5" customHeight="1" thickBot="1">
      <c r="A247" s="41"/>
      <c r="B247" s="37"/>
      <c r="C247" s="1"/>
      <c r="D247" s="1"/>
      <c r="E247" s="1"/>
      <c r="F247" s="1"/>
      <c r="G247" s="1"/>
      <c r="H247" s="1"/>
      <c r="I247" s="1"/>
      <c r="J247" s="1"/>
      <c r="K247" s="1"/>
    </row>
    <row r="248" spans="1:11" ht="14.1" customHeight="1">
      <c r="A248" s="40"/>
      <c r="B248" s="4"/>
      <c r="C248" s="4"/>
      <c r="D248" s="4"/>
      <c r="E248" s="4"/>
      <c r="F248" s="4"/>
      <c r="G248" s="4"/>
      <c r="H248" s="4"/>
      <c r="I248" s="4"/>
      <c r="J248" s="4"/>
      <c r="K248" s="5"/>
    </row>
    <row r="249" spans="1:11" ht="14.1" customHeight="1">
      <c r="A249" s="40"/>
      <c r="B249" s="7" t="s">
        <v>82</v>
      </c>
      <c r="C249" s="8"/>
      <c r="D249" s="9"/>
      <c r="E249" s="9"/>
      <c r="F249" s="9"/>
      <c r="G249" s="9"/>
      <c r="H249" s="9"/>
      <c r="I249" s="7"/>
      <c r="J249" s="9"/>
      <c r="K249" s="10"/>
    </row>
    <row r="250" spans="1:11" ht="14.1" customHeight="1">
      <c r="A250" s="40"/>
      <c r="B250" s="7"/>
      <c r="C250" s="27" t="s">
        <v>241</v>
      </c>
      <c r="D250" s="27" t="s">
        <v>242</v>
      </c>
      <c r="E250" s="27" t="s">
        <v>243</v>
      </c>
      <c r="F250" s="27" t="s">
        <v>244</v>
      </c>
      <c r="G250" s="27" t="s">
        <v>245</v>
      </c>
      <c r="H250" s="9"/>
      <c r="I250" s="7"/>
      <c r="J250" s="9"/>
      <c r="K250" s="10"/>
    </row>
    <row r="251" spans="1:11" ht="14.1" customHeight="1">
      <c r="A251" s="40"/>
      <c r="B251" s="9"/>
      <c r="C251" s="28">
        <v>2</v>
      </c>
      <c r="D251" s="28">
        <v>3</v>
      </c>
      <c r="E251" s="28">
        <v>4</v>
      </c>
      <c r="F251" s="28">
        <v>5</v>
      </c>
      <c r="G251" s="28">
        <v>6</v>
      </c>
      <c r="H251" s="9"/>
      <c r="I251" s="9"/>
      <c r="J251" s="12"/>
      <c r="K251" s="13"/>
    </row>
    <row r="252" spans="1:11" ht="14.1" customHeight="1">
      <c r="A252" s="40"/>
      <c r="B252" s="9" t="s">
        <v>3</v>
      </c>
      <c r="C252" s="29"/>
      <c r="D252" s="29"/>
      <c r="E252" s="29"/>
      <c r="F252" s="29"/>
      <c r="G252" s="29"/>
      <c r="H252" s="9"/>
      <c r="I252" s="9"/>
      <c r="J252" s="12"/>
      <c r="K252" s="63"/>
    </row>
    <row r="253" spans="1:11" ht="14.1" customHeight="1">
      <c r="A253" s="40"/>
      <c r="B253" s="9" t="s">
        <v>5</v>
      </c>
      <c r="C253" s="20"/>
      <c r="D253" s="20"/>
      <c r="E253" s="20"/>
      <c r="F253" s="20"/>
      <c r="G253" s="20"/>
      <c r="H253" s="9"/>
      <c r="I253" s="9"/>
      <c r="J253" s="12"/>
      <c r="K253" s="63"/>
    </row>
    <row r="254" spans="1:11" ht="6" customHeight="1">
      <c r="A254" s="40"/>
      <c r="B254" s="9"/>
      <c r="C254" s="86"/>
      <c r="D254" s="87"/>
      <c r="E254" s="87"/>
      <c r="F254" s="87"/>
      <c r="G254" s="88"/>
      <c r="H254" s="9"/>
      <c r="I254" s="9"/>
      <c r="J254" s="12"/>
      <c r="K254" s="63"/>
    </row>
    <row r="255" spans="1:11" ht="14.1" customHeight="1">
      <c r="A255" s="40"/>
      <c r="B255" s="9" t="s">
        <v>3</v>
      </c>
      <c r="C255" s="20"/>
      <c r="D255" s="20"/>
      <c r="E255" s="20"/>
      <c r="F255" s="20"/>
      <c r="G255" s="20"/>
      <c r="H255" s="9"/>
      <c r="I255" s="9"/>
      <c r="J255" s="72" t="s">
        <v>4</v>
      </c>
      <c r="K255" s="73">
        <f ca="1">IF(TODAY()&gt;(G251&amp;$A$246)+0,H258-$F$6,0)</f>
        <v>0</v>
      </c>
    </row>
    <row r="256" spans="1:11" ht="14.1" customHeight="1">
      <c r="A256" s="40"/>
      <c r="B256" s="9" t="s">
        <v>5</v>
      </c>
      <c r="C256" s="20"/>
      <c r="D256" s="20"/>
      <c r="E256" s="20"/>
      <c r="F256" s="20"/>
      <c r="G256" s="20"/>
      <c r="H256" s="9"/>
      <c r="I256" s="9"/>
      <c r="J256" s="9"/>
      <c r="K256" s="10"/>
    </row>
    <row r="257" spans="1:12" ht="14.1" customHeight="1" thickBot="1">
      <c r="A257" s="40"/>
      <c r="B257" s="9"/>
      <c r="C257" s="9"/>
      <c r="D257" s="9"/>
      <c r="E257" s="9"/>
      <c r="F257" s="9"/>
      <c r="G257" s="9"/>
      <c r="H257" s="9"/>
      <c r="I257" s="9"/>
      <c r="J257" s="9"/>
      <c r="K257" s="10"/>
    </row>
    <row r="258" spans="1:12" ht="14.1" customHeight="1" thickBot="1">
      <c r="A258" s="40"/>
      <c r="B258" s="9" t="s">
        <v>6</v>
      </c>
      <c r="C258" s="64" t="str">
        <f>IF(((C253-C252)+(C256-C255))&gt;0,(C253-C252)+(C256-C255),"##########")</f>
        <v>##########</v>
      </c>
      <c r="D258" s="64" t="str">
        <f>IF(((D253-D252)+(D256-D255))&gt;0,(D253-D252)+(D256-D255),"##########")</f>
        <v>##########</v>
      </c>
      <c r="E258" s="64" t="str">
        <f>IF(((E253-E252)+(E256-E255))&gt;0,(E253-E252)+(E256-E255),"##########")</f>
        <v>##########</v>
      </c>
      <c r="F258" s="64" t="str">
        <f>IF(((F253-F252)+(F256-F255))&gt;0,(F253-F252)+(F256-F255),"##########")</f>
        <v>##########</v>
      </c>
      <c r="G258" s="64" t="str">
        <f>IF(((G253-G252)+(G256-G255))&gt;0,(G253-G252)+(G256-G255),"##########")</f>
        <v>##########</v>
      </c>
      <c r="H258" s="65">
        <f>SUM(C258:G258)</f>
        <v>0</v>
      </c>
      <c r="I258" s="9"/>
      <c r="J258" s="9"/>
      <c r="K258" s="10"/>
    </row>
    <row r="259" spans="1:12" ht="14.1" customHeight="1" thickBot="1">
      <c r="A259" s="40"/>
      <c r="B259" s="18"/>
      <c r="C259" s="18"/>
      <c r="D259" s="18"/>
      <c r="E259" s="18"/>
      <c r="F259" s="18"/>
      <c r="G259" s="18"/>
      <c r="H259" s="18"/>
      <c r="I259" s="18"/>
      <c r="J259" s="18"/>
      <c r="K259" s="19"/>
    </row>
    <row r="260" spans="1:12" ht="14.1" customHeight="1" thickBot="1">
      <c r="A260" s="9"/>
    </row>
    <row r="261" spans="1:12" ht="14.1" customHeight="1">
      <c r="A261" s="40"/>
      <c r="B261" s="4"/>
      <c r="C261" s="4"/>
      <c r="D261" s="4"/>
      <c r="E261" s="4"/>
      <c r="F261" s="4"/>
      <c r="G261" s="4"/>
      <c r="H261" s="4"/>
      <c r="I261" s="4"/>
      <c r="J261" s="4"/>
      <c r="K261" s="5"/>
    </row>
    <row r="262" spans="1:12" ht="14.1" customHeight="1">
      <c r="A262" s="40"/>
      <c r="B262" s="7" t="s">
        <v>91</v>
      </c>
      <c r="C262" s="8"/>
      <c r="D262" s="9"/>
      <c r="E262" s="9"/>
      <c r="F262" s="9"/>
      <c r="G262" s="9"/>
      <c r="H262" s="9"/>
      <c r="I262" s="7"/>
      <c r="J262" s="9"/>
      <c r="K262" s="10"/>
    </row>
    <row r="263" spans="1:12" ht="14.1" customHeight="1">
      <c r="A263" s="40"/>
      <c r="B263" s="7"/>
      <c r="C263" s="27" t="s">
        <v>241</v>
      </c>
      <c r="D263" s="27" t="s">
        <v>242</v>
      </c>
      <c r="E263" s="27" t="s">
        <v>243</v>
      </c>
      <c r="F263" s="27" t="s">
        <v>244</v>
      </c>
      <c r="G263" s="27" t="s">
        <v>245</v>
      </c>
      <c r="H263" s="9"/>
      <c r="I263" s="7"/>
      <c r="J263" s="9"/>
      <c r="K263" s="10"/>
    </row>
    <row r="264" spans="1:12" ht="14.1" customHeight="1">
      <c r="A264" s="40"/>
      <c r="B264" s="9"/>
      <c r="C264" s="28">
        <v>9</v>
      </c>
      <c r="D264" s="28">
        <v>10</v>
      </c>
      <c r="E264" s="28">
        <v>11</v>
      </c>
      <c r="F264" s="28">
        <v>12</v>
      </c>
      <c r="G264" s="28">
        <v>13</v>
      </c>
      <c r="H264" s="9"/>
      <c r="I264" s="9"/>
      <c r="J264" s="12"/>
      <c r="K264" s="13"/>
    </row>
    <row r="265" spans="1:12" ht="14.1" customHeight="1">
      <c r="A265" s="40"/>
      <c r="B265" s="9" t="s">
        <v>3</v>
      </c>
      <c r="C265" s="29"/>
      <c r="D265" s="29"/>
      <c r="E265" s="29"/>
      <c r="F265" s="29"/>
      <c r="G265" s="29"/>
      <c r="H265" s="9"/>
      <c r="I265" s="9"/>
      <c r="L265" s="6"/>
    </row>
    <row r="266" spans="1:12" ht="14.1" customHeight="1">
      <c r="A266" s="40"/>
      <c r="B266" s="9" t="s">
        <v>5</v>
      </c>
      <c r="C266" s="20"/>
      <c r="D266" s="20"/>
      <c r="E266" s="20"/>
      <c r="F266" s="20"/>
      <c r="G266" s="20"/>
      <c r="H266" s="9"/>
      <c r="I266" s="9"/>
      <c r="J266" s="9"/>
      <c r="K266" s="10"/>
    </row>
    <row r="267" spans="1:12" ht="6" customHeight="1">
      <c r="A267" s="40"/>
      <c r="B267" s="9"/>
      <c r="C267" s="86"/>
      <c r="D267" s="87"/>
      <c r="E267" s="87"/>
      <c r="F267" s="87"/>
      <c r="G267" s="88"/>
      <c r="H267" s="9"/>
      <c r="I267" s="9"/>
      <c r="J267" s="9"/>
      <c r="K267" s="10"/>
    </row>
    <row r="268" spans="1:12" ht="14.1" customHeight="1">
      <c r="A268" s="40"/>
      <c r="B268" s="9" t="s">
        <v>3</v>
      </c>
      <c r="C268" s="20"/>
      <c r="D268" s="20"/>
      <c r="E268" s="20"/>
      <c r="F268" s="20"/>
      <c r="G268" s="20"/>
      <c r="H268" s="9"/>
      <c r="I268" s="9"/>
      <c r="J268" s="72" t="s">
        <v>4</v>
      </c>
      <c r="K268" s="73">
        <f ca="1">IF(TODAY()&gt;(G264&amp;$A$246)+0,H271-$F$6,0)</f>
        <v>0</v>
      </c>
    </row>
    <row r="269" spans="1:12" ht="14.1" customHeight="1">
      <c r="A269" s="40"/>
      <c r="B269" s="9" t="s">
        <v>5</v>
      </c>
      <c r="C269" s="20"/>
      <c r="D269" s="20"/>
      <c r="E269" s="20"/>
      <c r="F269" s="20"/>
      <c r="G269" s="20"/>
      <c r="H269" s="9"/>
      <c r="I269" s="9"/>
      <c r="J269" s="9"/>
      <c r="K269" s="10"/>
    </row>
    <row r="270" spans="1:12" ht="14.1" customHeight="1" thickBot="1">
      <c r="A270" s="40"/>
      <c r="B270" s="9"/>
      <c r="C270" s="9"/>
      <c r="D270" s="9"/>
      <c r="E270" s="9"/>
      <c r="F270" s="9"/>
      <c r="G270" s="9"/>
      <c r="H270" s="9"/>
      <c r="I270" s="9"/>
      <c r="J270" s="9"/>
      <c r="K270" s="10"/>
    </row>
    <row r="271" spans="1:12" ht="14.1" customHeight="1" thickBot="1">
      <c r="A271" s="40"/>
      <c r="B271" s="9" t="s">
        <v>6</v>
      </c>
      <c r="C271" s="64" t="str">
        <f>IF(((C266-C265)+(C269-C268))&gt;0,(C266-C265)+(C269-C268),"##########")</f>
        <v>##########</v>
      </c>
      <c r="D271" s="64" t="str">
        <f>IF(((D266-D265)+(D269-D268))&gt;0,(D266-D265)+(D269-D268),"##########")</f>
        <v>##########</v>
      </c>
      <c r="E271" s="64" t="str">
        <f>IF(((E266-E265)+(E269-E268))&gt;0,(E266-E265)+(E269-E268),"##########")</f>
        <v>##########</v>
      </c>
      <c r="F271" s="64" t="str">
        <f>IF(((F266-F265)+(F269-F268))&gt;0,(F266-F265)+(F269-F268),"##########")</f>
        <v>##########</v>
      </c>
      <c r="G271" s="64" t="str">
        <f>IF(((G266-G265)+(G269-G268))&gt;0,(G266-G265)+(G269-G268),"##########")</f>
        <v>##########</v>
      </c>
      <c r="H271" s="65">
        <f>SUM(C271:G271)</f>
        <v>0</v>
      </c>
      <c r="I271" s="9"/>
      <c r="J271" s="9"/>
      <c r="K271" s="10"/>
    </row>
    <row r="272" spans="1:12" ht="14.1" customHeight="1" thickBot="1">
      <c r="A272" s="40"/>
      <c r="B272" s="18"/>
      <c r="C272" s="18"/>
      <c r="D272" s="18"/>
      <c r="E272" s="18"/>
      <c r="F272" s="18"/>
      <c r="G272" s="18"/>
      <c r="H272" s="18"/>
      <c r="I272" s="18"/>
      <c r="J272" s="18"/>
      <c r="K272" s="19"/>
    </row>
    <row r="273" spans="1:12" ht="14.1" customHeight="1" thickBot="1">
      <c r="A273" s="9"/>
      <c r="B273" s="38"/>
    </row>
    <row r="274" spans="1:12" ht="14.1" customHeight="1">
      <c r="A274" s="40"/>
      <c r="B274" s="4"/>
      <c r="C274" s="4"/>
      <c r="D274" s="4"/>
      <c r="E274" s="4"/>
      <c r="F274" s="4"/>
      <c r="G274" s="4"/>
      <c r="H274" s="4"/>
      <c r="I274" s="4"/>
      <c r="J274" s="4"/>
      <c r="K274" s="5"/>
    </row>
    <row r="275" spans="1:12" ht="14.1" customHeight="1">
      <c r="A275" s="40"/>
      <c r="B275" s="7" t="s">
        <v>99</v>
      </c>
      <c r="C275" s="8"/>
      <c r="D275" s="9"/>
      <c r="E275" s="9"/>
      <c r="F275" s="9"/>
      <c r="G275" s="9"/>
      <c r="H275" s="9"/>
      <c r="I275" s="7"/>
      <c r="J275" s="9"/>
      <c r="K275" s="10"/>
    </row>
    <row r="276" spans="1:12" ht="14.1" customHeight="1">
      <c r="A276" s="40"/>
      <c r="B276" s="7"/>
      <c r="C276" s="27" t="s">
        <v>241</v>
      </c>
      <c r="D276" s="27" t="s">
        <v>242</v>
      </c>
      <c r="E276" s="27" t="s">
        <v>243</v>
      </c>
      <c r="F276" s="27" t="s">
        <v>244</v>
      </c>
      <c r="G276" s="27" t="s">
        <v>245</v>
      </c>
      <c r="H276" s="9"/>
      <c r="I276" s="7"/>
      <c r="J276" s="9"/>
      <c r="K276" s="10"/>
    </row>
    <row r="277" spans="1:12" ht="14.1" customHeight="1">
      <c r="A277" s="40"/>
      <c r="B277" s="9"/>
      <c r="C277" s="28">
        <v>16</v>
      </c>
      <c r="D277" s="28">
        <v>17</v>
      </c>
      <c r="E277" s="28">
        <v>18</v>
      </c>
      <c r="F277" s="28">
        <v>19</v>
      </c>
      <c r="G277" s="28">
        <v>20</v>
      </c>
      <c r="H277" s="9"/>
      <c r="I277" s="9"/>
      <c r="J277" s="12"/>
      <c r="K277" s="13"/>
    </row>
    <row r="278" spans="1:12" ht="14.1" customHeight="1">
      <c r="A278" s="40"/>
      <c r="B278" s="9" t="s">
        <v>3</v>
      </c>
      <c r="C278" s="29"/>
      <c r="D278" s="29"/>
      <c r="E278" s="29"/>
      <c r="F278" s="29"/>
      <c r="G278" s="29"/>
      <c r="H278" s="9"/>
      <c r="I278" s="9"/>
      <c r="L278" s="6"/>
    </row>
    <row r="279" spans="1:12" ht="14.1" customHeight="1">
      <c r="A279" s="40"/>
      <c r="B279" s="9" t="s">
        <v>5</v>
      </c>
      <c r="C279" s="20"/>
      <c r="D279" s="20"/>
      <c r="E279" s="20"/>
      <c r="F279" s="20"/>
      <c r="G279" s="20"/>
      <c r="H279" s="9"/>
      <c r="I279" s="9"/>
      <c r="J279" s="9"/>
      <c r="K279" s="10"/>
    </row>
    <row r="280" spans="1:12" ht="6" customHeight="1">
      <c r="A280" s="40"/>
      <c r="B280" s="9"/>
      <c r="C280" s="86"/>
      <c r="D280" s="87"/>
      <c r="E280" s="87"/>
      <c r="F280" s="87"/>
      <c r="G280" s="88"/>
      <c r="H280" s="9"/>
      <c r="I280" s="9"/>
      <c r="J280" s="9"/>
      <c r="K280" s="10"/>
    </row>
    <row r="281" spans="1:12" ht="14.1" customHeight="1">
      <c r="A281" s="40"/>
      <c r="B281" s="9" t="s">
        <v>3</v>
      </c>
      <c r="C281" s="20"/>
      <c r="D281" s="20"/>
      <c r="E281" s="20"/>
      <c r="F281" s="20"/>
      <c r="G281" s="20"/>
      <c r="H281" s="9"/>
      <c r="I281" s="9"/>
      <c r="J281" s="72" t="s">
        <v>4</v>
      </c>
      <c r="K281" s="73">
        <f ca="1">IF(TODAY()&gt;(G277&amp;$A$246)+0,H284-$F$6,0)</f>
        <v>0</v>
      </c>
    </row>
    <row r="282" spans="1:12" ht="14.1" customHeight="1">
      <c r="A282" s="40"/>
      <c r="B282" s="9" t="s">
        <v>5</v>
      </c>
      <c r="C282" s="20"/>
      <c r="D282" s="20"/>
      <c r="E282" s="20"/>
      <c r="F282" s="20"/>
      <c r="G282" s="20"/>
      <c r="H282" s="9"/>
      <c r="I282" s="9"/>
      <c r="J282" s="9"/>
      <c r="K282" s="10"/>
    </row>
    <row r="283" spans="1:12" ht="14.1" customHeight="1" thickBot="1">
      <c r="A283" s="40"/>
      <c r="B283" s="9"/>
      <c r="C283" s="9"/>
      <c r="D283" s="9"/>
      <c r="E283" s="9"/>
      <c r="F283" s="9"/>
      <c r="G283" s="9"/>
      <c r="H283" s="9"/>
      <c r="I283" s="9"/>
      <c r="J283" s="9"/>
      <c r="K283" s="10"/>
    </row>
    <row r="284" spans="1:12" ht="14.1" customHeight="1" thickBot="1">
      <c r="A284" s="40"/>
      <c r="B284" s="9" t="s">
        <v>6</v>
      </c>
      <c r="C284" s="64" t="str">
        <f>IF(((C279-C278)+(C282-C281))&gt;0,(C279-C278)+(C282-C281),"##########")</f>
        <v>##########</v>
      </c>
      <c r="D284" s="64" t="str">
        <f>IF(((D279-D278)+(D282-D281))&gt;0,(D279-D278)+(D282-D281),"##########")</f>
        <v>##########</v>
      </c>
      <c r="E284" s="64" t="str">
        <f>IF(((E279-E278)+(E282-E281))&gt;0,(E279-E278)+(E282-E281),"##########")</f>
        <v>##########</v>
      </c>
      <c r="F284" s="64" t="str">
        <f>IF(((F279-F278)+(F282-F281))&gt;0,(F279-F278)+(F282-F281),"##########")</f>
        <v>##########</v>
      </c>
      <c r="G284" s="64" t="str">
        <f>IF(((G279-G278)+(G282-G281))&gt;0,(G279-G278)+(G282-G281),"##########")</f>
        <v>##########</v>
      </c>
      <c r="H284" s="65">
        <f>SUM(C284:G284)</f>
        <v>0</v>
      </c>
      <c r="I284" s="9"/>
      <c r="J284" s="9"/>
      <c r="K284" s="10"/>
    </row>
    <row r="285" spans="1:12" ht="14.1" customHeight="1" thickBot="1">
      <c r="A285" s="40"/>
      <c r="B285" s="18"/>
      <c r="C285" s="18"/>
      <c r="D285" s="18"/>
      <c r="E285" s="18"/>
      <c r="F285" s="18"/>
      <c r="G285" s="18"/>
      <c r="H285" s="18"/>
      <c r="I285" s="18"/>
      <c r="J285" s="18"/>
      <c r="K285" s="19"/>
    </row>
    <row r="286" spans="1:12" ht="14.1" customHeight="1" thickBot="1">
      <c r="A286" s="9"/>
    </row>
    <row r="287" spans="1:12" ht="14.1" customHeight="1">
      <c r="A287" s="40"/>
      <c r="B287" s="4"/>
      <c r="C287" s="4"/>
      <c r="D287" s="4"/>
      <c r="E287" s="4"/>
      <c r="F287" s="4"/>
      <c r="G287" s="4"/>
      <c r="H287" s="4"/>
      <c r="I287" s="4"/>
      <c r="J287" s="4"/>
      <c r="K287" s="5"/>
    </row>
    <row r="288" spans="1:12" ht="14.1" customHeight="1">
      <c r="A288" s="40"/>
      <c r="B288" s="7" t="s">
        <v>107</v>
      </c>
      <c r="C288" s="8"/>
      <c r="D288" s="9"/>
      <c r="E288" s="9"/>
      <c r="F288" s="9"/>
      <c r="G288" s="9"/>
      <c r="H288" s="9"/>
      <c r="I288" s="7"/>
      <c r="J288" s="9"/>
      <c r="K288" s="10"/>
    </row>
    <row r="289" spans="1:11" ht="14.1" customHeight="1">
      <c r="A289" s="40"/>
      <c r="B289" s="7"/>
      <c r="C289" s="27" t="s">
        <v>241</v>
      </c>
      <c r="D289" s="27" t="s">
        <v>242</v>
      </c>
      <c r="E289" s="27" t="s">
        <v>243</v>
      </c>
      <c r="F289" s="27" t="s">
        <v>244</v>
      </c>
      <c r="G289" s="27" t="s">
        <v>245</v>
      </c>
      <c r="H289" s="9"/>
      <c r="I289" s="7"/>
      <c r="J289" s="9"/>
      <c r="K289" s="10"/>
    </row>
    <row r="290" spans="1:11" ht="14.1" customHeight="1">
      <c r="A290" s="40"/>
      <c r="B290" s="9"/>
      <c r="C290" s="28">
        <v>23</v>
      </c>
      <c r="D290" s="28">
        <v>24</v>
      </c>
      <c r="E290" s="28">
        <v>25</v>
      </c>
      <c r="F290" s="28">
        <v>26</v>
      </c>
      <c r="G290" s="28">
        <v>27</v>
      </c>
      <c r="H290" s="9"/>
      <c r="I290" s="9"/>
      <c r="J290" s="12"/>
      <c r="K290" s="13"/>
    </row>
    <row r="291" spans="1:11" ht="14.1" customHeight="1">
      <c r="A291" s="40"/>
      <c r="B291" s="9" t="s">
        <v>3</v>
      </c>
      <c r="C291" s="29"/>
      <c r="D291" s="29"/>
      <c r="E291" s="29"/>
      <c r="F291" s="29"/>
      <c r="G291" s="29"/>
      <c r="H291" s="9"/>
      <c r="I291" s="9"/>
      <c r="J291" s="12"/>
      <c r="K291" s="63"/>
    </row>
    <row r="292" spans="1:11" ht="14.1" customHeight="1">
      <c r="A292" s="40"/>
      <c r="B292" s="9" t="s">
        <v>5</v>
      </c>
      <c r="C292" s="20"/>
      <c r="D292" s="20"/>
      <c r="E292" s="20"/>
      <c r="F292" s="20"/>
      <c r="G292" s="20"/>
      <c r="H292" s="9"/>
      <c r="I292" s="9"/>
      <c r="J292" s="9"/>
      <c r="K292" s="10"/>
    </row>
    <row r="293" spans="1:11" ht="6" customHeight="1">
      <c r="A293" s="40"/>
      <c r="B293" s="9"/>
      <c r="C293" s="86"/>
      <c r="D293" s="87"/>
      <c r="E293" s="87"/>
      <c r="F293" s="87"/>
      <c r="G293" s="88"/>
      <c r="H293" s="9"/>
      <c r="I293" s="9"/>
      <c r="J293" s="9"/>
      <c r="K293" s="10"/>
    </row>
    <row r="294" spans="1:11" ht="14.1" customHeight="1">
      <c r="A294" s="40"/>
      <c r="B294" s="9" t="s">
        <v>3</v>
      </c>
      <c r="C294" s="20"/>
      <c r="D294" s="20"/>
      <c r="E294" s="20"/>
      <c r="F294" s="20"/>
      <c r="G294" s="20"/>
      <c r="H294" s="9"/>
      <c r="I294" s="9"/>
      <c r="J294" s="72" t="s">
        <v>4</v>
      </c>
      <c r="K294" s="73">
        <f ca="1">IF(TODAY()&gt;(G290&amp;$A$246)+0,H297-$F$6,0)</f>
        <v>0</v>
      </c>
    </row>
    <row r="295" spans="1:11" ht="14.1" customHeight="1">
      <c r="A295" s="40"/>
      <c r="B295" s="9" t="s">
        <v>5</v>
      </c>
      <c r="C295" s="20"/>
      <c r="D295" s="20"/>
      <c r="E295" s="20"/>
      <c r="F295" s="20"/>
      <c r="G295" s="20"/>
      <c r="H295" s="9"/>
      <c r="I295" s="9"/>
      <c r="J295" s="9"/>
      <c r="K295" s="10"/>
    </row>
    <row r="296" spans="1:11" ht="14.1" customHeight="1" thickBot="1">
      <c r="A296" s="40"/>
      <c r="B296" s="9"/>
      <c r="C296" s="9"/>
      <c r="D296" s="9"/>
      <c r="E296" s="9"/>
      <c r="F296" s="9"/>
      <c r="G296" s="9"/>
      <c r="H296" s="9"/>
      <c r="I296" s="9"/>
      <c r="J296" s="9"/>
      <c r="K296" s="10"/>
    </row>
    <row r="297" spans="1:11" ht="14.1" customHeight="1" thickBot="1">
      <c r="A297" s="40"/>
      <c r="B297" s="9" t="s">
        <v>6</v>
      </c>
      <c r="C297" s="64" t="str">
        <f>IF(((C292-C291)+(C295-C294))&gt;0,(C292-C291)+(C295-C294),"##########")</f>
        <v>##########</v>
      </c>
      <c r="D297" s="64" t="str">
        <f>IF(((D292-D291)+(D295-D294))&gt;0,(D292-D291)+(D295-D294),"##########")</f>
        <v>##########</v>
      </c>
      <c r="E297" s="64" t="str">
        <f>IF(((E292-E291)+(E295-E294))&gt;0,(E292-E291)+(E295-E294),"##########")</f>
        <v>##########</v>
      </c>
      <c r="F297" s="64" t="str">
        <f>IF(((F292-F291)+(F295-F294))&gt;0,(F292-F291)+(F295-F294),"##########")</f>
        <v>##########</v>
      </c>
      <c r="G297" s="64" t="str">
        <f>IF(((G292-G291)+(G295-G294))&gt;0,(G292-G291)+(G295-G294),"##########")</f>
        <v>##########</v>
      </c>
      <c r="H297" s="65">
        <f>SUM(C297:G297)</f>
        <v>0</v>
      </c>
      <c r="I297" s="9"/>
      <c r="J297" s="9"/>
      <c r="K297" s="10"/>
    </row>
    <row r="298" spans="1:11" ht="14.1" customHeight="1" thickBot="1">
      <c r="A298" s="40"/>
      <c r="B298" s="18"/>
      <c r="C298" s="18"/>
      <c r="D298" s="18"/>
      <c r="E298" s="18"/>
      <c r="F298" s="18"/>
      <c r="G298" s="18"/>
      <c r="H298" s="18"/>
      <c r="I298" s="18"/>
      <c r="J298" s="18"/>
      <c r="K298" s="19"/>
    </row>
    <row r="299" spans="1:11" ht="14.1" customHeight="1">
      <c r="A299" s="9"/>
      <c r="B299" s="4"/>
      <c r="C299" s="9"/>
      <c r="D299" s="9"/>
      <c r="E299" s="9"/>
      <c r="F299" s="9"/>
      <c r="G299" s="9"/>
      <c r="H299" s="9"/>
      <c r="I299" s="9"/>
      <c r="J299" s="9"/>
      <c r="K299" s="9"/>
    </row>
    <row r="300" spans="1:11" ht="28.5" customHeight="1">
      <c r="A300" s="90" t="s">
        <v>278</v>
      </c>
      <c r="B300" s="90"/>
      <c r="C300" s="90"/>
      <c r="D300" s="90"/>
      <c r="E300" s="90"/>
      <c r="F300" s="90"/>
      <c r="G300" s="90"/>
      <c r="H300" s="90"/>
      <c r="I300" s="90"/>
      <c r="J300" s="90"/>
      <c r="K300" s="90"/>
    </row>
    <row r="301" spans="1:11" ht="14.1" customHeight="1" thickBot="1">
      <c r="A301" s="9"/>
      <c r="B301" s="18"/>
    </row>
    <row r="302" spans="1:11" ht="14.1" customHeight="1">
      <c r="A302" s="40"/>
      <c r="B302" s="4"/>
      <c r="C302" s="4"/>
      <c r="D302" s="4"/>
      <c r="E302" s="4"/>
      <c r="F302" s="4"/>
      <c r="G302" s="4"/>
      <c r="H302" s="4"/>
      <c r="I302" s="4"/>
      <c r="J302" s="4"/>
      <c r="K302" s="5"/>
    </row>
    <row r="303" spans="1:11" ht="14.1" customHeight="1">
      <c r="A303" s="40"/>
      <c r="B303" s="7" t="s">
        <v>115</v>
      </c>
      <c r="C303" s="8"/>
      <c r="D303" s="9"/>
      <c r="E303" s="9"/>
      <c r="F303" s="9"/>
      <c r="G303" s="9"/>
      <c r="H303" s="9"/>
      <c r="I303" s="7"/>
      <c r="J303" s="9"/>
      <c r="K303" s="10"/>
    </row>
    <row r="304" spans="1:11" ht="14.1" customHeight="1">
      <c r="A304" s="40"/>
      <c r="B304" s="7"/>
      <c r="C304" s="27" t="s">
        <v>241</v>
      </c>
      <c r="D304" s="27" t="s">
        <v>242</v>
      </c>
      <c r="E304" s="27" t="s">
        <v>243</v>
      </c>
      <c r="F304" s="27" t="s">
        <v>244</v>
      </c>
      <c r="G304" s="27" t="s">
        <v>245</v>
      </c>
      <c r="H304" s="9"/>
      <c r="I304" s="7"/>
      <c r="J304" s="9"/>
      <c r="K304" s="10"/>
    </row>
    <row r="305" spans="1:11" ht="14.1" customHeight="1">
      <c r="A305" s="40"/>
      <c r="B305" s="9"/>
      <c r="C305" s="28">
        <v>30</v>
      </c>
      <c r="D305" s="28">
        <v>31</v>
      </c>
      <c r="E305" s="28">
        <v>1</v>
      </c>
      <c r="F305" s="28">
        <v>2</v>
      </c>
      <c r="G305" s="28">
        <v>3</v>
      </c>
      <c r="H305" s="9"/>
      <c r="I305" s="9"/>
      <c r="J305" s="12"/>
      <c r="K305" s="13"/>
    </row>
    <row r="306" spans="1:11" ht="14.1" customHeight="1">
      <c r="A306" s="40"/>
      <c r="B306" s="9" t="s">
        <v>3</v>
      </c>
      <c r="C306" s="29"/>
      <c r="D306" s="29"/>
      <c r="E306" s="29"/>
      <c r="F306" s="29"/>
      <c r="G306" s="29"/>
      <c r="H306" s="9"/>
      <c r="I306" s="9"/>
      <c r="J306" s="12"/>
      <c r="K306" s="63"/>
    </row>
    <row r="307" spans="1:11" ht="14.1" customHeight="1">
      <c r="A307" s="40"/>
      <c r="B307" s="9" t="s">
        <v>5</v>
      </c>
      <c r="C307" s="20"/>
      <c r="D307" s="20"/>
      <c r="E307" s="20"/>
      <c r="F307" s="20"/>
      <c r="G307" s="20"/>
      <c r="H307" s="9"/>
      <c r="I307" s="9"/>
      <c r="J307" s="9"/>
      <c r="K307" s="10"/>
    </row>
    <row r="308" spans="1:11" ht="6" customHeight="1">
      <c r="A308" s="40"/>
      <c r="B308" s="9"/>
      <c r="C308" s="86"/>
      <c r="D308" s="87"/>
      <c r="E308" s="87"/>
      <c r="F308" s="87"/>
      <c r="G308" s="88"/>
      <c r="H308" s="9"/>
      <c r="I308" s="9"/>
      <c r="J308" s="9"/>
      <c r="K308" s="10"/>
    </row>
    <row r="309" spans="1:11" ht="14.1" customHeight="1">
      <c r="A309" s="40"/>
      <c r="B309" s="9" t="s">
        <v>3</v>
      </c>
      <c r="C309" s="20"/>
      <c r="D309" s="20"/>
      <c r="E309" s="20"/>
      <c r="F309" s="20"/>
      <c r="G309" s="30"/>
      <c r="H309" s="9"/>
      <c r="I309" s="9"/>
      <c r="J309" s="72" t="s">
        <v>4</v>
      </c>
      <c r="K309" s="73">
        <f ca="1">IF(TODAY()&gt;(G305&amp;$A$300)+0,H312-$F$6,0)</f>
        <v>0</v>
      </c>
    </row>
    <row r="310" spans="1:11" ht="14.1" customHeight="1">
      <c r="A310" s="40"/>
      <c r="B310" s="9" t="s">
        <v>5</v>
      </c>
      <c r="C310" s="20"/>
      <c r="D310" s="20"/>
      <c r="E310" s="20"/>
      <c r="F310" s="20"/>
      <c r="G310" s="30"/>
      <c r="H310" s="9"/>
      <c r="I310" s="9"/>
      <c r="J310" s="9"/>
      <c r="K310" s="10"/>
    </row>
    <row r="311" spans="1:11" ht="14.1" customHeight="1" thickBot="1">
      <c r="A311" s="40"/>
      <c r="B311" s="9"/>
      <c r="C311" s="9"/>
      <c r="D311" s="9"/>
      <c r="E311" s="9"/>
      <c r="F311" s="9"/>
      <c r="G311" s="9"/>
      <c r="H311" s="9"/>
      <c r="I311" s="9"/>
      <c r="J311" s="9"/>
      <c r="K311" s="10"/>
    </row>
    <row r="312" spans="1:11" ht="14.1" customHeight="1" thickBot="1">
      <c r="A312" s="40"/>
      <c r="B312" s="9" t="s">
        <v>6</v>
      </c>
      <c r="C312" s="64" t="str">
        <f>IF(((C307-C306)+(C310-C309))&gt;0,(C307-C306)+(C310-C309),"##########")</f>
        <v>##########</v>
      </c>
      <c r="D312" s="64" t="str">
        <f>IF(((D307-D306)+(D310-D309))&gt;0,(D307-D306)+(D310-D309),"##########")</f>
        <v>##########</v>
      </c>
      <c r="E312" s="64" t="str">
        <f>IF(((E307-E306)+(E310-E309))&gt;0,(E307-E306)+(E310-E309),"##########")</f>
        <v>##########</v>
      </c>
      <c r="F312" s="64" t="str">
        <f>IF(((F307-F306)+(F310-F309))&gt;0,(F307-F306)+(F310-F309),"##########")</f>
        <v>##########</v>
      </c>
      <c r="G312" s="64" t="str">
        <f>IF(((G307-G306)+(G310-G309))&gt;0,(G307-G306)+(G310-G309),"##########")</f>
        <v>##########</v>
      </c>
      <c r="H312" s="65">
        <f>SUM(C312:G312)</f>
        <v>0</v>
      </c>
      <c r="I312" s="9"/>
      <c r="J312" s="9"/>
      <c r="K312" s="10"/>
    </row>
    <row r="313" spans="1:11" ht="14.1" customHeight="1" thickBot="1">
      <c r="A313" s="40"/>
      <c r="B313" s="18"/>
      <c r="C313" s="18"/>
      <c r="D313" s="18"/>
      <c r="E313" s="18"/>
      <c r="F313" s="18"/>
      <c r="G313" s="18"/>
      <c r="H313" s="18"/>
      <c r="I313" s="18"/>
      <c r="J313" s="18"/>
      <c r="K313" s="19"/>
    </row>
    <row r="314" spans="1:11" ht="14.1" customHeight="1" thickBot="1">
      <c r="A314" s="9"/>
      <c r="B314" s="38"/>
    </row>
    <row r="315" spans="1:11" ht="14.1" customHeight="1">
      <c r="A315" s="40"/>
      <c r="B315" s="4"/>
      <c r="C315" s="4"/>
      <c r="D315" s="4"/>
      <c r="E315" s="4"/>
      <c r="F315" s="4"/>
      <c r="G315" s="4"/>
      <c r="H315" s="4"/>
      <c r="I315" s="4"/>
      <c r="J315" s="4"/>
      <c r="K315" s="5"/>
    </row>
    <row r="316" spans="1:11" ht="14.1" customHeight="1">
      <c r="A316" s="40"/>
      <c r="B316" s="7" t="s">
        <v>124</v>
      </c>
      <c r="C316" s="8"/>
      <c r="D316" s="9"/>
      <c r="E316" s="9"/>
      <c r="F316" s="9"/>
      <c r="G316" s="9"/>
      <c r="H316" s="9"/>
      <c r="I316" s="7"/>
      <c r="J316" s="9"/>
      <c r="K316" s="10"/>
    </row>
    <row r="317" spans="1:11" ht="14.1" customHeight="1">
      <c r="A317" s="40"/>
      <c r="B317" s="7"/>
      <c r="C317" s="27" t="s">
        <v>241</v>
      </c>
      <c r="D317" s="27" t="s">
        <v>242</v>
      </c>
      <c r="E317" s="27" t="s">
        <v>243</v>
      </c>
      <c r="F317" s="27" t="s">
        <v>244</v>
      </c>
      <c r="G317" s="27" t="s">
        <v>245</v>
      </c>
      <c r="H317" s="9"/>
      <c r="I317" s="7"/>
      <c r="J317" s="9"/>
      <c r="K317" s="10"/>
    </row>
    <row r="318" spans="1:11" ht="14.1" customHeight="1">
      <c r="A318" s="40"/>
      <c r="B318" s="9"/>
      <c r="C318" s="28">
        <v>6</v>
      </c>
      <c r="D318" s="28">
        <v>7</v>
      </c>
      <c r="E318" s="28">
        <v>8</v>
      </c>
      <c r="F318" s="28">
        <v>9</v>
      </c>
      <c r="G318" s="28">
        <v>10</v>
      </c>
      <c r="H318" s="9"/>
      <c r="I318" s="9"/>
      <c r="J318" s="12"/>
      <c r="K318" s="13"/>
    </row>
    <row r="319" spans="1:11" ht="14.1" customHeight="1">
      <c r="A319" s="40"/>
      <c r="B319" s="9" t="s">
        <v>3</v>
      </c>
      <c r="C319" s="29"/>
      <c r="D319" s="29"/>
      <c r="E319" s="29"/>
      <c r="F319" s="29"/>
      <c r="G319" s="29"/>
      <c r="H319" s="9"/>
      <c r="I319" s="9"/>
      <c r="J319" s="12"/>
      <c r="K319" s="63"/>
    </row>
    <row r="320" spans="1:11" ht="14.1" customHeight="1">
      <c r="A320" s="40"/>
      <c r="B320" s="9" t="s">
        <v>5</v>
      </c>
      <c r="C320" s="20"/>
      <c r="D320" s="20"/>
      <c r="E320" s="20"/>
      <c r="F320" s="20"/>
      <c r="G320" s="20"/>
      <c r="H320" s="9"/>
      <c r="I320" s="9"/>
      <c r="J320" s="9"/>
      <c r="K320" s="10"/>
    </row>
    <row r="321" spans="1:11" ht="6" customHeight="1">
      <c r="A321" s="40"/>
      <c r="B321" s="9"/>
      <c r="C321" s="86"/>
      <c r="D321" s="87"/>
      <c r="E321" s="87"/>
      <c r="F321" s="87"/>
      <c r="G321" s="88"/>
      <c r="H321" s="9"/>
      <c r="I321" s="9"/>
      <c r="J321" s="9"/>
      <c r="K321" s="10"/>
    </row>
    <row r="322" spans="1:11" ht="14.1" customHeight="1">
      <c r="A322" s="40"/>
      <c r="B322" s="9" t="s">
        <v>3</v>
      </c>
      <c r="C322" s="20"/>
      <c r="D322" s="20"/>
      <c r="E322" s="20"/>
      <c r="F322" s="20"/>
      <c r="G322" s="30"/>
      <c r="H322" s="9"/>
      <c r="I322" s="9"/>
      <c r="J322" s="72" t="s">
        <v>4</v>
      </c>
      <c r="K322" s="73">
        <f ca="1">IF(TODAY()&gt;(G318&amp;$A$300)+0,H325-$F$6,0)</f>
        <v>0</v>
      </c>
    </row>
    <row r="323" spans="1:11" ht="14.1" customHeight="1">
      <c r="A323" s="40"/>
      <c r="B323" s="9" t="s">
        <v>5</v>
      </c>
      <c r="C323" s="20"/>
      <c r="D323" s="20"/>
      <c r="E323" s="20"/>
      <c r="F323" s="20"/>
      <c r="G323" s="30"/>
      <c r="H323" s="9"/>
      <c r="I323" s="9"/>
      <c r="J323" s="9"/>
      <c r="K323" s="10"/>
    </row>
    <row r="324" spans="1:11" ht="14.1" customHeight="1" thickBot="1">
      <c r="A324" s="40"/>
      <c r="B324" s="9"/>
      <c r="C324" s="9"/>
      <c r="D324" s="9"/>
      <c r="E324" s="9"/>
      <c r="F324" s="9"/>
      <c r="G324" s="9"/>
      <c r="H324" s="9"/>
      <c r="I324" s="9"/>
      <c r="J324" s="9"/>
      <c r="K324" s="10"/>
    </row>
    <row r="325" spans="1:11" ht="14.1" customHeight="1" thickBot="1">
      <c r="A325" s="40"/>
      <c r="B325" s="9" t="s">
        <v>6</v>
      </c>
      <c r="C325" s="64" t="str">
        <f>IF(((C320-C319)+(C323-C322))&gt;0,(C320-C319)+(C323-C322),"##########")</f>
        <v>##########</v>
      </c>
      <c r="D325" s="64" t="str">
        <f>IF(((D320-D319)+(D323-D322))&gt;0,(D320-D319)+(D323-D322),"##########")</f>
        <v>##########</v>
      </c>
      <c r="E325" s="64" t="str">
        <f>IF(((E320-E319)+(E323-E322))&gt;0,(E320-E319)+(E323-E322),"##########")</f>
        <v>##########</v>
      </c>
      <c r="F325" s="64" t="str">
        <f>IF(((F320-F319)+(F323-F322))&gt;0,(F320-F319)+(F323-F322),"##########")</f>
        <v>##########</v>
      </c>
      <c r="G325" s="64" t="str">
        <f>IF(((G320-G319)+(G323-G322))&gt;0,(G320-G319)+(G323-G322),"##########")</f>
        <v>##########</v>
      </c>
      <c r="H325" s="65">
        <f>SUM(C325:G325)</f>
        <v>0</v>
      </c>
      <c r="I325" s="9"/>
      <c r="J325" s="9"/>
      <c r="K325" s="10"/>
    </row>
    <row r="326" spans="1:11" ht="14.1" customHeight="1" thickBot="1">
      <c r="A326" s="40"/>
      <c r="B326" s="18"/>
      <c r="C326" s="18"/>
      <c r="D326" s="18"/>
      <c r="E326" s="18"/>
      <c r="F326" s="18"/>
      <c r="G326" s="18"/>
      <c r="H326" s="18"/>
      <c r="I326" s="18"/>
      <c r="J326" s="18"/>
      <c r="K326" s="19"/>
    </row>
    <row r="327" spans="1:11" ht="14.1" customHeight="1" thickBot="1">
      <c r="A327" s="9"/>
    </row>
    <row r="328" spans="1:11" ht="14.1" customHeight="1">
      <c r="A328" s="40"/>
      <c r="B328" s="4"/>
      <c r="C328" s="4"/>
      <c r="D328" s="4"/>
      <c r="E328" s="4"/>
      <c r="F328" s="4"/>
      <c r="G328" s="4"/>
      <c r="H328" s="4"/>
      <c r="I328" s="4"/>
      <c r="J328" s="4"/>
      <c r="K328" s="5"/>
    </row>
    <row r="329" spans="1:11" ht="14.1" customHeight="1">
      <c r="A329" s="40"/>
      <c r="B329" s="7" t="s">
        <v>132</v>
      </c>
      <c r="C329" s="8"/>
      <c r="D329" s="9"/>
      <c r="E329" s="9"/>
      <c r="F329" s="9"/>
      <c r="G329" s="9"/>
      <c r="H329" s="9"/>
      <c r="I329" s="7"/>
      <c r="J329" s="9"/>
      <c r="K329" s="10"/>
    </row>
    <row r="330" spans="1:11" ht="14.1" customHeight="1">
      <c r="A330" s="40"/>
      <c r="B330" s="7"/>
      <c r="C330" s="27" t="s">
        <v>241</v>
      </c>
      <c r="D330" s="27" t="s">
        <v>242</v>
      </c>
      <c r="E330" s="27" t="s">
        <v>243</v>
      </c>
      <c r="F330" s="27" t="s">
        <v>244</v>
      </c>
      <c r="G330" s="27" t="s">
        <v>245</v>
      </c>
      <c r="H330" s="9"/>
      <c r="I330" s="7"/>
      <c r="J330" s="9"/>
      <c r="K330" s="10"/>
    </row>
    <row r="331" spans="1:11" ht="14.1" customHeight="1">
      <c r="A331" s="40"/>
      <c r="B331" s="9"/>
      <c r="C331" s="28">
        <v>13</v>
      </c>
      <c r="D331" s="28">
        <v>14</v>
      </c>
      <c r="E331" s="28">
        <v>15</v>
      </c>
      <c r="F331" s="28">
        <v>16</v>
      </c>
      <c r="G331" s="28">
        <v>17</v>
      </c>
      <c r="H331" s="9"/>
      <c r="I331" s="9"/>
      <c r="J331" s="12"/>
      <c r="K331" s="13"/>
    </row>
    <row r="332" spans="1:11" ht="14.1" customHeight="1">
      <c r="A332" s="40"/>
      <c r="B332" s="9" t="s">
        <v>3</v>
      </c>
      <c r="C332" s="29"/>
      <c r="D332" s="29"/>
      <c r="E332" s="29"/>
      <c r="F332" s="29"/>
      <c r="G332" s="29"/>
      <c r="H332" s="9"/>
      <c r="I332" s="9"/>
      <c r="J332" s="12"/>
      <c r="K332" s="63"/>
    </row>
    <row r="333" spans="1:11" ht="14.1" customHeight="1">
      <c r="A333" s="40"/>
      <c r="B333" s="9" t="s">
        <v>5</v>
      </c>
      <c r="C333" s="20"/>
      <c r="D333" s="20"/>
      <c r="E333" s="20"/>
      <c r="F333" s="20"/>
      <c r="G333" s="20"/>
      <c r="H333" s="9"/>
      <c r="I333" s="9"/>
      <c r="J333" s="9"/>
      <c r="K333" s="10"/>
    </row>
    <row r="334" spans="1:11" ht="6" customHeight="1">
      <c r="A334" s="40"/>
      <c r="B334" s="9"/>
      <c r="C334" s="86"/>
      <c r="D334" s="87"/>
      <c r="E334" s="87"/>
      <c r="F334" s="87"/>
      <c r="G334" s="88"/>
      <c r="H334" s="9"/>
      <c r="I334" s="9"/>
      <c r="J334" s="9"/>
      <c r="K334" s="10"/>
    </row>
    <row r="335" spans="1:11" ht="14.1" customHeight="1">
      <c r="A335" s="40"/>
      <c r="B335" s="9" t="s">
        <v>3</v>
      </c>
      <c r="C335" s="20"/>
      <c r="D335" s="20"/>
      <c r="E335" s="20"/>
      <c r="F335" s="20"/>
      <c r="G335" s="30"/>
      <c r="H335" s="9"/>
      <c r="I335" s="9"/>
      <c r="J335" s="72" t="s">
        <v>4</v>
      </c>
      <c r="K335" s="73">
        <f ca="1">IF(TODAY()&gt;(G331&amp;$A$300)+0,H338-$F$6,0)</f>
        <v>0</v>
      </c>
    </row>
    <row r="336" spans="1:11" ht="14.1" customHeight="1">
      <c r="A336" s="40"/>
      <c r="B336" s="9" t="s">
        <v>5</v>
      </c>
      <c r="C336" s="20"/>
      <c r="D336" s="20"/>
      <c r="E336" s="20"/>
      <c r="F336" s="20"/>
      <c r="G336" s="30"/>
      <c r="H336" s="9"/>
      <c r="I336" s="9"/>
      <c r="J336" s="9"/>
      <c r="K336" s="10"/>
    </row>
    <row r="337" spans="1:11" ht="14.1" customHeight="1" thickBot="1">
      <c r="A337" s="40"/>
      <c r="B337" s="9"/>
      <c r="C337" s="9"/>
      <c r="D337" s="9"/>
      <c r="E337" s="9"/>
      <c r="F337" s="9"/>
      <c r="G337" s="9"/>
      <c r="H337" s="9"/>
      <c r="I337" s="9"/>
      <c r="J337" s="9"/>
      <c r="K337" s="10"/>
    </row>
    <row r="338" spans="1:11" ht="14.1" customHeight="1" thickBot="1">
      <c r="A338" s="40"/>
      <c r="B338" s="9" t="s">
        <v>6</v>
      </c>
      <c r="C338" s="64" t="str">
        <f>IF(((C333-C332)+(C336-C335))&gt;0,(C333-C332)+(C336-C335),"##########")</f>
        <v>##########</v>
      </c>
      <c r="D338" s="64" t="str">
        <f>IF(((D333-D332)+(D336-D335))&gt;0,(D333-D332)+(D336-D335),"##########")</f>
        <v>##########</v>
      </c>
      <c r="E338" s="64" t="str">
        <f>IF(((E333-E332)+(E336-E335))&gt;0,(E333-E332)+(E336-E335),"##########")</f>
        <v>##########</v>
      </c>
      <c r="F338" s="64" t="str">
        <f>IF(((F333-F332)+(F336-F335))&gt;0,(F333-F332)+(F336-F335),"##########")</f>
        <v>##########</v>
      </c>
      <c r="G338" s="64" t="str">
        <f>IF(((G333-G332)+(G336-G335))&gt;0,(G333-G332)+(G336-G335),"##########")</f>
        <v>##########</v>
      </c>
      <c r="H338" s="65">
        <f>SUM(C338:G338)</f>
        <v>0</v>
      </c>
      <c r="I338" s="9"/>
      <c r="J338" s="9"/>
      <c r="K338" s="10"/>
    </row>
    <row r="339" spans="1:11" ht="14.1" customHeight="1" thickBot="1">
      <c r="A339" s="40"/>
      <c r="B339" s="18"/>
      <c r="C339" s="68"/>
      <c r="D339" s="68"/>
      <c r="E339" s="68"/>
      <c r="F339" s="68"/>
      <c r="G339" s="68"/>
      <c r="H339" s="68"/>
      <c r="I339" s="18"/>
      <c r="J339" s="18"/>
      <c r="K339" s="19"/>
    </row>
    <row r="340" spans="1:11" ht="14.1" customHeight="1" thickBot="1">
      <c r="A340" s="9"/>
      <c r="B340" s="38"/>
    </row>
    <row r="341" spans="1:11" ht="14.1" customHeight="1">
      <c r="A341" s="40"/>
      <c r="B341" s="4"/>
      <c r="C341" s="4"/>
      <c r="D341" s="4"/>
      <c r="E341" s="4"/>
      <c r="F341" s="4"/>
      <c r="G341" s="4"/>
      <c r="H341" s="4"/>
      <c r="I341" s="4"/>
      <c r="J341" s="4"/>
      <c r="K341" s="5"/>
    </row>
    <row r="342" spans="1:11" ht="14.1" customHeight="1">
      <c r="A342" s="40"/>
      <c r="B342" s="7" t="s">
        <v>140</v>
      </c>
      <c r="C342" s="8"/>
      <c r="D342" s="9"/>
      <c r="E342" s="9"/>
      <c r="F342" s="9"/>
      <c r="G342" s="9"/>
      <c r="H342" s="9"/>
      <c r="I342" s="7"/>
      <c r="J342" s="9"/>
      <c r="K342" s="10"/>
    </row>
    <row r="343" spans="1:11" ht="14.1" customHeight="1">
      <c r="A343" s="40"/>
      <c r="B343" s="7"/>
      <c r="C343" s="27" t="s">
        <v>241</v>
      </c>
      <c r="D343" s="27" t="s">
        <v>242</v>
      </c>
      <c r="E343" s="27" t="s">
        <v>243</v>
      </c>
      <c r="F343" s="27" t="s">
        <v>244</v>
      </c>
      <c r="G343" s="27" t="s">
        <v>245</v>
      </c>
      <c r="H343" s="9"/>
      <c r="I343" s="7"/>
      <c r="J343" s="9"/>
      <c r="K343" s="10"/>
    </row>
    <row r="344" spans="1:11" ht="14.1" customHeight="1">
      <c r="A344" s="40"/>
      <c r="B344" s="9"/>
      <c r="C344" s="28">
        <v>20</v>
      </c>
      <c r="D344" s="28">
        <v>21</v>
      </c>
      <c r="E344" s="28">
        <v>22</v>
      </c>
      <c r="F344" s="28">
        <v>23</v>
      </c>
      <c r="G344" s="28">
        <v>24</v>
      </c>
      <c r="H344" s="9"/>
      <c r="I344" s="9"/>
      <c r="J344" s="12"/>
      <c r="K344" s="13"/>
    </row>
    <row r="345" spans="1:11" ht="14.1" customHeight="1">
      <c r="A345" s="40"/>
      <c r="B345" s="9" t="s">
        <v>3</v>
      </c>
      <c r="C345" s="29"/>
      <c r="D345" s="29"/>
      <c r="E345" s="29"/>
      <c r="F345" s="29"/>
      <c r="G345" s="29"/>
      <c r="H345" s="9"/>
      <c r="I345" s="9"/>
      <c r="J345" s="12"/>
      <c r="K345" s="63"/>
    </row>
    <row r="346" spans="1:11" ht="14.1" customHeight="1">
      <c r="A346" s="40"/>
      <c r="B346" s="9" t="s">
        <v>5</v>
      </c>
      <c r="C346" s="20"/>
      <c r="D346" s="20"/>
      <c r="E346" s="20"/>
      <c r="F346" s="20"/>
      <c r="G346" s="20"/>
      <c r="H346" s="9"/>
      <c r="I346" s="9"/>
      <c r="J346" s="9"/>
      <c r="K346" s="10"/>
    </row>
    <row r="347" spans="1:11" ht="6" customHeight="1">
      <c r="A347" s="40"/>
      <c r="B347" s="9"/>
      <c r="C347" s="86"/>
      <c r="D347" s="87"/>
      <c r="E347" s="87"/>
      <c r="F347" s="87"/>
      <c r="G347" s="88"/>
      <c r="H347" s="9"/>
      <c r="I347" s="9"/>
      <c r="J347" s="9"/>
      <c r="K347" s="10"/>
    </row>
    <row r="348" spans="1:11" ht="14.1" customHeight="1">
      <c r="A348" s="40"/>
      <c r="B348" s="9" t="s">
        <v>3</v>
      </c>
      <c r="C348" s="20"/>
      <c r="D348" s="20"/>
      <c r="E348" s="20"/>
      <c r="F348" s="20"/>
      <c r="G348" s="20"/>
      <c r="H348" s="9"/>
      <c r="I348" s="9"/>
      <c r="J348" s="72" t="s">
        <v>4</v>
      </c>
      <c r="K348" s="73">
        <f ca="1">IF(TODAY()&gt;(G344&amp;$A$300)+0,H351-$F$6,0)</f>
        <v>0</v>
      </c>
    </row>
    <row r="349" spans="1:11" ht="14.1" customHeight="1">
      <c r="A349" s="40"/>
      <c r="B349" s="9" t="s">
        <v>5</v>
      </c>
      <c r="C349" s="20"/>
      <c r="D349" s="20"/>
      <c r="E349" s="20"/>
      <c r="F349" s="20"/>
      <c r="G349" s="20"/>
      <c r="H349" s="9"/>
      <c r="I349" s="9"/>
      <c r="J349" s="9"/>
      <c r="K349" s="10"/>
    </row>
    <row r="350" spans="1:11" ht="14.1" customHeight="1" thickBot="1">
      <c r="A350" s="40"/>
      <c r="B350" s="9"/>
      <c r="C350" s="9"/>
      <c r="D350" s="9"/>
      <c r="E350" s="9"/>
      <c r="F350" s="9"/>
      <c r="G350" s="9"/>
      <c r="H350" s="9"/>
      <c r="I350" s="9"/>
      <c r="J350" s="9"/>
      <c r="K350" s="10"/>
    </row>
    <row r="351" spans="1:11" ht="14.1" customHeight="1" thickBot="1">
      <c r="A351" s="40"/>
      <c r="B351" s="9" t="s">
        <v>6</v>
      </c>
      <c r="C351" s="64" t="str">
        <f>IF(((C346-C345)+(C349-C348))&gt;0,(C346-C345)+(C349-C348),"##########")</f>
        <v>##########</v>
      </c>
      <c r="D351" s="64" t="str">
        <f>IF(((D346-D345)+(D349-D348))&gt;0,(D346-D345)+(D349-D348),"##########")</f>
        <v>##########</v>
      </c>
      <c r="E351" s="64" t="str">
        <f>IF(((E346-E345)+(E349-E348))&gt;0,(E346-E345)+(E349-E348),"##########")</f>
        <v>##########</v>
      </c>
      <c r="F351" s="64" t="str">
        <f>IF(((F346-F345)+(F349-F348))&gt;0,(F346-F345)+(F349-F348),"##########")</f>
        <v>##########</v>
      </c>
      <c r="G351" s="64" t="str">
        <f>IF(((G346-G345)+(G349-G348))&gt;0,(G346-G345)+(G349-G348),"##########")</f>
        <v>##########</v>
      </c>
      <c r="H351" s="65">
        <f>SUM(C351:G351)</f>
        <v>0</v>
      </c>
      <c r="I351" s="9"/>
      <c r="J351" s="9"/>
      <c r="K351" s="10"/>
    </row>
    <row r="352" spans="1:11" ht="14.1" customHeight="1" thickBot="1">
      <c r="A352" s="40"/>
      <c r="B352" s="18"/>
      <c r="C352" s="18"/>
      <c r="D352" s="18"/>
      <c r="E352" s="18"/>
      <c r="F352" s="18"/>
      <c r="G352" s="18"/>
      <c r="H352" s="18"/>
      <c r="I352" s="18"/>
      <c r="J352" s="18"/>
      <c r="K352" s="19"/>
    </row>
    <row r="353" spans="1:11" ht="14.1" customHeight="1" thickBot="1">
      <c r="A353" s="9"/>
      <c r="B353" s="38"/>
    </row>
    <row r="354" spans="1:11" ht="14.1" customHeight="1">
      <c r="A354" s="40"/>
      <c r="B354" s="4"/>
      <c r="C354" s="4"/>
      <c r="D354" s="4"/>
      <c r="E354" s="4"/>
      <c r="F354" s="4"/>
      <c r="G354" s="4"/>
      <c r="H354" s="4"/>
      <c r="I354" s="4"/>
      <c r="J354" s="4"/>
      <c r="K354" s="5"/>
    </row>
    <row r="355" spans="1:11" ht="14.1" customHeight="1">
      <c r="A355" s="40"/>
      <c r="B355" s="7" t="s">
        <v>148</v>
      </c>
      <c r="C355" s="8"/>
      <c r="D355" s="9"/>
      <c r="E355" s="9"/>
      <c r="F355" s="9"/>
      <c r="G355" s="9"/>
      <c r="H355" s="9"/>
      <c r="I355" s="7"/>
      <c r="J355" s="9"/>
      <c r="K355" s="10"/>
    </row>
    <row r="356" spans="1:11" ht="14.1" customHeight="1">
      <c r="A356" s="40"/>
      <c r="B356" s="7"/>
      <c r="C356" s="27" t="s">
        <v>241</v>
      </c>
      <c r="D356" s="27" t="s">
        <v>242</v>
      </c>
      <c r="E356" s="27" t="s">
        <v>243</v>
      </c>
      <c r="F356" s="27" t="s">
        <v>244</v>
      </c>
      <c r="G356" s="27" t="s">
        <v>245</v>
      </c>
      <c r="H356" s="9"/>
      <c r="I356" s="7"/>
      <c r="J356" s="9"/>
      <c r="K356" s="10"/>
    </row>
    <row r="357" spans="1:11" ht="14.1" customHeight="1">
      <c r="A357" s="40"/>
      <c r="B357" s="9"/>
      <c r="C357" s="28">
        <v>27</v>
      </c>
      <c r="D357" s="28">
        <v>28</v>
      </c>
      <c r="E357" s="28">
        <v>29</v>
      </c>
      <c r="F357" s="28">
        <v>30</v>
      </c>
      <c r="G357" s="28">
        <v>1</v>
      </c>
      <c r="H357" s="9"/>
      <c r="I357" s="9"/>
      <c r="J357" s="12"/>
      <c r="K357" s="13"/>
    </row>
    <row r="358" spans="1:11" ht="14.1" customHeight="1">
      <c r="A358" s="40"/>
      <c r="B358" s="9" t="s">
        <v>3</v>
      </c>
      <c r="C358" s="29"/>
      <c r="D358" s="29"/>
      <c r="E358" s="29"/>
      <c r="F358" s="29"/>
      <c r="G358" s="29"/>
      <c r="H358" s="9"/>
      <c r="I358" s="9"/>
      <c r="J358" s="12"/>
      <c r="K358" s="63"/>
    </row>
    <row r="359" spans="1:11" ht="14.1" customHeight="1">
      <c r="A359" s="40"/>
      <c r="B359" s="9" t="s">
        <v>5</v>
      </c>
      <c r="C359" s="20"/>
      <c r="D359" s="20"/>
      <c r="E359" s="20"/>
      <c r="F359" s="20"/>
      <c r="G359" s="20"/>
      <c r="H359" s="9"/>
      <c r="I359" s="9"/>
      <c r="J359" s="9"/>
      <c r="K359" s="10"/>
    </row>
    <row r="360" spans="1:11" ht="6" customHeight="1">
      <c r="A360" s="40"/>
      <c r="B360" s="9"/>
      <c r="C360" s="86"/>
      <c r="D360" s="87"/>
      <c r="E360" s="87"/>
      <c r="F360" s="87"/>
      <c r="G360" s="88"/>
      <c r="H360" s="9"/>
      <c r="I360" s="9"/>
      <c r="J360" s="9"/>
      <c r="K360" s="10"/>
    </row>
    <row r="361" spans="1:11" ht="14.1" customHeight="1">
      <c r="A361" s="40"/>
      <c r="B361" s="9" t="s">
        <v>3</v>
      </c>
      <c r="C361" s="20"/>
      <c r="D361" s="20"/>
      <c r="E361" s="20"/>
      <c r="F361" s="20"/>
      <c r="G361" s="20"/>
      <c r="H361" s="9"/>
      <c r="I361" s="9"/>
      <c r="J361" s="72" t="s">
        <v>4</v>
      </c>
      <c r="K361" s="73">
        <f ca="1">IF(TODAY()&gt;(G357&amp;$A$300)+0,H364-$F$6,0)</f>
        <v>0</v>
      </c>
    </row>
    <row r="362" spans="1:11" ht="14.1" customHeight="1">
      <c r="A362" s="40"/>
      <c r="B362" s="9" t="s">
        <v>5</v>
      </c>
      <c r="C362" s="20"/>
      <c r="D362" s="20"/>
      <c r="E362" s="20"/>
      <c r="F362" s="20"/>
      <c r="G362" s="20"/>
      <c r="H362" s="9"/>
      <c r="I362" s="9"/>
      <c r="J362" s="9"/>
      <c r="K362" s="10"/>
    </row>
    <row r="363" spans="1:11" ht="14.1" customHeight="1" thickBot="1">
      <c r="A363" s="40"/>
      <c r="B363" s="9"/>
      <c r="C363" s="9"/>
      <c r="D363" s="9"/>
      <c r="E363" s="9"/>
      <c r="F363" s="9"/>
      <c r="G363" s="9"/>
      <c r="H363" s="9"/>
      <c r="I363" s="9"/>
      <c r="J363" s="9"/>
      <c r="K363" s="10"/>
    </row>
    <row r="364" spans="1:11" ht="14.1" customHeight="1" thickBot="1">
      <c r="A364" s="40"/>
      <c r="B364" s="9" t="s">
        <v>6</v>
      </c>
      <c r="C364" s="64" t="str">
        <f>IF(((C359-C358)+(C362-C361))&gt;0,(C359-C358)+(C362-C361),"##########")</f>
        <v>##########</v>
      </c>
      <c r="D364" s="64" t="str">
        <f>IF(((D359-D358)+(D362-D361))&gt;0,(D359-D358)+(D362-D361),"##########")</f>
        <v>##########</v>
      </c>
      <c r="E364" s="64" t="str">
        <f>IF(((E359-E358)+(E362-E361))&gt;0,(E359-E358)+(E362-E361),"##########")</f>
        <v>##########</v>
      </c>
      <c r="F364" s="64" t="str">
        <f>IF(((F359-F358)+(F362-F361))&gt;0,(F359-F358)+(F362-F361),"##########")</f>
        <v>##########</v>
      </c>
      <c r="G364" s="64" t="str">
        <f>IF(((G359-G358)+(G362-G361))&gt;0,(G359-G358)+(G362-G361),"##########")</f>
        <v>##########</v>
      </c>
      <c r="H364" s="65">
        <f>SUM(C364:G364)</f>
        <v>0</v>
      </c>
      <c r="I364" s="9"/>
      <c r="J364" s="9"/>
      <c r="K364" s="10"/>
    </row>
    <row r="365" spans="1:11" ht="14.1" customHeight="1" thickBot="1">
      <c r="A365" s="40"/>
      <c r="B365" s="18"/>
      <c r="C365" s="18"/>
      <c r="D365" s="18"/>
      <c r="E365" s="18"/>
      <c r="F365" s="18"/>
      <c r="G365" s="18"/>
      <c r="H365" s="18"/>
      <c r="I365" s="18"/>
      <c r="J365" s="18"/>
      <c r="K365" s="19"/>
    </row>
    <row r="366" spans="1:11" ht="14.1" customHeight="1">
      <c r="A366" s="9"/>
      <c r="B366" s="4"/>
      <c r="C366" s="9"/>
      <c r="D366" s="9"/>
      <c r="E366" s="9"/>
      <c r="F366" s="9"/>
      <c r="G366" s="9"/>
      <c r="H366" s="9"/>
      <c r="I366" s="9"/>
      <c r="J366" s="9"/>
      <c r="K366" s="9"/>
    </row>
    <row r="367" spans="1:11" ht="28.5" customHeight="1">
      <c r="A367" s="90" t="s">
        <v>279</v>
      </c>
      <c r="B367" s="90"/>
      <c r="C367" s="90"/>
      <c r="D367" s="90"/>
      <c r="E367" s="90"/>
      <c r="F367" s="90"/>
      <c r="G367" s="90"/>
      <c r="H367" s="90"/>
      <c r="I367" s="90"/>
      <c r="J367" s="90"/>
      <c r="K367" s="90"/>
    </row>
    <row r="368" spans="1:11" ht="14.1" customHeight="1" thickBot="1">
      <c r="A368" s="9"/>
      <c r="B368" s="18"/>
    </row>
    <row r="369" spans="1:11" ht="14.1" customHeight="1">
      <c r="A369" s="40"/>
      <c r="B369" s="4"/>
      <c r="C369" s="4"/>
      <c r="D369" s="4"/>
      <c r="E369" s="4"/>
      <c r="F369" s="4"/>
      <c r="G369" s="4"/>
      <c r="H369" s="4"/>
      <c r="I369" s="4"/>
      <c r="J369" s="4"/>
      <c r="K369" s="5"/>
    </row>
    <row r="370" spans="1:11" ht="14.1" customHeight="1">
      <c r="A370" s="40"/>
      <c r="B370" s="7" t="s">
        <v>156</v>
      </c>
      <c r="C370" s="8"/>
      <c r="D370" s="9"/>
      <c r="E370" s="9"/>
      <c r="F370" s="9"/>
      <c r="G370" s="9"/>
      <c r="H370" s="9"/>
      <c r="I370" s="7"/>
      <c r="J370" s="9"/>
      <c r="K370" s="10"/>
    </row>
    <row r="371" spans="1:11" ht="14.1" customHeight="1">
      <c r="A371" s="40"/>
      <c r="B371" s="7"/>
      <c r="C371" s="27" t="s">
        <v>241</v>
      </c>
      <c r="D371" s="27" t="s">
        <v>242</v>
      </c>
      <c r="E371" s="27" t="s">
        <v>243</v>
      </c>
      <c r="F371" s="27" t="s">
        <v>244</v>
      </c>
      <c r="G371" s="27" t="s">
        <v>245</v>
      </c>
      <c r="H371" s="9"/>
      <c r="I371" s="7"/>
      <c r="J371" s="9"/>
      <c r="K371" s="10"/>
    </row>
    <row r="372" spans="1:11" ht="14.1" customHeight="1">
      <c r="A372" s="40"/>
      <c r="B372" s="9"/>
      <c r="C372" s="28">
        <v>4</v>
      </c>
      <c r="D372" s="28">
        <v>5</v>
      </c>
      <c r="E372" s="28">
        <v>6</v>
      </c>
      <c r="F372" s="28">
        <v>7</v>
      </c>
      <c r="G372" s="28">
        <v>8</v>
      </c>
      <c r="H372" s="9"/>
      <c r="I372" s="9"/>
      <c r="J372" s="12"/>
      <c r="K372" s="13"/>
    </row>
    <row r="373" spans="1:11" ht="14.1" customHeight="1">
      <c r="A373" s="40"/>
      <c r="B373" s="9" t="s">
        <v>3</v>
      </c>
      <c r="C373" s="29"/>
      <c r="D373" s="29"/>
      <c r="E373" s="29"/>
      <c r="F373" s="29"/>
      <c r="G373" s="29"/>
      <c r="H373" s="9"/>
      <c r="I373" s="9"/>
      <c r="J373" s="12"/>
      <c r="K373" s="63"/>
    </row>
    <row r="374" spans="1:11" ht="14.1" customHeight="1">
      <c r="A374" s="40"/>
      <c r="B374" s="9" t="s">
        <v>5</v>
      </c>
      <c r="C374" s="20"/>
      <c r="D374" s="20"/>
      <c r="E374" s="20"/>
      <c r="F374" s="20"/>
      <c r="G374" s="20"/>
      <c r="H374" s="9"/>
      <c r="I374" s="9"/>
      <c r="J374" s="9"/>
      <c r="K374" s="10"/>
    </row>
    <row r="375" spans="1:11" ht="6" customHeight="1">
      <c r="A375" s="40"/>
      <c r="B375" s="9"/>
      <c r="C375" s="86"/>
      <c r="D375" s="87"/>
      <c r="E375" s="87"/>
      <c r="F375" s="87"/>
      <c r="G375" s="88"/>
      <c r="H375" s="9"/>
      <c r="I375" s="9"/>
      <c r="J375" s="9"/>
      <c r="K375" s="10"/>
    </row>
    <row r="376" spans="1:11" ht="14.1" customHeight="1">
      <c r="A376" s="40"/>
      <c r="B376" s="9" t="s">
        <v>3</v>
      </c>
      <c r="C376" s="20"/>
      <c r="D376" s="20"/>
      <c r="E376" s="20"/>
      <c r="F376" s="20"/>
      <c r="G376" s="20"/>
      <c r="H376" s="9"/>
      <c r="I376" s="9"/>
      <c r="J376" s="72" t="s">
        <v>4</v>
      </c>
      <c r="K376" s="73">
        <f ca="1">IF(TODAY()&gt;(G372&amp;$A$367)+0,H379-$F$6,0)</f>
        <v>0</v>
      </c>
    </row>
    <row r="377" spans="1:11" ht="14.1" customHeight="1">
      <c r="A377" s="40"/>
      <c r="B377" s="9" t="s">
        <v>5</v>
      </c>
      <c r="C377" s="20"/>
      <c r="D377" s="20"/>
      <c r="E377" s="20"/>
      <c r="F377" s="20"/>
      <c r="G377" s="20"/>
      <c r="H377" s="9"/>
      <c r="I377" s="9"/>
      <c r="J377" s="9"/>
      <c r="K377" s="10"/>
    </row>
    <row r="378" spans="1:11" ht="14.1" customHeight="1" thickBot="1">
      <c r="A378" s="40"/>
      <c r="B378" s="9"/>
      <c r="C378" s="9"/>
      <c r="D378" s="9"/>
      <c r="E378" s="9"/>
      <c r="F378" s="9"/>
      <c r="G378" s="9"/>
      <c r="H378" s="9"/>
      <c r="I378" s="9"/>
      <c r="J378" s="9"/>
      <c r="K378" s="10"/>
    </row>
    <row r="379" spans="1:11" ht="14.1" customHeight="1" thickBot="1">
      <c r="A379" s="40"/>
      <c r="B379" s="9" t="s">
        <v>6</v>
      </c>
      <c r="C379" s="64" t="str">
        <f>IF(((C374-C373)+(C377-C376))&gt;0,(C374-C373)+(C377-C376),"##########")</f>
        <v>##########</v>
      </c>
      <c r="D379" s="64" t="str">
        <f>IF(((D374-D373)+(D377-D376))&gt;0,(D374-D373)+(D377-D376),"##########")</f>
        <v>##########</v>
      </c>
      <c r="E379" s="64" t="str">
        <f>IF(((E374-E373)+(E377-E376))&gt;0,(E374-E373)+(E377-E376),"##########")</f>
        <v>##########</v>
      </c>
      <c r="F379" s="64" t="str">
        <f>IF(((F374-F373)+(F377-F376))&gt;0,(F374-F373)+(F377-F376),"##########")</f>
        <v>##########</v>
      </c>
      <c r="G379" s="64" t="str">
        <f>IF(((G374-G373)+(G377-G376))&gt;0,(G374-G373)+(G377-G376),"##########")</f>
        <v>##########</v>
      </c>
      <c r="H379" s="65">
        <f>SUM(C379:G379)</f>
        <v>0</v>
      </c>
      <c r="I379" s="9"/>
      <c r="J379" s="9"/>
      <c r="K379" s="10"/>
    </row>
    <row r="380" spans="1:11" ht="14.1" customHeight="1" thickBot="1">
      <c r="A380" s="40"/>
      <c r="B380" s="18"/>
      <c r="C380" s="18"/>
      <c r="D380" s="18"/>
      <c r="E380" s="18"/>
      <c r="F380" s="18"/>
      <c r="G380" s="18"/>
      <c r="H380" s="18"/>
      <c r="I380" s="18"/>
      <c r="J380" s="18"/>
      <c r="K380" s="19"/>
    </row>
    <row r="381" spans="1:11" ht="14.1" customHeight="1" thickBot="1">
      <c r="A381" s="9"/>
      <c r="B381" s="38"/>
    </row>
    <row r="382" spans="1:11" ht="14.1" customHeight="1">
      <c r="A382" s="40"/>
      <c r="B382" s="4"/>
      <c r="C382" s="4"/>
      <c r="D382" s="4"/>
      <c r="E382" s="4"/>
      <c r="F382" s="4"/>
      <c r="G382" s="4"/>
      <c r="H382" s="4"/>
      <c r="I382" s="4"/>
      <c r="J382" s="4"/>
      <c r="K382" s="5"/>
    </row>
    <row r="383" spans="1:11" ht="14.1" customHeight="1">
      <c r="A383" s="40"/>
      <c r="B383" s="7" t="s">
        <v>160</v>
      </c>
      <c r="C383" s="8"/>
      <c r="D383" s="9"/>
      <c r="E383" s="9"/>
      <c r="F383" s="9"/>
      <c r="G383" s="9"/>
      <c r="H383" s="9"/>
      <c r="I383" s="7"/>
      <c r="J383" s="9"/>
      <c r="K383" s="10"/>
    </row>
    <row r="384" spans="1:11" ht="14.1" customHeight="1">
      <c r="A384" s="40"/>
      <c r="B384" s="7"/>
      <c r="C384" s="27" t="s">
        <v>241</v>
      </c>
      <c r="D384" s="27" t="s">
        <v>242</v>
      </c>
      <c r="E384" s="27" t="s">
        <v>243</v>
      </c>
      <c r="F384" s="27" t="s">
        <v>244</v>
      </c>
      <c r="G384" s="27" t="s">
        <v>245</v>
      </c>
      <c r="H384" s="9"/>
      <c r="I384" s="7"/>
      <c r="J384" s="9"/>
      <c r="K384" s="10"/>
    </row>
    <row r="385" spans="1:11" ht="14.1" customHeight="1">
      <c r="A385" s="40"/>
      <c r="B385" s="9"/>
      <c r="C385" s="28">
        <v>11</v>
      </c>
      <c r="D385" s="28">
        <v>12</v>
      </c>
      <c r="E385" s="28">
        <v>13</v>
      </c>
      <c r="F385" s="28">
        <v>14</v>
      </c>
      <c r="G385" s="28">
        <v>15</v>
      </c>
      <c r="H385" s="9"/>
      <c r="I385" s="9"/>
      <c r="J385" s="12"/>
      <c r="K385" s="70"/>
    </row>
    <row r="386" spans="1:11" ht="14.1" customHeight="1">
      <c r="A386" s="40"/>
      <c r="B386" s="9" t="s">
        <v>3</v>
      </c>
      <c r="C386" s="29"/>
      <c r="D386" s="29"/>
      <c r="E386" s="36"/>
      <c r="F386" s="29"/>
      <c r="G386" s="29"/>
      <c r="H386" s="9"/>
      <c r="I386" s="9"/>
      <c r="J386" s="12"/>
      <c r="K386" s="63"/>
    </row>
    <row r="387" spans="1:11" ht="14.1" customHeight="1">
      <c r="A387" s="40"/>
      <c r="B387" s="9" t="s">
        <v>5</v>
      </c>
      <c r="C387" s="20"/>
      <c r="D387" s="20"/>
      <c r="E387" s="20"/>
      <c r="F387" s="20"/>
      <c r="G387" s="20"/>
      <c r="H387" s="9"/>
      <c r="I387" s="9"/>
      <c r="J387" s="9"/>
      <c r="K387" s="10"/>
    </row>
    <row r="388" spans="1:11" ht="6" customHeight="1">
      <c r="A388" s="40"/>
      <c r="B388" s="9"/>
      <c r="C388" s="86"/>
      <c r="D388" s="87"/>
      <c r="E388" s="87"/>
      <c r="F388" s="87"/>
      <c r="G388" s="88"/>
      <c r="H388" s="9"/>
      <c r="I388" s="9"/>
      <c r="J388" s="9"/>
      <c r="K388" s="10"/>
    </row>
    <row r="389" spans="1:11" ht="14.1" customHeight="1">
      <c r="A389" s="40"/>
      <c r="B389" s="9" t="s">
        <v>3</v>
      </c>
      <c r="C389" s="20"/>
      <c r="D389" s="20"/>
      <c r="E389" s="20"/>
      <c r="F389" s="20"/>
      <c r="G389" s="20"/>
      <c r="H389" s="9"/>
      <c r="I389" s="9"/>
      <c r="J389" s="72" t="s">
        <v>4</v>
      </c>
      <c r="K389" s="73">
        <f ca="1">IF(TODAY()&gt;(G385&amp;$A$367)+0,H392-$F$6,0)</f>
        <v>0</v>
      </c>
    </row>
    <row r="390" spans="1:11" ht="14.1" customHeight="1">
      <c r="A390" s="40"/>
      <c r="B390" s="9" t="s">
        <v>5</v>
      </c>
      <c r="C390" s="20"/>
      <c r="D390" s="20"/>
      <c r="E390" s="35"/>
      <c r="F390" s="20"/>
      <c r="G390" s="20"/>
      <c r="H390" s="9"/>
      <c r="I390" s="9"/>
      <c r="J390" s="9"/>
      <c r="K390" s="10"/>
    </row>
    <row r="391" spans="1:11" ht="14.1" customHeight="1" thickBot="1">
      <c r="A391" s="40"/>
      <c r="B391" s="9"/>
      <c r="C391" s="9"/>
      <c r="D391" s="9"/>
      <c r="E391" s="9"/>
      <c r="F391" s="9"/>
      <c r="G391" s="9"/>
      <c r="H391" s="9"/>
      <c r="I391" s="9"/>
      <c r="J391" s="9"/>
      <c r="K391" s="10"/>
    </row>
    <row r="392" spans="1:11" ht="14.1" customHeight="1" thickBot="1">
      <c r="A392" s="40"/>
      <c r="B392" s="9" t="s">
        <v>6</v>
      </c>
      <c r="C392" s="64" t="str">
        <f>IF(((C387-C386)+(C390-C389))&gt;0,(C387-C386)+(C390-C389),"##########")</f>
        <v>##########</v>
      </c>
      <c r="D392" s="64" t="str">
        <f>IF(((D387-D386)+(D390-D389))&gt;0,(D387-D386)+(D390-D389),"##########")</f>
        <v>##########</v>
      </c>
      <c r="E392" s="64" t="str">
        <f>IF(((E387-E386)+(E390-E389))&gt;0,(E387-E386)+(E390-E389),"##########")</f>
        <v>##########</v>
      </c>
      <c r="F392" s="64" t="str">
        <f>IF(((F387-F386)+(F390-F389))&gt;0,(F387-F386)+(F390-F389),"##########")</f>
        <v>##########</v>
      </c>
      <c r="G392" s="64" t="str">
        <f>IF(((G387-G386)+(G390-G389))&gt;0,(G387-G386)+(G390-G389),"##########")</f>
        <v>##########</v>
      </c>
      <c r="H392" s="65">
        <f>SUM(C392:G392)</f>
        <v>0</v>
      </c>
      <c r="I392" s="9"/>
      <c r="J392" s="9"/>
      <c r="K392" s="10"/>
    </row>
    <row r="393" spans="1:11" ht="14.1" customHeight="1" thickBot="1">
      <c r="A393" s="40"/>
      <c r="B393" s="18"/>
      <c r="C393" s="18"/>
      <c r="D393" s="18"/>
      <c r="E393" s="18"/>
      <c r="F393" s="18"/>
      <c r="G393" s="18"/>
      <c r="H393" s="18"/>
      <c r="I393" s="18"/>
      <c r="J393" s="18"/>
      <c r="K393" s="19"/>
    </row>
    <row r="394" spans="1:11" ht="14.1" customHeight="1" thickBot="1">
      <c r="A394" s="9"/>
      <c r="B394" s="38"/>
    </row>
    <row r="395" spans="1:11" ht="14.1" customHeight="1">
      <c r="A395" s="40"/>
      <c r="B395" s="4"/>
      <c r="C395" s="4"/>
      <c r="D395" s="4"/>
      <c r="E395" s="4"/>
      <c r="F395" s="4"/>
      <c r="G395" s="4"/>
      <c r="H395" s="4"/>
      <c r="I395" s="4"/>
      <c r="J395" s="4"/>
      <c r="K395" s="5"/>
    </row>
    <row r="396" spans="1:11" ht="14.1" customHeight="1">
      <c r="A396" s="40"/>
      <c r="B396" s="7" t="s">
        <v>163</v>
      </c>
      <c r="C396" s="8"/>
      <c r="D396" s="9"/>
      <c r="E396" s="9"/>
      <c r="F396" s="9"/>
      <c r="G396" s="9"/>
      <c r="H396" s="9"/>
      <c r="I396" s="7"/>
      <c r="J396" s="9"/>
      <c r="K396" s="10"/>
    </row>
    <row r="397" spans="1:11" ht="14.1" customHeight="1">
      <c r="A397" s="40"/>
      <c r="B397" s="7"/>
      <c r="C397" s="27" t="s">
        <v>241</v>
      </c>
      <c r="D397" s="27" t="s">
        <v>242</v>
      </c>
      <c r="E397" s="27" t="s">
        <v>243</v>
      </c>
      <c r="F397" s="27" t="s">
        <v>244</v>
      </c>
      <c r="G397" s="27" t="s">
        <v>245</v>
      </c>
      <c r="H397" s="9"/>
      <c r="I397" s="7"/>
      <c r="J397" s="9"/>
      <c r="K397" s="10"/>
    </row>
    <row r="398" spans="1:11" ht="14.1" customHeight="1">
      <c r="A398" s="40"/>
      <c r="B398" s="9"/>
      <c r="C398" s="28">
        <v>18</v>
      </c>
      <c r="D398" s="28">
        <v>19</v>
      </c>
      <c r="E398" s="28">
        <v>20</v>
      </c>
      <c r="F398" s="28">
        <v>21</v>
      </c>
      <c r="G398" s="28">
        <v>22</v>
      </c>
      <c r="H398" s="9"/>
      <c r="I398" s="9"/>
      <c r="J398" s="12"/>
      <c r="K398" s="13"/>
    </row>
    <row r="399" spans="1:11" ht="14.1" customHeight="1">
      <c r="A399" s="40"/>
      <c r="B399" s="9" t="s">
        <v>3</v>
      </c>
      <c r="C399" s="29"/>
      <c r="D399" s="29"/>
      <c r="E399" s="29"/>
      <c r="F399" s="29"/>
      <c r="G399" s="29"/>
      <c r="H399" s="9"/>
      <c r="I399" s="9"/>
      <c r="J399" s="12"/>
      <c r="K399" s="63"/>
    </row>
    <row r="400" spans="1:11" ht="14.1" customHeight="1">
      <c r="A400" s="40"/>
      <c r="B400" s="9" t="s">
        <v>5</v>
      </c>
      <c r="C400" s="20"/>
      <c r="D400" s="20"/>
      <c r="E400" s="20"/>
      <c r="F400" s="20"/>
      <c r="G400" s="20"/>
      <c r="H400" s="9"/>
      <c r="I400" s="9"/>
      <c r="J400" s="9"/>
      <c r="K400" s="10"/>
    </row>
    <row r="401" spans="1:11" ht="6" customHeight="1">
      <c r="A401" s="40"/>
      <c r="B401" s="9"/>
      <c r="C401" s="86"/>
      <c r="D401" s="87"/>
      <c r="E401" s="87"/>
      <c r="F401" s="87"/>
      <c r="G401" s="88"/>
      <c r="H401" s="9"/>
      <c r="I401" s="9"/>
      <c r="J401" s="9"/>
      <c r="K401" s="10"/>
    </row>
    <row r="402" spans="1:11" ht="14.1" customHeight="1">
      <c r="A402" s="40"/>
      <c r="B402" s="9" t="s">
        <v>3</v>
      </c>
      <c r="C402" s="20"/>
      <c r="D402" s="20"/>
      <c r="E402" s="20"/>
      <c r="F402" s="20"/>
      <c r="G402" s="20"/>
      <c r="H402" s="9"/>
      <c r="I402" s="9"/>
      <c r="J402" s="72" t="s">
        <v>4</v>
      </c>
      <c r="K402" s="73">
        <f ca="1">IF(TODAY()&gt;(G398&amp;$A$367)+0,H405-$F$6,0)</f>
        <v>0</v>
      </c>
    </row>
    <row r="403" spans="1:11" ht="14.1" customHeight="1">
      <c r="A403" s="40"/>
      <c r="B403" s="9" t="s">
        <v>5</v>
      </c>
      <c r="C403" s="20"/>
      <c r="D403" s="20"/>
      <c r="E403" s="20"/>
      <c r="F403" s="20"/>
      <c r="G403" s="20"/>
      <c r="H403" s="9"/>
      <c r="I403" s="9"/>
      <c r="J403" s="9"/>
      <c r="K403" s="10"/>
    </row>
    <row r="404" spans="1:11" ht="14.1" customHeight="1" thickBot="1">
      <c r="A404" s="40"/>
      <c r="B404" s="9"/>
      <c r="C404" s="9"/>
      <c r="D404" s="9"/>
      <c r="E404" s="9"/>
      <c r="F404" s="9"/>
      <c r="G404" s="9"/>
      <c r="H404" s="9"/>
      <c r="I404" s="9"/>
      <c r="J404" s="9"/>
      <c r="K404" s="10"/>
    </row>
    <row r="405" spans="1:11" ht="14.1" customHeight="1" thickBot="1">
      <c r="A405" s="40"/>
      <c r="B405" s="9" t="s">
        <v>6</v>
      </c>
      <c r="C405" s="64" t="str">
        <f>IF(((C400-C399)+(C403-C402))&gt;0,(C400-C399)+(C403-C402),"##########")</f>
        <v>##########</v>
      </c>
      <c r="D405" s="64" t="str">
        <f>IF(((D400-D399)+(D403-D402))&gt;0,(D400-D399)+(D403-D402),"##########")</f>
        <v>##########</v>
      </c>
      <c r="E405" s="64" t="str">
        <f>IF(((E400-E399)+(E403-E402))&gt;0,(E400-E399)+(E403-E402),"##########")</f>
        <v>##########</v>
      </c>
      <c r="F405" s="64" t="str">
        <f>IF(((F400-F399)+(F403-F402))&gt;0,(F400-F399)+(F403-F402),"##########")</f>
        <v>##########</v>
      </c>
      <c r="G405" s="64" t="str">
        <f>IF(((G400-G399)+(G403-G402))&gt;0,(G400-G399)+(G403-G402),"##########")</f>
        <v>##########</v>
      </c>
      <c r="H405" s="65">
        <f>SUM(C405:G405)</f>
        <v>0</v>
      </c>
      <c r="I405" s="9"/>
      <c r="J405" s="9"/>
      <c r="K405" s="10"/>
    </row>
    <row r="406" spans="1:11" ht="14.1" customHeight="1" thickBot="1">
      <c r="A406" s="40"/>
      <c r="B406" s="18"/>
      <c r="C406" s="18"/>
      <c r="D406" s="18"/>
      <c r="E406" s="18"/>
      <c r="F406" s="18"/>
      <c r="G406" s="18"/>
      <c r="H406" s="18"/>
      <c r="I406" s="18"/>
      <c r="J406" s="18"/>
      <c r="K406" s="19"/>
    </row>
    <row r="407" spans="1:11" ht="14.1" customHeight="1" thickBot="1">
      <c r="A407" s="9"/>
      <c r="B407" s="38"/>
    </row>
    <row r="408" spans="1:11" ht="14.1" customHeight="1">
      <c r="A408" s="40"/>
      <c r="B408" s="4"/>
      <c r="C408" s="4"/>
      <c r="D408" s="4"/>
      <c r="E408" s="4"/>
      <c r="F408" s="4"/>
      <c r="G408" s="4"/>
      <c r="H408" s="4"/>
      <c r="I408" s="4"/>
      <c r="J408" s="4"/>
      <c r="K408" s="5"/>
    </row>
    <row r="409" spans="1:11" ht="14.1" customHeight="1">
      <c r="A409" s="40"/>
      <c r="B409" s="7" t="s">
        <v>166</v>
      </c>
      <c r="C409" s="8"/>
      <c r="D409" s="9"/>
      <c r="E409" s="9"/>
      <c r="F409" s="9"/>
      <c r="G409" s="9"/>
      <c r="H409" s="9"/>
      <c r="I409" s="7"/>
      <c r="J409" s="9"/>
      <c r="K409" s="10"/>
    </row>
    <row r="410" spans="1:11" ht="14.1" customHeight="1">
      <c r="A410" s="40"/>
      <c r="B410" s="7"/>
      <c r="C410" s="27" t="s">
        <v>241</v>
      </c>
      <c r="D410" s="27" t="s">
        <v>242</v>
      </c>
      <c r="E410" s="27" t="s">
        <v>243</v>
      </c>
      <c r="F410" s="27" t="s">
        <v>244</v>
      </c>
      <c r="G410" s="27" t="s">
        <v>245</v>
      </c>
      <c r="H410" s="9"/>
      <c r="I410" s="7"/>
      <c r="J410" s="9"/>
      <c r="K410" s="10"/>
    </row>
    <row r="411" spans="1:11" ht="14.1" customHeight="1">
      <c r="A411" s="40"/>
      <c r="B411" s="9"/>
      <c r="C411" s="28">
        <v>25</v>
      </c>
      <c r="D411" s="28">
        <v>26</v>
      </c>
      <c r="E411" s="28">
        <v>27</v>
      </c>
      <c r="F411" s="28">
        <v>28</v>
      </c>
      <c r="G411" s="28">
        <v>29</v>
      </c>
      <c r="H411" s="9"/>
      <c r="I411" s="9"/>
      <c r="J411" s="12"/>
      <c r="K411" s="13"/>
    </row>
    <row r="412" spans="1:11" ht="14.1" customHeight="1">
      <c r="A412" s="40"/>
      <c r="B412" s="9" t="s">
        <v>3</v>
      </c>
      <c r="C412" s="29"/>
      <c r="D412" s="29"/>
      <c r="E412" s="29"/>
      <c r="F412" s="29"/>
      <c r="G412" s="29"/>
      <c r="H412" s="9"/>
      <c r="I412" s="9"/>
      <c r="J412" s="12"/>
      <c r="K412" s="63"/>
    </row>
    <row r="413" spans="1:11" ht="13.5" customHeight="1">
      <c r="A413" s="40"/>
      <c r="B413" s="9" t="s">
        <v>5</v>
      </c>
      <c r="C413" s="20"/>
      <c r="D413" s="20"/>
      <c r="E413" s="20"/>
      <c r="F413" s="20"/>
      <c r="G413" s="20"/>
      <c r="H413" s="9"/>
      <c r="I413" s="9"/>
      <c r="J413" s="9"/>
      <c r="K413" s="10"/>
    </row>
    <row r="414" spans="1:11" ht="6" customHeight="1">
      <c r="A414" s="40"/>
      <c r="B414" s="9"/>
      <c r="C414" s="86"/>
      <c r="D414" s="87"/>
      <c r="E414" s="87"/>
      <c r="F414" s="87"/>
      <c r="G414" s="88"/>
      <c r="H414" s="9"/>
      <c r="I414" s="9"/>
      <c r="J414" s="9"/>
      <c r="K414" s="10"/>
    </row>
    <row r="415" spans="1:11" ht="14.1" customHeight="1">
      <c r="A415" s="40"/>
      <c r="B415" s="9" t="s">
        <v>3</v>
      </c>
      <c r="C415" s="20"/>
      <c r="D415" s="20"/>
      <c r="E415" s="20"/>
      <c r="F415" s="20"/>
      <c r="G415" s="20"/>
      <c r="H415" s="9"/>
      <c r="I415" s="9"/>
      <c r="J415" s="72" t="s">
        <v>4</v>
      </c>
      <c r="K415" s="73">
        <f ca="1">IF(TODAY()&gt;(G411&amp;$A$367)+0,H418-$F$6,0)</f>
        <v>0</v>
      </c>
    </row>
    <row r="416" spans="1:11" ht="14.1" customHeight="1">
      <c r="A416" s="40"/>
      <c r="B416" s="9" t="s">
        <v>5</v>
      </c>
      <c r="C416" s="20"/>
      <c r="D416" s="20"/>
      <c r="E416" s="20"/>
      <c r="F416" s="20"/>
      <c r="G416" s="20"/>
      <c r="H416" s="9"/>
      <c r="I416" s="9"/>
      <c r="J416" s="9"/>
      <c r="K416" s="10"/>
    </row>
    <row r="417" spans="1:11" ht="14.1" customHeight="1" thickBot="1">
      <c r="A417" s="40"/>
      <c r="B417" s="9"/>
      <c r="C417" s="9"/>
      <c r="D417" s="9"/>
      <c r="E417" s="9"/>
      <c r="F417" s="9"/>
      <c r="G417" s="9"/>
      <c r="H417" s="9"/>
      <c r="I417" s="9"/>
      <c r="J417" s="9"/>
      <c r="K417" s="10"/>
    </row>
    <row r="418" spans="1:11" ht="14.1" customHeight="1" thickBot="1">
      <c r="A418" s="40"/>
      <c r="B418" s="9" t="s">
        <v>6</v>
      </c>
      <c r="C418" s="64" t="str">
        <f>IF(((C413-C412)+(C416-C415))&gt;0,(C413-C412)+(C416-C415),"##########")</f>
        <v>##########</v>
      </c>
      <c r="D418" s="64" t="str">
        <f>IF(((D413-D412)+(D416-D415))&gt;0,(D413-D412)+(D416-D415),"##########")</f>
        <v>##########</v>
      </c>
      <c r="E418" s="64" t="str">
        <f>IF(((E413-E412)+(E416-E415))&gt;0,(E413-E412)+(E416-E415),"##########")</f>
        <v>##########</v>
      </c>
      <c r="F418" s="64" t="str">
        <f>IF(((F413-F412)+(F416-F415))&gt;0,(F413-F412)+(F416-F415),"##########")</f>
        <v>##########</v>
      </c>
      <c r="G418" s="64" t="str">
        <f>IF(((G413-G412)+(G416-G415))&gt;0,(G413-G412)+(G416-G415),"##########")</f>
        <v>##########</v>
      </c>
      <c r="H418" s="65">
        <f>SUM(C418:G418)</f>
        <v>0</v>
      </c>
      <c r="I418" s="9"/>
      <c r="J418" s="9"/>
      <c r="K418" s="10"/>
    </row>
    <row r="419" spans="1:11" ht="14.1" customHeight="1" thickBot="1">
      <c r="A419" s="40"/>
      <c r="B419" s="18"/>
      <c r="C419" s="18"/>
      <c r="D419" s="18"/>
      <c r="E419" s="18"/>
      <c r="F419" s="18"/>
      <c r="G419" s="18"/>
      <c r="H419" s="18"/>
      <c r="I419" s="18"/>
      <c r="J419" s="18"/>
      <c r="K419" s="19"/>
    </row>
    <row r="420" spans="1:11" ht="14.1" customHeight="1">
      <c r="A420" s="9"/>
      <c r="B420" s="4"/>
      <c r="C420" s="9"/>
      <c r="D420" s="9"/>
      <c r="E420" s="9"/>
      <c r="F420" s="9"/>
      <c r="G420" s="9"/>
      <c r="H420" s="9"/>
      <c r="I420" s="9"/>
      <c r="J420" s="9"/>
      <c r="K420" s="9"/>
    </row>
    <row r="421" spans="1:11" ht="28.5" customHeight="1">
      <c r="A421" s="90" t="s">
        <v>280</v>
      </c>
      <c r="B421" s="90"/>
      <c r="C421" s="90"/>
      <c r="D421" s="90"/>
      <c r="E421" s="90"/>
      <c r="F421" s="90"/>
      <c r="G421" s="90"/>
      <c r="H421" s="90"/>
      <c r="I421" s="90"/>
      <c r="J421" s="90"/>
      <c r="K421" s="90"/>
    </row>
    <row r="422" spans="1:11" ht="14.1" customHeight="1" thickBot="1">
      <c r="A422" s="9"/>
      <c r="B422" s="18"/>
    </row>
    <row r="423" spans="1:11" ht="14.1" customHeight="1">
      <c r="A423" s="40"/>
      <c r="B423" s="4"/>
      <c r="C423" s="4"/>
      <c r="D423" s="4"/>
      <c r="E423" s="4"/>
      <c r="F423" s="4"/>
      <c r="G423" s="4"/>
      <c r="H423" s="4"/>
      <c r="I423" s="4"/>
      <c r="J423" s="4"/>
      <c r="K423" s="5"/>
    </row>
    <row r="424" spans="1:11" ht="14.1" customHeight="1">
      <c r="A424" s="40"/>
      <c r="B424" s="7" t="s">
        <v>169</v>
      </c>
      <c r="C424" s="8"/>
      <c r="D424" s="9"/>
      <c r="E424" s="9"/>
      <c r="F424" s="9"/>
      <c r="G424" s="9"/>
      <c r="H424" s="9"/>
      <c r="I424" s="7"/>
      <c r="J424" s="9"/>
      <c r="K424" s="10"/>
    </row>
    <row r="425" spans="1:11" ht="14.1" customHeight="1">
      <c r="A425" s="40"/>
      <c r="B425" s="7"/>
      <c r="C425" s="27" t="s">
        <v>241</v>
      </c>
      <c r="D425" s="27" t="s">
        <v>242</v>
      </c>
      <c r="E425" s="27" t="s">
        <v>243</v>
      </c>
      <c r="F425" s="27" t="s">
        <v>244</v>
      </c>
      <c r="G425" s="27" t="s">
        <v>245</v>
      </c>
      <c r="H425" s="9"/>
      <c r="I425" s="7"/>
      <c r="J425" s="9"/>
      <c r="K425" s="10"/>
    </row>
    <row r="426" spans="1:11" ht="14.1" customHeight="1">
      <c r="A426" s="40"/>
      <c r="B426" s="9"/>
      <c r="C426" s="28">
        <v>1</v>
      </c>
      <c r="D426" s="28">
        <v>2</v>
      </c>
      <c r="E426" s="28">
        <v>3</v>
      </c>
      <c r="F426" s="28">
        <v>4</v>
      </c>
      <c r="G426" s="28">
        <v>5</v>
      </c>
      <c r="H426" s="9"/>
      <c r="I426" s="9"/>
      <c r="J426" s="12"/>
      <c r="K426" s="13"/>
    </row>
    <row r="427" spans="1:11" ht="14.1" customHeight="1">
      <c r="A427" s="40"/>
      <c r="B427" s="9" t="s">
        <v>3</v>
      </c>
      <c r="C427" s="29"/>
      <c r="D427" s="29"/>
      <c r="E427" s="29"/>
      <c r="F427" s="29"/>
      <c r="G427" s="29"/>
      <c r="H427" s="9"/>
      <c r="I427" s="9"/>
      <c r="J427" s="12"/>
      <c r="K427" s="63"/>
    </row>
    <row r="428" spans="1:11" ht="14.1" customHeight="1">
      <c r="A428" s="40"/>
      <c r="B428" s="9" t="s">
        <v>5</v>
      </c>
      <c r="C428" s="20"/>
      <c r="D428" s="20"/>
      <c r="E428" s="20"/>
      <c r="F428" s="20"/>
      <c r="G428" s="20"/>
      <c r="H428" s="9"/>
      <c r="I428" s="9"/>
      <c r="J428" s="9"/>
      <c r="K428" s="70"/>
    </row>
    <row r="429" spans="1:11" ht="6" customHeight="1">
      <c r="A429" s="40"/>
      <c r="B429" s="9"/>
      <c r="C429" s="86"/>
      <c r="D429" s="87"/>
      <c r="E429" s="87"/>
      <c r="F429" s="87"/>
      <c r="G429" s="88"/>
      <c r="H429" s="9"/>
      <c r="I429" s="9"/>
      <c r="J429" s="9"/>
      <c r="K429" s="10"/>
    </row>
    <row r="430" spans="1:11" ht="14.1" customHeight="1">
      <c r="A430" s="40"/>
      <c r="B430" s="9" t="s">
        <v>3</v>
      </c>
      <c r="C430" s="20"/>
      <c r="D430" s="20"/>
      <c r="E430" s="20"/>
      <c r="F430" s="20"/>
      <c r="G430" s="20"/>
      <c r="H430" s="9"/>
      <c r="I430" s="9"/>
      <c r="J430" s="72" t="s">
        <v>4</v>
      </c>
      <c r="K430" s="73">
        <f ca="1">IF(TODAY()&gt;(G426&amp;$A$421)+0,H433-$F$6,0)</f>
        <v>0</v>
      </c>
    </row>
    <row r="431" spans="1:11" ht="14.1" customHeight="1">
      <c r="A431" s="40" t="s">
        <v>266</v>
      </c>
      <c r="B431" s="9" t="s">
        <v>5</v>
      </c>
      <c r="C431" s="20"/>
      <c r="D431" s="20"/>
      <c r="E431" s="20"/>
      <c r="F431" s="20"/>
      <c r="G431" s="20"/>
      <c r="H431" s="9"/>
      <c r="I431" s="9"/>
      <c r="J431" s="9"/>
      <c r="K431" s="10"/>
    </row>
    <row r="432" spans="1:11" ht="14.1" customHeight="1" thickBot="1">
      <c r="A432" s="40"/>
      <c r="B432" s="9"/>
      <c r="C432" s="9"/>
      <c r="D432" s="9"/>
      <c r="E432" s="9"/>
      <c r="F432" s="9"/>
      <c r="G432" s="9"/>
      <c r="H432" s="9"/>
      <c r="I432" s="9"/>
      <c r="J432" s="9"/>
      <c r="K432" s="10"/>
    </row>
    <row r="433" spans="1:11" ht="14.1" customHeight="1" thickBot="1">
      <c r="A433" s="40"/>
      <c r="B433" s="9" t="s">
        <v>6</v>
      </c>
      <c r="C433" s="64" t="str">
        <f>IF(((C428-C427)+(C431-C430))&gt;0,(C428-C427)+(C431-C430),"##########")</f>
        <v>##########</v>
      </c>
      <c r="D433" s="64" t="str">
        <f>IF(((D428-D427)+(D431-D430))&gt;0,(D428-D427)+(D431-D430),"##########")</f>
        <v>##########</v>
      </c>
      <c r="E433" s="64" t="str">
        <f>IF(((E428-E427)+(E431-E430))&gt;0,(E428-E427)+(E431-E430),"##########")</f>
        <v>##########</v>
      </c>
      <c r="F433" s="64" t="str">
        <f>IF(((F428-F427)+(F431-F430))&gt;0,(F428-F427)+(F431-F430),"##########")</f>
        <v>##########</v>
      </c>
      <c r="G433" s="64" t="str">
        <f>IF(((G428-G427)+(G431-G430))&gt;0,(G428-G427)+(G431-G430),"##########")</f>
        <v>##########</v>
      </c>
      <c r="H433" s="65">
        <f>SUM(C433:G433)</f>
        <v>0</v>
      </c>
      <c r="I433" s="9"/>
      <c r="J433" s="9"/>
      <c r="K433" s="10"/>
    </row>
    <row r="434" spans="1:11" ht="14.1" customHeight="1" thickBot="1">
      <c r="A434" s="40"/>
      <c r="B434" s="18"/>
      <c r="C434" s="18"/>
      <c r="D434" s="18"/>
      <c r="E434" s="18"/>
      <c r="F434" s="18"/>
      <c r="G434" s="18"/>
      <c r="H434" s="18"/>
      <c r="I434" s="18"/>
      <c r="J434" s="18"/>
      <c r="K434" s="19"/>
    </row>
    <row r="435" spans="1:11" ht="14.1" customHeight="1" thickBot="1">
      <c r="A435" s="34"/>
      <c r="B435" s="61"/>
    </row>
    <row r="436" spans="1:11" ht="14.1" customHeight="1">
      <c r="A436" s="43"/>
      <c r="B436" s="44"/>
      <c r="C436" s="44"/>
      <c r="D436" s="44"/>
      <c r="E436" s="44"/>
      <c r="F436" s="44"/>
      <c r="G436" s="44"/>
      <c r="H436" s="44"/>
      <c r="I436" s="44"/>
      <c r="J436" s="44"/>
      <c r="K436" s="45"/>
    </row>
    <row r="437" spans="1:11" ht="14.1" customHeight="1">
      <c r="A437" s="43"/>
      <c r="B437" s="46" t="s">
        <v>174</v>
      </c>
      <c r="C437" s="47"/>
      <c r="D437" s="34"/>
      <c r="E437" s="34"/>
      <c r="F437" s="34"/>
      <c r="G437" s="34"/>
      <c r="H437" s="34"/>
      <c r="I437" s="46"/>
      <c r="J437" s="34"/>
      <c r="K437" s="48"/>
    </row>
    <row r="438" spans="1:11" ht="14.1" customHeight="1">
      <c r="A438" s="43"/>
      <c r="B438" s="46"/>
      <c r="C438" s="49" t="s">
        <v>241</v>
      </c>
      <c r="D438" s="49" t="s">
        <v>242</v>
      </c>
      <c r="E438" s="49" t="s">
        <v>243</v>
      </c>
      <c r="F438" s="49" t="s">
        <v>244</v>
      </c>
      <c r="G438" s="49" t="s">
        <v>245</v>
      </c>
      <c r="H438" s="34"/>
      <c r="I438" s="46"/>
      <c r="J438" s="34"/>
      <c r="K438" s="48"/>
    </row>
    <row r="439" spans="1:11" ht="14.1" customHeight="1">
      <c r="A439" s="43"/>
      <c r="B439" s="34"/>
      <c r="C439" s="50">
        <v>8</v>
      </c>
      <c r="D439" s="50">
        <v>9</v>
      </c>
      <c r="E439" s="50">
        <v>10</v>
      </c>
      <c r="F439" s="50">
        <v>11</v>
      </c>
      <c r="G439" s="50">
        <v>12</v>
      </c>
      <c r="H439" s="34"/>
      <c r="I439" s="34"/>
      <c r="J439" s="51"/>
      <c r="K439" s="52"/>
    </row>
    <row r="440" spans="1:11" ht="14.1" customHeight="1">
      <c r="A440" s="43"/>
      <c r="B440" s="34" t="s">
        <v>3</v>
      </c>
      <c r="C440" s="53"/>
      <c r="D440" s="53"/>
      <c r="E440" s="53"/>
      <c r="F440" s="53"/>
      <c r="G440" s="53"/>
      <c r="H440" s="34"/>
      <c r="I440" s="34"/>
      <c r="J440" s="51"/>
      <c r="K440" s="69"/>
    </row>
    <row r="441" spans="1:11" ht="14.1" customHeight="1">
      <c r="A441" s="43"/>
      <c r="B441" s="34" t="s">
        <v>5</v>
      </c>
      <c r="C441" s="35"/>
      <c r="D441" s="35"/>
      <c r="E441" s="35"/>
      <c r="F441" s="35"/>
      <c r="G441" s="35"/>
      <c r="H441" s="34"/>
      <c r="I441" s="34"/>
      <c r="J441" s="34"/>
      <c r="K441" s="48"/>
    </row>
    <row r="442" spans="1:11" ht="6" customHeight="1">
      <c r="A442" s="43"/>
      <c r="B442" s="34"/>
      <c r="C442" s="86"/>
      <c r="D442" s="87"/>
      <c r="E442" s="87"/>
      <c r="F442" s="87"/>
      <c r="G442" s="88"/>
      <c r="H442" s="34"/>
      <c r="I442" s="34"/>
      <c r="J442" s="34"/>
      <c r="K442" s="48"/>
    </row>
    <row r="443" spans="1:11" ht="14.1" customHeight="1">
      <c r="A443" s="43"/>
      <c r="B443" s="34" t="s">
        <v>3</v>
      </c>
      <c r="C443" s="35"/>
      <c r="D443" s="35"/>
      <c r="E443" s="35"/>
      <c r="F443" s="35"/>
      <c r="G443" s="35"/>
      <c r="H443" s="34"/>
      <c r="I443" s="59"/>
      <c r="J443" s="72" t="s">
        <v>4</v>
      </c>
      <c r="K443" s="73">
        <f ca="1">IF(TODAY()&gt;(G439&amp;$A$421)+0,H446-$F$6,0)</f>
        <v>0</v>
      </c>
    </row>
    <row r="444" spans="1:11" ht="14.1" customHeight="1">
      <c r="A444" s="43"/>
      <c r="B444" s="34" t="s">
        <v>5</v>
      </c>
      <c r="C444" s="35"/>
      <c r="D444" s="35"/>
      <c r="E444" s="35"/>
      <c r="F444" s="35"/>
      <c r="G444" s="35"/>
      <c r="H444" s="34"/>
      <c r="I444" s="34"/>
      <c r="J444" s="34"/>
      <c r="K444" s="48"/>
    </row>
    <row r="445" spans="1:11" ht="14.1" customHeight="1" thickBot="1">
      <c r="A445" s="43"/>
      <c r="B445" s="34"/>
      <c r="C445" s="34"/>
      <c r="D445" s="34"/>
      <c r="E445" s="34"/>
      <c r="F445" s="34"/>
      <c r="G445" s="34"/>
      <c r="H445" s="34"/>
      <c r="I445" s="34"/>
      <c r="J445" s="71"/>
      <c r="K445" s="48"/>
    </row>
    <row r="446" spans="1:11" ht="14.1" customHeight="1" thickBot="1">
      <c r="A446" s="43"/>
      <c r="B446" s="34" t="s">
        <v>6</v>
      </c>
      <c r="C446" s="66" t="str">
        <f>IF(((C441-C440)+(C444-C443))&gt;0,(C441-C440)+(C444-C443),"##########")</f>
        <v>##########</v>
      </c>
      <c r="D446" s="66" t="str">
        <f>IF(((D441-D440)+(D444-D443))&gt;0,(D441-D440)+(D444-D443),"##########")</f>
        <v>##########</v>
      </c>
      <c r="E446" s="66" t="str">
        <f>IF(((E441-E440)+(E444-E443))&gt;0,(E441-E440)+(E444-E443),"##########")</f>
        <v>##########</v>
      </c>
      <c r="F446" s="66" t="str">
        <f>IF(((F441-F440)+(F444-F443))&gt;0,(F441-F440)+(F444-F443),"##########")</f>
        <v>##########</v>
      </c>
      <c r="G446" s="66" t="str">
        <f>IF(((G441-G440)+(G444-G443))&gt;0,(G441-G440)+(G444-G443),"##########")</f>
        <v>##########</v>
      </c>
      <c r="H446" s="67">
        <f>SUM(C446:G446)</f>
        <v>0</v>
      </c>
      <c r="I446" s="34"/>
      <c r="J446" s="34"/>
      <c r="K446" s="48"/>
    </row>
    <row r="447" spans="1:11" ht="14.1" customHeight="1" thickBot="1">
      <c r="A447" s="43"/>
      <c r="B447" s="55"/>
      <c r="C447" s="55"/>
      <c r="D447" s="55"/>
      <c r="E447" s="55"/>
      <c r="F447" s="55"/>
      <c r="G447" s="55"/>
      <c r="H447" s="55"/>
      <c r="I447" s="55"/>
      <c r="J447" s="55"/>
      <c r="K447" s="56"/>
    </row>
    <row r="448" spans="1:11" ht="14.1" customHeight="1" thickBot="1">
      <c r="A448" s="34"/>
      <c r="B448" s="61"/>
      <c r="C448" s="60"/>
      <c r="D448" s="60"/>
      <c r="E448" s="60"/>
      <c r="F448" s="60"/>
      <c r="G448" s="60"/>
      <c r="H448" s="60"/>
      <c r="I448" s="60"/>
      <c r="J448" s="60"/>
      <c r="K448" s="60"/>
    </row>
    <row r="449" spans="1:12" ht="14.1" customHeight="1">
      <c r="A449" s="43"/>
      <c r="B449" s="44"/>
      <c r="C449" s="44"/>
      <c r="D449" s="44"/>
      <c r="E449" s="44"/>
      <c r="F449" s="44"/>
      <c r="G449" s="44"/>
      <c r="H449" s="44"/>
      <c r="I449" s="44"/>
      <c r="J449" s="44"/>
      <c r="K449" s="45"/>
    </row>
    <row r="450" spans="1:12" ht="14.1" customHeight="1">
      <c r="A450" s="43"/>
      <c r="B450" s="46" t="s">
        <v>182</v>
      </c>
      <c r="C450" s="47"/>
      <c r="D450" s="34"/>
      <c r="E450" s="34"/>
      <c r="F450" s="34"/>
      <c r="G450" s="34"/>
      <c r="H450" s="34"/>
      <c r="I450" s="46"/>
      <c r="J450" s="34"/>
      <c r="K450" s="48"/>
    </row>
    <row r="451" spans="1:12" ht="14.1" customHeight="1">
      <c r="A451" s="43"/>
      <c r="B451" s="46"/>
      <c r="C451" s="49" t="s">
        <v>241</v>
      </c>
      <c r="D451" s="49" t="s">
        <v>242</v>
      </c>
      <c r="E451" s="49" t="s">
        <v>243</v>
      </c>
      <c r="F451" s="49" t="s">
        <v>244</v>
      </c>
      <c r="G451" s="49" t="s">
        <v>245</v>
      </c>
      <c r="H451" s="34"/>
      <c r="I451" s="46"/>
      <c r="J451" s="34"/>
      <c r="K451" s="48"/>
    </row>
    <row r="452" spans="1:12" ht="14.1" customHeight="1">
      <c r="A452" s="43"/>
      <c r="B452" s="34"/>
      <c r="C452" s="50">
        <v>15</v>
      </c>
      <c r="D452" s="50">
        <v>16</v>
      </c>
      <c r="E452" s="50">
        <v>17</v>
      </c>
      <c r="F452" s="50">
        <v>18</v>
      </c>
      <c r="G452" s="50">
        <v>19</v>
      </c>
      <c r="H452" s="34"/>
      <c r="I452" s="34"/>
      <c r="J452" s="51"/>
      <c r="K452" s="52"/>
    </row>
    <row r="453" spans="1:12" ht="14.1" customHeight="1">
      <c r="A453" s="43"/>
      <c r="B453" s="34" t="s">
        <v>3</v>
      </c>
      <c r="C453" s="53"/>
      <c r="D453" s="53"/>
      <c r="E453" s="53"/>
      <c r="F453" s="53"/>
      <c r="G453" s="53"/>
      <c r="H453" s="34"/>
      <c r="I453" s="34"/>
      <c r="J453" s="51"/>
      <c r="K453" s="69"/>
    </row>
    <row r="454" spans="1:12" ht="14.1" customHeight="1">
      <c r="A454" s="43"/>
      <c r="B454" s="34" t="s">
        <v>5</v>
      </c>
      <c r="C454" s="35"/>
      <c r="D454" s="35"/>
      <c r="E454" s="35"/>
      <c r="F454" s="35"/>
      <c r="G454" s="35"/>
      <c r="H454" s="34"/>
      <c r="I454" s="34"/>
      <c r="J454" s="34"/>
      <c r="K454" s="48"/>
    </row>
    <row r="455" spans="1:12" ht="6" customHeight="1">
      <c r="A455" s="43"/>
      <c r="B455" s="34"/>
      <c r="C455" s="86"/>
      <c r="D455" s="87"/>
      <c r="E455" s="87"/>
      <c r="F455" s="87"/>
      <c r="G455" s="88"/>
      <c r="H455" s="34"/>
      <c r="I455" s="34"/>
      <c r="J455" s="34"/>
      <c r="K455" s="48"/>
    </row>
    <row r="456" spans="1:12" ht="14.1" customHeight="1">
      <c r="A456" s="43"/>
      <c r="B456" s="34" t="s">
        <v>3</v>
      </c>
      <c r="C456" s="35"/>
      <c r="D456" s="35"/>
      <c r="E456" s="35"/>
      <c r="F456" s="35"/>
      <c r="G456" s="35"/>
      <c r="H456" s="34"/>
      <c r="I456" s="59"/>
      <c r="J456" s="72" t="s">
        <v>4</v>
      </c>
      <c r="K456" s="73">
        <f ca="1">IF(TODAY()&gt;(G452&amp;$A$421)+0,H459-$F$6,0)</f>
        <v>0</v>
      </c>
      <c r="L456" s="60"/>
    </row>
    <row r="457" spans="1:12" ht="14.1" customHeight="1">
      <c r="A457" s="43"/>
      <c r="B457" s="34" t="s">
        <v>5</v>
      </c>
      <c r="C457" s="35"/>
      <c r="D457" s="35"/>
      <c r="E457" s="35"/>
      <c r="F457" s="35"/>
      <c r="G457" s="35"/>
      <c r="H457" s="34"/>
      <c r="I457" s="34"/>
      <c r="J457" s="34"/>
      <c r="K457" s="48"/>
      <c r="L457" s="60"/>
    </row>
    <row r="458" spans="1:12" ht="14.1" customHeight="1" thickBot="1">
      <c r="A458" s="43"/>
      <c r="B458" s="34"/>
      <c r="C458" s="34"/>
      <c r="D458" s="34"/>
      <c r="E458" s="34"/>
      <c r="F458" s="34"/>
      <c r="G458" s="34"/>
      <c r="H458" s="34"/>
      <c r="I458" s="34"/>
      <c r="J458" s="71"/>
      <c r="K458" s="48"/>
      <c r="L458" s="60"/>
    </row>
    <row r="459" spans="1:12" ht="14.1" customHeight="1" thickBot="1">
      <c r="A459" s="43"/>
      <c r="B459" s="34" t="s">
        <v>6</v>
      </c>
      <c r="C459" s="66" t="str">
        <f>IF(((C454-C453)+(C457-C456))&gt;0,(C454-C453)+(C457-C456),"##########")</f>
        <v>##########</v>
      </c>
      <c r="D459" s="66" t="str">
        <f>IF(((D454-D453)+(D457-D456))&gt;0,(D454-D453)+(D457-D456),"##########")</f>
        <v>##########</v>
      </c>
      <c r="E459" s="66" t="str">
        <f>IF(((E454-E453)+(E457-E456))&gt;0,(E454-E453)+(E457-E456),"##########")</f>
        <v>##########</v>
      </c>
      <c r="F459" s="66" t="str">
        <f>IF(((F454-F453)+(F457-F456))&gt;0,(F454-F453)+(F457-F456),"##########")</f>
        <v>##########</v>
      </c>
      <c r="G459" s="66" t="str">
        <f>IF(((G454-G453)+(G457-G456))&gt;0,(G454-G453)+(G457-G456),"##########")</f>
        <v>##########</v>
      </c>
      <c r="H459" s="67">
        <f>SUM(C459:G459)</f>
        <v>0</v>
      </c>
      <c r="I459" s="34"/>
      <c r="J459" s="34"/>
      <c r="K459" s="48"/>
      <c r="L459" s="60"/>
    </row>
    <row r="460" spans="1:12" ht="14.1" customHeight="1" thickBot="1">
      <c r="A460" s="43"/>
      <c r="B460" s="55"/>
      <c r="C460" s="55"/>
      <c r="D460" s="55"/>
      <c r="E460" s="55"/>
      <c r="F460" s="55"/>
      <c r="G460" s="55"/>
      <c r="H460" s="55"/>
      <c r="I460" s="55"/>
      <c r="J460" s="55"/>
      <c r="K460" s="56"/>
      <c r="L460" s="60"/>
    </row>
    <row r="461" spans="1:12" ht="14.1" customHeight="1" thickBot="1">
      <c r="A461" s="34"/>
      <c r="B461" s="61"/>
      <c r="C461" s="60"/>
      <c r="D461" s="60"/>
      <c r="E461" s="60"/>
      <c r="F461" s="60"/>
      <c r="G461" s="60"/>
      <c r="H461" s="60"/>
      <c r="I461" s="60"/>
      <c r="J461" s="60"/>
      <c r="K461" s="60"/>
      <c r="L461" s="60"/>
    </row>
    <row r="462" spans="1:12" ht="14.1" customHeight="1">
      <c r="A462" s="43"/>
      <c r="B462" s="44"/>
      <c r="C462" s="44"/>
      <c r="D462" s="44"/>
      <c r="E462" s="44"/>
      <c r="F462" s="44"/>
      <c r="G462" s="44"/>
      <c r="H462" s="44"/>
      <c r="I462" s="44"/>
      <c r="J462" s="44"/>
      <c r="K462" s="45"/>
      <c r="L462" s="60"/>
    </row>
    <row r="463" spans="1:12" ht="14.1" customHeight="1">
      <c r="A463" s="40"/>
      <c r="B463" s="7" t="s">
        <v>190</v>
      </c>
      <c r="C463" s="8"/>
      <c r="D463" s="9"/>
      <c r="E463" s="9"/>
      <c r="F463" s="9"/>
      <c r="G463" s="9"/>
      <c r="H463" s="34"/>
      <c r="I463" s="46"/>
      <c r="J463" s="34"/>
      <c r="K463" s="48"/>
    </row>
    <row r="464" spans="1:12" ht="14.1" customHeight="1">
      <c r="A464" s="40"/>
      <c r="B464" s="7"/>
      <c r="C464" s="27" t="s">
        <v>241</v>
      </c>
      <c r="D464" s="27" t="s">
        <v>242</v>
      </c>
      <c r="E464" s="27" t="s">
        <v>243</v>
      </c>
      <c r="F464" s="27" t="s">
        <v>244</v>
      </c>
      <c r="G464" s="27" t="s">
        <v>245</v>
      </c>
      <c r="H464" s="34"/>
      <c r="I464" s="46"/>
      <c r="J464" s="34"/>
      <c r="K464" s="48"/>
    </row>
    <row r="465" spans="1:11" ht="14.1" customHeight="1">
      <c r="A465" s="40"/>
      <c r="B465" s="9"/>
      <c r="C465" s="28">
        <v>22</v>
      </c>
      <c r="D465" s="28">
        <v>23</v>
      </c>
      <c r="E465" s="28">
        <v>24</v>
      </c>
      <c r="F465" s="28">
        <v>25</v>
      </c>
      <c r="G465" s="28">
        <v>26</v>
      </c>
      <c r="H465" s="9"/>
      <c r="I465" s="9"/>
      <c r="J465" s="12"/>
      <c r="K465" s="13"/>
    </row>
    <row r="466" spans="1:11" ht="14.1" customHeight="1">
      <c r="A466" s="40"/>
      <c r="B466" s="9" t="s">
        <v>3</v>
      </c>
      <c r="C466" s="29"/>
      <c r="D466" s="29"/>
      <c r="E466" s="29"/>
      <c r="F466" s="29"/>
      <c r="G466" s="29"/>
      <c r="H466" s="9"/>
      <c r="I466" s="9"/>
      <c r="J466" s="12"/>
      <c r="K466" s="63"/>
    </row>
    <row r="467" spans="1:11" ht="14.1" customHeight="1">
      <c r="A467" s="40"/>
      <c r="B467" s="9" t="s">
        <v>5</v>
      </c>
      <c r="C467" s="20"/>
      <c r="D467" s="20"/>
      <c r="E467" s="20"/>
      <c r="F467" s="20"/>
      <c r="G467" s="20"/>
      <c r="H467" s="9"/>
      <c r="I467" s="9"/>
      <c r="J467" s="9"/>
      <c r="K467" s="10"/>
    </row>
    <row r="468" spans="1:11" ht="6" customHeight="1">
      <c r="A468" s="40"/>
      <c r="B468" s="9"/>
      <c r="C468" s="86"/>
      <c r="D468" s="87"/>
      <c r="E468" s="87"/>
      <c r="F468" s="87"/>
      <c r="G468" s="88"/>
      <c r="H468" s="9"/>
      <c r="I468" s="9"/>
      <c r="J468" s="9"/>
      <c r="K468" s="10"/>
    </row>
    <row r="469" spans="1:11" ht="14.1" customHeight="1">
      <c r="A469" s="40"/>
      <c r="B469" s="9" t="s">
        <v>3</v>
      </c>
      <c r="C469" s="20"/>
      <c r="D469" s="20"/>
      <c r="E469" s="20"/>
      <c r="F469" s="20"/>
      <c r="G469" s="20"/>
      <c r="H469" s="9"/>
      <c r="I469" s="9"/>
      <c r="J469" s="72" t="s">
        <v>4</v>
      </c>
      <c r="K469" s="73">
        <f ca="1">IF(TODAY()&gt;(G465&amp;$A$421)+0,H472-$F$6,0)</f>
        <v>0</v>
      </c>
    </row>
    <row r="470" spans="1:11" ht="14.1" customHeight="1">
      <c r="A470" s="40"/>
      <c r="B470" s="9" t="s">
        <v>5</v>
      </c>
      <c r="C470" s="20"/>
      <c r="D470" s="20"/>
      <c r="E470" s="20"/>
      <c r="F470" s="20"/>
      <c r="G470" s="20"/>
      <c r="H470" s="9"/>
      <c r="I470" s="9"/>
      <c r="J470" s="9"/>
      <c r="K470" s="10"/>
    </row>
    <row r="471" spans="1:11" ht="14.1" customHeight="1" thickBot="1">
      <c r="A471" s="40"/>
      <c r="B471" s="9"/>
      <c r="C471" s="9"/>
      <c r="D471" s="9"/>
      <c r="E471" s="9"/>
      <c r="F471" s="9"/>
      <c r="G471" s="9"/>
      <c r="H471" s="9"/>
      <c r="I471" s="9"/>
      <c r="J471" s="9"/>
      <c r="K471" s="10"/>
    </row>
    <row r="472" spans="1:11" ht="14.1" customHeight="1" thickBot="1">
      <c r="A472" s="40"/>
      <c r="B472" s="9" t="s">
        <v>6</v>
      </c>
      <c r="C472" s="64" t="str">
        <f>IF(((C467-C466)+(C470-C469))&gt;0,(C467-C466)+(C470-C469),"##########")</f>
        <v>##########</v>
      </c>
      <c r="D472" s="64" t="str">
        <f>IF(((D467-D466)+(D470-D469))&gt;0,(D467-D466)+(D470-D469),"##########")</f>
        <v>##########</v>
      </c>
      <c r="E472" s="64" t="str">
        <f>IF(((E467-E466)+(E470-E469))&gt;0,(E467-E466)+(E470-E469),"##########")</f>
        <v>##########</v>
      </c>
      <c r="F472" s="64" t="str">
        <f>IF(((F467-F466)+(F470-F469))&gt;0,(F467-F466)+(F470-F469),"##########")</f>
        <v>##########</v>
      </c>
      <c r="G472" s="64" t="str">
        <f>IF(((G467-G466)+(G470-G469))&gt;0,(G467-G466)+(G470-G469),"##########")</f>
        <v>##########</v>
      </c>
      <c r="H472" s="65">
        <f>SUM(C472:G472)</f>
        <v>0</v>
      </c>
      <c r="I472" s="9"/>
      <c r="J472" s="9"/>
      <c r="K472" s="10"/>
    </row>
    <row r="473" spans="1:11" ht="14.1" customHeight="1" thickBot="1">
      <c r="A473" s="40"/>
      <c r="B473" s="18"/>
      <c r="C473" s="18"/>
      <c r="D473" s="18"/>
      <c r="E473" s="18"/>
      <c r="F473" s="18"/>
      <c r="G473" s="18"/>
      <c r="H473" s="18"/>
      <c r="I473" s="18"/>
      <c r="J473" s="18"/>
      <c r="K473" s="19"/>
    </row>
    <row r="474" spans="1:11" ht="14.1" customHeight="1">
      <c r="A474" s="9"/>
      <c r="B474" s="9"/>
      <c r="C474" s="9"/>
      <c r="D474" s="9"/>
      <c r="E474" s="9"/>
      <c r="F474" s="9"/>
      <c r="G474" s="9"/>
      <c r="H474" s="9"/>
      <c r="I474" s="9"/>
      <c r="J474" s="9"/>
      <c r="K474" s="9"/>
    </row>
    <row r="475" spans="1:11" ht="28.5" customHeight="1">
      <c r="A475" s="90" t="s">
        <v>281</v>
      </c>
      <c r="B475" s="90"/>
      <c r="C475" s="90"/>
      <c r="D475" s="90"/>
      <c r="E475" s="90"/>
      <c r="F475" s="90"/>
      <c r="G475" s="90"/>
      <c r="H475" s="90"/>
      <c r="I475" s="90"/>
      <c r="J475" s="90"/>
      <c r="K475" s="90"/>
    </row>
    <row r="476" spans="1:11" ht="14.1" customHeight="1" thickBot="1">
      <c r="A476" s="9"/>
      <c r="B476" s="18"/>
    </row>
    <row r="477" spans="1:11" ht="14.1" customHeight="1">
      <c r="A477" s="40"/>
      <c r="B477" s="4"/>
      <c r="C477" s="4"/>
      <c r="D477" s="4"/>
      <c r="E477" s="4"/>
      <c r="F477" s="4"/>
      <c r="G477" s="4"/>
      <c r="H477" s="4"/>
      <c r="I477" s="4"/>
      <c r="J477" s="4"/>
      <c r="K477" s="5"/>
    </row>
    <row r="478" spans="1:11" ht="14.1" customHeight="1">
      <c r="A478" s="40"/>
      <c r="B478" s="7" t="s">
        <v>198</v>
      </c>
      <c r="C478" s="8"/>
      <c r="D478" s="9"/>
      <c r="E478" s="9"/>
      <c r="F478" s="9"/>
      <c r="G478" s="9"/>
      <c r="H478" s="9"/>
      <c r="I478" s="7"/>
      <c r="J478" s="9"/>
      <c r="K478" s="10"/>
    </row>
    <row r="479" spans="1:11" ht="14.1" customHeight="1">
      <c r="A479" s="40"/>
      <c r="B479" s="7"/>
      <c r="C479" s="27" t="s">
        <v>241</v>
      </c>
      <c r="D479" s="27" t="s">
        <v>242</v>
      </c>
      <c r="E479" s="27" t="s">
        <v>243</v>
      </c>
      <c r="F479" s="27" t="s">
        <v>244</v>
      </c>
      <c r="G479" s="27" t="s">
        <v>245</v>
      </c>
      <c r="H479" s="9"/>
      <c r="I479" s="7"/>
      <c r="J479" s="9"/>
      <c r="K479" s="10"/>
    </row>
    <row r="480" spans="1:11" ht="14.1" customHeight="1">
      <c r="A480" s="40"/>
      <c r="B480" s="9"/>
      <c r="C480" s="28">
        <v>29</v>
      </c>
      <c r="D480" s="28">
        <v>30</v>
      </c>
      <c r="E480" s="28">
        <v>31</v>
      </c>
      <c r="F480" s="28">
        <v>1</v>
      </c>
      <c r="G480" s="28">
        <v>2</v>
      </c>
      <c r="H480" s="9"/>
      <c r="I480" s="9"/>
      <c r="J480" s="12"/>
      <c r="K480" s="13"/>
    </row>
    <row r="481" spans="1:11" ht="14.1" customHeight="1">
      <c r="A481" s="40"/>
      <c r="B481" s="9" t="s">
        <v>3</v>
      </c>
      <c r="C481" s="36"/>
      <c r="D481" s="36"/>
      <c r="E481" s="29"/>
      <c r="F481" s="29"/>
      <c r="G481" s="29"/>
      <c r="H481" s="9"/>
      <c r="I481" s="9"/>
      <c r="J481" s="12"/>
      <c r="K481" s="63"/>
    </row>
    <row r="482" spans="1:11" ht="14.1" customHeight="1">
      <c r="A482" s="40"/>
      <c r="B482" s="9" t="s">
        <v>5</v>
      </c>
      <c r="C482" s="20"/>
      <c r="D482" s="20"/>
      <c r="E482" s="20"/>
      <c r="F482" s="20"/>
      <c r="G482" s="20"/>
      <c r="H482" s="9"/>
      <c r="I482" s="9"/>
      <c r="J482" s="9"/>
      <c r="K482" s="10"/>
    </row>
    <row r="483" spans="1:11" ht="6" customHeight="1">
      <c r="A483" s="40"/>
      <c r="B483" s="9"/>
      <c r="C483" s="86"/>
      <c r="D483" s="87"/>
      <c r="E483" s="87"/>
      <c r="F483" s="87"/>
      <c r="G483" s="88"/>
      <c r="H483" s="9"/>
      <c r="I483" s="9"/>
      <c r="J483" s="9"/>
      <c r="K483" s="10"/>
    </row>
    <row r="484" spans="1:11" ht="14.1" customHeight="1">
      <c r="A484" s="40"/>
      <c r="B484" s="9" t="s">
        <v>3</v>
      </c>
      <c r="C484" s="20"/>
      <c r="D484" s="20"/>
      <c r="E484" s="20"/>
      <c r="F484" s="20"/>
      <c r="G484" s="20"/>
      <c r="H484" s="9"/>
      <c r="I484" s="9"/>
      <c r="J484" s="72" t="s">
        <v>4</v>
      </c>
      <c r="K484" s="73">
        <f ca="1">IF(TODAY()&gt;(G480&amp;$A$475)+0,H487-$F$6,0)</f>
        <v>0</v>
      </c>
    </row>
    <row r="485" spans="1:11" ht="14.1" customHeight="1">
      <c r="A485" s="40"/>
      <c r="B485" s="9" t="s">
        <v>5</v>
      </c>
      <c r="C485" s="35"/>
      <c r="D485" s="35"/>
      <c r="E485" s="20"/>
      <c r="F485" s="20"/>
      <c r="G485" s="20"/>
      <c r="H485" s="9"/>
      <c r="I485" s="34"/>
      <c r="J485" s="8"/>
      <c r="K485" s="10"/>
    </row>
    <row r="486" spans="1:11" ht="14.1" customHeight="1" thickBot="1">
      <c r="A486" s="40"/>
      <c r="B486" s="9"/>
      <c r="C486" s="9"/>
      <c r="D486" s="9"/>
      <c r="E486" s="9"/>
      <c r="F486" s="9"/>
      <c r="G486" s="9"/>
      <c r="H486" s="9"/>
      <c r="I486" s="9"/>
      <c r="J486" s="9"/>
      <c r="K486" s="10"/>
    </row>
    <row r="487" spans="1:11" ht="14.1" customHeight="1" thickBot="1">
      <c r="A487" s="40"/>
      <c r="B487" s="9" t="s">
        <v>6</v>
      </c>
      <c r="C487" s="64" t="str">
        <f>IF(((C482-C481)+(C485-C484))&gt;0,(C482-C481)+(C485-C484),"##########")</f>
        <v>##########</v>
      </c>
      <c r="D487" s="64" t="str">
        <f>IF(((D482-D481)+(D485-D484))&gt;0,(D482-D481)+(D485-D484),"##########")</f>
        <v>##########</v>
      </c>
      <c r="E487" s="64" t="str">
        <f>IF(((E482-E481)+(E485-E484))&gt;0,(E482-E481)+(E485-E484),"##########")</f>
        <v>##########</v>
      </c>
      <c r="F487" s="64" t="str">
        <f>IF(((F482-F481)+(F485-F484))&gt;0,(F482-F481)+(F485-F484),"##########")</f>
        <v>##########</v>
      </c>
      <c r="G487" s="64" t="str">
        <f>IF(((G482-G481)+(G485-G484))&gt;0,(G482-G481)+(G485-G484),"##########")</f>
        <v>##########</v>
      </c>
      <c r="H487" s="65">
        <f>SUM(C487:G487)</f>
        <v>0</v>
      </c>
      <c r="I487" s="9"/>
      <c r="J487" s="9"/>
      <c r="K487" s="10"/>
    </row>
    <row r="488" spans="1:11" ht="14.1" customHeight="1" thickBot="1">
      <c r="A488" s="40"/>
      <c r="B488" s="18"/>
      <c r="C488" s="18"/>
      <c r="D488" s="18"/>
      <c r="E488" s="18"/>
      <c r="F488" s="18"/>
      <c r="G488" s="18"/>
      <c r="H488" s="18"/>
      <c r="I488" s="18"/>
      <c r="J488" s="18"/>
      <c r="K488" s="19"/>
    </row>
    <row r="489" spans="1:11" ht="14.1" customHeight="1" thickBot="1">
      <c r="A489" s="9"/>
    </row>
    <row r="490" spans="1:11" ht="14.1" customHeight="1">
      <c r="A490" s="40"/>
      <c r="B490" s="4"/>
      <c r="C490" s="4"/>
      <c r="D490" s="4"/>
      <c r="E490" s="4"/>
      <c r="F490" s="4"/>
      <c r="G490" s="4"/>
      <c r="H490" s="4"/>
      <c r="I490" s="4"/>
      <c r="J490" s="4"/>
      <c r="K490" s="5"/>
    </row>
    <row r="491" spans="1:11" ht="14.1" customHeight="1">
      <c r="A491" s="40"/>
      <c r="B491" s="7" t="s">
        <v>207</v>
      </c>
      <c r="C491" s="8"/>
      <c r="D491" s="9"/>
      <c r="E491" s="9"/>
      <c r="F491" s="9"/>
      <c r="G491" s="9"/>
      <c r="H491" s="9"/>
      <c r="I491" s="7"/>
      <c r="J491" s="9"/>
      <c r="K491" s="10"/>
    </row>
    <row r="492" spans="1:11" ht="14.1" customHeight="1">
      <c r="A492" s="40"/>
      <c r="B492" s="7"/>
      <c r="C492" s="27" t="s">
        <v>241</v>
      </c>
      <c r="D492" s="27" t="s">
        <v>242</v>
      </c>
      <c r="E492" s="27" t="s">
        <v>243</v>
      </c>
      <c r="F492" s="27" t="s">
        <v>244</v>
      </c>
      <c r="G492" s="27" t="s">
        <v>245</v>
      </c>
      <c r="H492" s="9"/>
      <c r="I492" s="7"/>
      <c r="J492" s="9"/>
      <c r="K492" s="10"/>
    </row>
    <row r="493" spans="1:11" ht="14.1" customHeight="1">
      <c r="A493" s="40"/>
      <c r="B493" s="9"/>
      <c r="C493" s="28">
        <v>5</v>
      </c>
      <c r="D493" s="28">
        <v>6</v>
      </c>
      <c r="E493" s="28">
        <v>7</v>
      </c>
      <c r="F493" s="28">
        <v>8</v>
      </c>
      <c r="G493" s="28">
        <v>9</v>
      </c>
      <c r="H493" s="9"/>
      <c r="I493" s="9"/>
      <c r="J493" s="12"/>
      <c r="K493" s="13"/>
    </row>
    <row r="494" spans="1:11" ht="14.1" customHeight="1">
      <c r="A494" s="40"/>
      <c r="B494" s="9" t="s">
        <v>3</v>
      </c>
      <c r="C494" s="29"/>
      <c r="D494" s="29"/>
      <c r="E494" s="29"/>
      <c r="F494" s="29"/>
      <c r="G494" s="29"/>
      <c r="H494" s="9"/>
      <c r="I494" s="9"/>
      <c r="J494" s="12"/>
      <c r="K494" s="63"/>
    </row>
    <row r="495" spans="1:11" ht="14.1" customHeight="1">
      <c r="A495" s="40"/>
      <c r="B495" s="9" t="s">
        <v>5</v>
      </c>
      <c r="C495" s="20"/>
      <c r="D495" s="20"/>
      <c r="E495" s="20"/>
      <c r="F495" s="20"/>
      <c r="G495" s="20"/>
      <c r="H495" s="9"/>
      <c r="I495" s="9"/>
      <c r="J495" s="9"/>
      <c r="K495" s="10"/>
    </row>
    <row r="496" spans="1:11" ht="6" customHeight="1">
      <c r="A496" s="40"/>
      <c r="B496" s="9"/>
      <c r="C496" s="86"/>
      <c r="D496" s="87"/>
      <c r="E496" s="87"/>
      <c r="F496" s="87"/>
      <c r="G496" s="88"/>
      <c r="H496" s="9"/>
      <c r="I496" s="9"/>
      <c r="J496" s="9"/>
      <c r="K496" s="10"/>
    </row>
    <row r="497" spans="1:11" ht="14.1" customHeight="1">
      <c r="A497" s="40"/>
      <c r="B497" s="9" t="s">
        <v>3</v>
      </c>
      <c r="C497" s="20"/>
      <c r="D497" s="20"/>
      <c r="E497" s="20"/>
      <c r="F497" s="20"/>
      <c r="G497" s="20"/>
      <c r="H497" s="9"/>
      <c r="I497" s="9"/>
      <c r="J497" s="72" t="s">
        <v>4</v>
      </c>
      <c r="K497" s="73">
        <f ca="1">IF(TODAY()&gt;(G493&amp;$A$475)+0,H500-$F$6,0)</f>
        <v>0</v>
      </c>
    </row>
    <row r="498" spans="1:11" ht="14.1" customHeight="1">
      <c r="A498" s="40"/>
      <c r="B498" s="9" t="s">
        <v>5</v>
      </c>
      <c r="C498" s="20"/>
      <c r="D498" s="20"/>
      <c r="E498" s="20"/>
      <c r="F498" s="20"/>
      <c r="G498" s="20"/>
      <c r="H498" s="9"/>
      <c r="I498" s="9"/>
      <c r="J498" s="9"/>
      <c r="K498" s="10"/>
    </row>
    <row r="499" spans="1:11" ht="14.1" customHeight="1" thickBot="1">
      <c r="A499" s="40"/>
      <c r="B499" s="9"/>
      <c r="C499" s="9"/>
      <c r="D499" s="9"/>
      <c r="E499" s="9"/>
      <c r="F499" s="9"/>
      <c r="G499" s="9"/>
      <c r="H499" s="9"/>
      <c r="I499" s="9"/>
      <c r="J499" s="9"/>
      <c r="K499" s="10"/>
    </row>
    <row r="500" spans="1:11" ht="14.1" customHeight="1" thickBot="1">
      <c r="A500" s="40"/>
      <c r="B500" s="9" t="s">
        <v>6</v>
      </c>
      <c r="C500" s="64" t="str">
        <f>IF(((C495-C494)+(C498-C497))&gt;0,(C495-C494)+(C498-C497),"##########")</f>
        <v>##########</v>
      </c>
      <c r="D500" s="64" t="str">
        <f>IF(((D495-D494)+(D498-D497))&gt;0,(D495-D494)+(D498-D497),"##########")</f>
        <v>##########</v>
      </c>
      <c r="E500" s="64" t="str">
        <f>IF(((E495-E494)+(E498-E497))&gt;0,(E495-E494)+(E498-E497),"##########")</f>
        <v>##########</v>
      </c>
      <c r="F500" s="64" t="str">
        <f>IF(((F495-F494)+(F498-F497))&gt;0,(F495-F494)+(F498-F497),"##########")</f>
        <v>##########</v>
      </c>
      <c r="G500" s="64" t="str">
        <f>IF(((G495-G494)+(G498-G497))&gt;0,(G495-G494)+(G498-G497),"##########")</f>
        <v>##########</v>
      </c>
      <c r="H500" s="65">
        <f>SUM(C500:G500)</f>
        <v>0</v>
      </c>
      <c r="I500" s="9"/>
      <c r="J500" s="9"/>
      <c r="K500" s="10"/>
    </row>
    <row r="501" spans="1:11" ht="14.1" customHeight="1" thickBot="1">
      <c r="A501" s="40"/>
      <c r="B501" s="18"/>
      <c r="C501" s="18"/>
      <c r="D501" s="18"/>
      <c r="E501" s="18"/>
      <c r="F501" s="18"/>
      <c r="G501" s="18"/>
      <c r="H501" s="18"/>
      <c r="I501" s="18"/>
      <c r="J501" s="18"/>
      <c r="K501" s="19"/>
    </row>
    <row r="502" spans="1:11" ht="14.1" customHeight="1" thickBot="1">
      <c r="A502" s="9"/>
      <c r="B502" s="38"/>
    </row>
    <row r="503" spans="1:11" ht="14.1" customHeight="1">
      <c r="A503" s="40"/>
      <c r="B503" s="4"/>
      <c r="C503" s="4"/>
      <c r="D503" s="4"/>
      <c r="E503" s="4"/>
      <c r="F503" s="4"/>
      <c r="G503" s="4"/>
      <c r="H503" s="4"/>
      <c r="I503" s="4"/>
      <c r="J503" s="4"/>
      <c r="K503" s="5"/>
    </row>
    <row r="504" spans="1:11" ht="14.1" customHeight="1">
      <c r="A504" s="40"/>
      <c r="B504" s="7" t="s">
        <v>215</v>
      </c>
      <c r="C504" s="8"/>
      <c r="D504" s="9"/>
      <c r="E504" s="9"/>
      <c r="F504" s="9"/>
      <c r="G504" s="9"/>
      <c r="H504" s="9"/>
      <c r="I504" s="7"/>
      <c r="J504" s="9"/>
      <c r="K504" s="10"/>
    </row>
    <row r="505" spans="1:11" ht="14.1" customHeight="1">
      <c r="A505" s="40"/>
      <c r="B505" s="7"/>
      <c r="C505" s="27" t="s">
        <v>241</v>
      </c>
      <c r="D505" s="27" t="s">
        <v>242</v>
      </c>
      <c r="E505" s="27" t="s">
        <v>243</v>
      </c>
      <c r="F505" s="27" t="s">
        <v>244</v>
      </c>
      <c r="G505" s="27" t="s">
        <v>245</v>
      </c>
      <c r="H505" s="9"/>
      <c r="I505" s="7"/>
      <c r="J505" s="9"/>
      <c r="K505" s="10"/>
    </row>
    <row r="506" spans="1:11" ht="14.1" customHeight="1">
      <c r="A506" s="40"/>
      <c r="B506" s="9"/>
      <c r="C506" s="28">
        <v>12</v>
      </c>
      <c r="D506" s="28">
        <v>13</v>
      </c>
      <c r="E506" s="28">
        <v>14</v>
      </c>
      <c r="F506" s="28">
        <v>15</v>
      </c>
      <c r="G506" s="28">
        <v>16</v>
      </c>
      <c r="H506" s="9"/>
      <c r="I506" s="9"/>
      <c r="J506" s="12"/>
      <c r="K506" s="13"/>
    </row>
    <row r="507" spans="1:11" ht="14.1" customHeight="1">
      <c r="A507" s="40"/>
      <c r="B507" s="9" t="s">
        <v>3</v>
      </c>
      <c r="C507" s="36"/>
      <c r="D507" s="36"/>
      <c r="E507" s="36"/>
      <c r="F507" s="36"/>
      <c r="G507" s="36"/>
      <c r="H507" s="9"/>
      <c r="I507" s="9"/>
      <c r="J507" s="12"/>
      <c r="K507" s="63"/>
    </row>
    <row r="508" spans="1:11" ht="14.1" customHeight="1">
      <c r="A508" s="40"/>
      <c r="B508" s="9" t="s">
        <v>5</v>
      </c>
      <c r="C508" s="20"/>
      <c r="D508" s="20"/>
      <c r="E508" s="20"/>
      <c r="F508" s="20"/>
      <c r="G508" s="20"/>
      <c r="H508" s="9"/>
      <c r="I508" s="9"/>
      <c r="J508" s="9"/>
      <c r="K508" s="10"/>
    </row>
    <row r="509" spans="1:11" ht="6" customHeight="1">
      <c r="A509" s="40"/>
      <c r="B509" s="9"/>
      <c r="C509" s="86"/>
      <c r="D509" s="87"/>
      <c r="E509" s="87"/>
      <c r="F509" s="87"/>
      <c r="G509" s="88"/>
      <c r="H509" s="9"/>
      <c r="I509" s="9"/>
      <c r="J509" s="9"/>
      <c r="K509" s="10"/>
    </row>
    <row r="510" spans="1:11" ht="14.1" customHeight="1">
      <c r="A510" s="40"/>
      <c r="B510" s="9" t="s">
        <v>3</v>
      </c>
      <c r="C510" s="20"/>
      <c r="D510" s="20"/>
      <c r="E510" s="20"/>
      <c r="F510" s="20"/>
      <c r="G510" s="20"/>
      <c r="H510" s="9"/>
      <c r="I510" s="34"/>
      <c r="J510" s="72" t="s">
        <v>4</v>
      </c>
      <c r="K510" s="73">
        <f ca="1">IF(TODAY()&gt;(G506&amp;$A$475)+0,H513-$F$6,0)</f>
        <v>0</v>
      </c>
    </row>
    <row r="511" spans="1:11" ht="14.1" customHeight="1">
      <c r="A511" s="40"/>
      <c r="B511" s="9" t="s">
        <v>5</v>
      </c>
      <c r="C511" s="35"/>
      <c r="D511" s="35"/>
      <c r="E511" s="35"/>
      <c r="F511" s="35"/>
      <c r="G511" s="35"/>
      <c r="H511" s="9"/>
      <c r="I511" s="9"/>
      <c r="J511" s="9"/>
      <c r="K511" s="10"/>
    </row>
    <row r="512" spans="1:11" ht="14.1" customHeight="1" thickBot="1">
      <c r="A512" s="40"/>
      <c r="B512" s="9"/>
      <c r="C512" s="9"/>
      <c r="D512" s="9"/>
      <c r="E512" s="9"/>
      <c r="F512" s="9"/>
      <c r="G512" s="9"/>
      <c r="H512" s="9"/>
      <c r="I512" s="9"/>
      <c r="J512" s="9"/>
      <c r="K512" s="10"/>
    </row>
    <row r="513" spans="1:11" ht="14.1" customHeight="1" thickBot="1">
      <c r="A513" s="40"/>
      <c r="B513" s="9" t="s">
        <v>6</v>
      </c>
      <c r="C513" s="64" t="str">
        <f>IF(((C508-C507)+(C511-C510))&gt;0,(C508-C507)+(C511-C510),"##########")</f>
        <v>##########</v>
      </c>
      <c r="D513" s="64" t="str">
        <f>IF(((D508-D507)+(D511-D510))&gt;0,(D508-D507)+(D511-D510),"##########")</f>
        <v>##########</v>
      </c>
      <c r="E513" s="64" t="str">
        <f>IF(((E508-E507)+(E511-E510))&gt;0,(E508-E507)+(E511-E510),"##########")</f>
        <v>##########</v>
      </c>
      <c r="F513" s="64" t="str">
        <f>IF(((F508-F507)+(F511-F510))&gt;0,(F508-F507)+(F511-F510),"##########")</f>
        <v>##########</v>
      </c>
      <c r="G513" s="64" t="str">
        <f>IF(((G508-G507)+(G511-G510))&gt;0,(G508-G507)+(G511-G510),"##########")</f>
        <v>##########</v>
      </c>
      <c r="H513" s="65">
        <f>SUM(C513:G513)</f>
        <v>0</v>
      </c>
      <c r="I513" s="9"/>
      <c r="J513" s="9"/>
      <c r="K513" s="10"/>
    </row>
    <row r="514" spans="1:11" ht="14.1" customHeight="1" thickBot="1">
      <c r="A514" s="40"/>
      <c r="B514" s="18"/>
      <c r="C514" s="18"/>
      <c r="D514" s="18"/>
      <c r="E514" s="18"/>
      <c r="F514" s="18"/>
      <c r="G514" s="18"/>
      <c r="H514" s="18"/>
      <c r="I514" s="18"/>
      <c r="J514" s="18"/>
      <c r="K514" s="19"/>
    </row>
    <row r="515" spans="1:11" ht="14.1" customHeight="1" thickBot="1">
      <c r="A515" s="9"/>
    </row>
    <row r="516" spans="1:11" ht="14.1" customHeight="1">
      <c r="A516" s="40"/>
      <c r="B516" s="4"/>
      <c r="C516" s="4"/>
      <c r="D516" s="4"/>
      <c r="E516" s="4"/>
      <c r="F516" s="4"/>
      <c r="G516" s="4"/>
      <c r="H516" s="4"/>
      <c r="I516" s="4"/>
      <c r="J516" s="4"/>
      <c r="K516" s="5"/>
    </row>
    <row r="517" spans="1:11" ht="14.1" customHeight="1">
      <c r="A517" s="40"/>
      <c r="B517" s="7" t="s">
        <v>223</v>
      </c>
      <c r="C517" s="8"/>
      <c r="D517" s="9"/>
      <c r="E517" s="9"/>
      <c r="F517" s="9"/>
      <c r="G517" s="9"/>
      <c r="H517" s="9"/>
      <c r="I517" s="7"/>
      <c r="J517" s="9"/>
      <c r="K517" s="10"/>
    </row>
    <row r="518" spans="1:11" ht="14.1" customHeight="1">
      <c r="A518" s="40"/>
      <c r="B518" s="7"/>
      <c r="C518" s="27" t="s">
        <v>241</v>
      </c>
      <c r="D518" s="27" t="s">
        <v>242</v>
      </c>
      <c r="E518" s="27" t="s">
        <v>243</v>
      </c>
      <c r="F518" s="27" t="s">
        <v>244</v>
      </c>
      <c r="G518" s="27" t="s">
        <v>245</v>
      </c>
      <c r="H518" s="9"/>
      <c r="I518" s="7"/>
      <c r="J518" s="9"/>
      <c r="K518" s="10"/>
    </row>
    <row r="519" spans="1:11" ht="14.1" customHeight="1">
      <c r="A519" s="40"/>
      <c r="B519" s="9"/>
      <c r="C519" s="28">
        <v>19</v>
      </c>
      <c r="D519" s="28">
        <v>20</v>
      </c>
      <c r="E519" s="28">
        <v>21</v>
      </c>
      <c r="F519" s="28">
        <v>22</v>
      </c>
      <c r="G519" s="28">
        <v>23</v>
      </c>
      <c r="H519" s="9"/>
      <c r="I519" s="9"/>
      <c r="J519" s="12"/>
      <c r="K519" s="13"/>
    </row>
    <row r="520" spans="1:11" ht="14.1" customHeight="1">
      <c r="A520" s="40"/>
      <c r="B520" s="9" t="s">
        <v>3</v>
      </c>
      <c r="C520" s="36"/>
      <c r="D520" s="29"/>
      <c r="E520" s="29"/>
      <c r="F520" s="29"/>
      <c r="G520" s="29"/>
      <c r="H520" s="9"/>
      <c r="I520" s="9"/>
      <c r="J520" s="12"/>
      <c r="K520" s="63"/>
    </row>
    <row r="521" spans="1:11" ht="14.1" customHeight="1">
      <c r="A521" s="40"/>
      <c r="B521" s="9" t="s">
        <v>5</v>
      </c>
      <c r="C521" s="20"/>
      <c r="D521" s="20"/>
      <c r="E521" s="20"/>
      <c r="F521" s="20"/>
      <c r="G521" s="20"/>
      <c r="H521" s="9"/>
      <c r="I521" s="9"/>
      <c r="J521" s="9"/>
      <c r="K521" s="10"/>
    </row>
    <row r="522" spans="1:11" ht="6" customHeight="1">
      <c r="A522" s="40"/>
      <c r="B522" s="9"/>
      <c r="C522" s="86"/>
      <c r="D522" s="87"/>
      <c r="E522" s="87"/>
      <c r="F522" s="87"/>
      <c r="G522" s="88"/>
      <c r="H522" s="9"/>
      <c r="I522" s="9"/>
      <c r="J522" s="9"/>
      <c r="K522" s="73"/>
    </row>
    <row r="523" spans="1:11" ht="14.1" customHeight="1">
      <c r="A523" s="40"/>
      <c r="B523" s="9" t="s">
        <v>3</v>
      </c>
      <c r="C523" s="20"/>
      <c r="D523" s="20"/>
      <c r="E523" s="20"/>
      <c r="F523" s="20"/>
      <c r="G523" s="20"/>
      <c r="H523" s="9"/>
      <c r="I523" s="9"/>
      <c r="J523" s="72" t="s">
        <v>4</v>
      </c>
      <c r="K523" s="73">
        <f ca="1">IF(TODAY()&gt;(G519&amp;$A$475)+0,H526-$F$6,0)</f>
        <v>0</v>
      </c>
    </row>
    <row r="524" spans="1:11" ht="14.1" customHeight="1">
      <c r="A524" s="40"/>
      <c r="B524" s="9" t="s">
        <v>5</v>
      </c>
      <c r="C524" s="35"/>
      <c r="D524" s="20"/>
      <c r="E524" s="20"/>
      <c r="F524" s="20"/>
      <c r="G524" s="20"/>
      <c r="H524" s="9"/>
      <c r="I524" s="34"/>
      <c r="J524" s="9"/>
      <c r="K524" s="10"/>
    </row>
    <row r="525" spans="1:11" ht="14.1" customHeight="1" thickBot="1">
      <c r="A525" s="40"/>
      <c r="B525" s="9"/>
      <c r="C525" s="9"/>
      <c r="D525" s="9"/>
      <c r="E525" s="9"/>
      <c r="F525" s="9"/>
      <c r="G525" s="9"/>
      <c r="H525" s="9"/>
      <c r="I525" s="9"/>
      <c r="J525" s="9"/>
      <c r="K525" s="10"/>
    </row>
    <row r="526" spans="1:11" ht="14.1" customHeight="1" thickBot="1">
      <c r="A526" s="40"/>
      <c r="B526" s="9" t="s">
        <v>6</v>
      </c>
      <c r="C526" s="64" t="str">
        <f>IF(((C521-C520)+(C524-C523))&gt;0,(C521-C520)+(C524-C523),"##########")</f>
        <v>##########</v>
      </c>
      <c r="D526" s="64" t="str">
        <f>IF(((D521-D520)+(D524-D523))&gt;0,(D521-D520)+(D524-D523),"##########")</f>
        <v>##########</v>
      </c>
      <c r="E526" s="64" t="str">
        <f>IF(((E521-E520)+(E524-E523))&gt;0,(E521-E520)+(E524-E523),"##########")</f>
        <v>##########</v>
      </c>
      <c r="F526" s="64" t="str">
        <f>IF(((F521-F520)+(F524-F523))&gt;0,(F521-F520)+(F524-F523),"##########")</f>
        <v>##########</v>
      </c>
      <c r="G526" s="64" t="str">
        <f>IF(((G521-G520)+(G524-G523))&gt;0,(G521-G520)+(G524-G523),"##########")</f>
        <v>##########</v>
      </c>
      <c r="H526" s="65">
        <f>SUM(C526:G526)</f>
        <v>0</v>
      </c>
      <c r="I526" s="9"/>
      <c r="J526" s="9"/>
      <c r="K526" s="10"/>
    </row>
    <row r="527" spans="1:11" ht="14.1" customHeight="1" thickBot="1">
      <c r="A527" s="40"/>
      <c r="B527" s="18"/>
      <c r="C527" s="18"/>
      <c r="D527" s="18"/>
      <c r="E527" s="18"/>
      <c r="F527" s="18"/>
      <c r="G527" s="18"/>
      <c r="H527" s="18"/>
      <c r="I527" s="18"/>
      <c r="J527" s="18"/>
      <c r="K527" s="19"/>
    </row>
    <row r="528" spans="1:11" ht="14.1" customHeight="1" thickBot="1">
      <c r="A528" s="9"/>
      <c r="B528" s="38"/>
    </row>
    <row r="529" spans="1:11" ht="14.1" customHeight="1">
      <c r="A529" s="40"/>
      <c r="B529" s="4"/>
      <c r="C529" s="4"/>
      <c r="D529" s="4"/>
      <c r="E529" s="4"/>
      <c r="F529" s="4"/>
      <c r="G529" s="4"/>
      <c r="H529" s="4"/>
      <c r="I529" s="4"/>
      <c r="J529" s="4"/>
      <c r="K529" s="5"/>
    </row>
    <row r="530" spans="1:11" ht="14.1" customHeight="1">
      <c r="A530" s="40"/>
      <c r="B530" s="7" t="s">
        <v>231</v>
      </c>
      <c r="C530" s="8"/>
      <c r="D530" s="9"/>
      <c r="E530" s="9"/>
      <c r="F530" s="9"/>
      <c r="G530" s="9"/>
      <c r="H530" s="9"/>
      <c r="I530" s="7"/>
      <c r="J530" s="9"/>
      <c r="K530" s="10"/>
    </row>
    <row r="531" spans="1:11" ht="14.1" customHeight="1">
      <c r="A531" s="40"/>
      <c r="B531" s="7"/>
      <c r="C531" s="27" t="s">
        <v>241</v>
      </c>
      <c r="D531" s="27" t="s">
        <v>242</v>
      </c>
      <c r="E531" s="27" t="s">
        <v>243</v>
      </c>
      <c r="F531" s="27" t="s">
        <v>244</v>
      </c>
      <c r="G531" s="27" t="s">
        <v>245</v>
      </c>
      <c r="H531" s="9"/>
      <c r="I531" s="7"/>
      <c r="J531" s="9"/>
      <c r="K531" s="10"/>
    </row>
    <row r="532" spans="1:11" ht="14.1" customHeight="1">
      <c r="A532" s="40"/>
      <c r="B532" s="9"/>
      <c r="C532" s="28">
        <v>26</v>
      </c>
      <c r="D532" s="28">
        <v>27</v>
      </c>
      <c r="E532" s="28">
        <v>28</v>
      </c>
      <c r="F532" s="28">
        <v>29</v>
      </c>
      <c r="G532" s="28">
        <v>30</v>
      </c>
      <c r="H532" s="9"/>
      <c r="I532" s="9"/>
      <c r="J532" s="12"/>
      <c r="K532" s="13"/>
    </row>
    <row r="533" spans="1:11" ht="14.1" customHeight="1">
      <c r="A533" s="40"/>
      <c r="B533" s="9" t="s">
        <v>3</v>
      </c>
      <c r="C533" s="29"/>
      <c r="D533" s="29"/>
      <c r="E533" s="29"/>
      <c r="F533" s="29"/>
      <c r="G533" s="29"/>
      <c r="H533" s="9"/>
      <c r="I533" s="9"/>
      <c r="J533" s="12"/>
      <c r="K533" s="63"/>
    </row>
    <row r="534" spans="1:11" ht="14.1" customHeight="1">
      <c r="A534" s="40"/>
      <c r="B534" s="9" t="s">
        <v>5</v>
      </c>
      <c r="C534" s="20"/>
      <c r="D534" s="20"/>
      <c r="E534" s="20"/>
      <c r="F534" s="20"/>
      <c r="G534" s="20"/>
      <c r="H534" s="9"/>
      <c r="I534" s="9"/>
      <c r="J534" s="9"/>
      <c r="K534" s="10"/>
    </row>
    <row r="535" spans="1:11" ht="6" customHeight="1">
      <c r="A535" s="40"/>
      <c r="B535" s="9"/>
      <c r="C535" s="86"/>
      <c r="D535" s="87"/>
      <c r="E535" s="87"/>
      <c r="F535" s="87"/>
      <c r="G535" s="88"/>
      <c r="H535" s="9"/>
      <c r="I535" s="9"/>
      <c r="J535" s="9"/>
      <c r="K535" s="10"/>
    </row>
    <row r="536" spans="1:11" ht="14.1" customHeight="1">
      <c r="A536" s="40"/>
      <c r="B536" s="9" t="s">
        <v>3</v>
      </c>
      <c r="C536" s="20"/>
      <c r="D536" s="20"/>
      <c r="E536" s="20"/>
      <c r="F536" s="20"/>
      <c r="G536" s="20"/>
      <c r="H536" s="9"/>
      <c r="I536" s="9"/>
      <c r="J536" s="72" t="s">
        <v>4</v>
      </c>
      <c r="K536" s="73">
        <f ca="1">IF(TODAY()&gt;(G532&amp;$A$475)+0,H539-$F$6,0)</f>
        <v>0</v>
      </c>
    </row>
    <row r="537" spans="1:11" ht="14.1" customHeight="1">
      <c r="A537" s="40"/>
      <c r="B537" s="9" t="s">
        <v>5</v>
      </c>
      <c r="C537" s="20"/>
      <c r="D537" s="20"/>
      <c r="E537" s="20"/>
      <c r="F537" s="20"/>
      <c r="G537" s="20"/>
      <c r="H537" s="9"/>
      <c r="I537" s="9"/>
      <c r="J537" s="9"/>
      <c r="K537" s="10"/>
    </row>
    <row r="538" spans="1:11" ht="14.1" customHeight="1" thickBot="1">
      <c r="A538" s="40"/>
      <c r="B538" s="9"/>
      <c r="C538" s="9"/>
      <c r="D538" s="9"/>
      <c r="E538" s="9"/>
      <c r="F538" s="9"/>
      <c r="G538" s="9"/>
      <c r="H538" s="9"/>
      <c r="I538" s="9"/>
      <c r="J538" s="9"/>
      <c r="K538" s="10"/>
    </row>
    <row r="539" spans="1:11" ht="14.1" customHeight="1" thickBot="1">
      <c r="A539" s="40"/>
      <c r="B539" s="9" t="s">
        <v>6</v>
      </c>
      <c r="C539" s="64" t="str">
        <f>IF(((C534-C533)+(C537-C536))&gt;0,(C534-C533)+(C537-C536),"##########")</f>
        <v>##########</v>
      </c>
      <c r="D539" s="64" t="str">
        <f>IF(((D534-D533)+(D537-D536))&gt;0,(D534-D533)+(D537-D536),"##########")</f>
        <v>##########</v>
      </c>
      <c r="E539" s="64" t="str">
        <f>IF(((E534-E533)+(E537-E536))&gt;0,(E534-E533)+(E537-E536),"##########")</f>
        <v>##########</v>
      </c>
      <c r="F539" s="64" t="str">
        <f>IF(((F534-F533)+(F537-F536))&gt;0,(F534-F533)+(F537-F536),"##########")</f>
        <v>##########</v>
      </c>
      <c r="G539" s="64" t="str">
        <f>IF(((G534-G533)+(G537-G536))&gt;0,(G534-G533)+(G537-G536),"##########")</f>
        <v>##########</v>
      </c>
      <c r="H539" s="65">
        <f>SUM(C539:G539)</f>
        <v>0</v>
      </c>
      <c r="I539" s="9"/>
      <c r="J539" s="9"/>
      <c r="K539" s="10"/>
    </row>
    <row r="540" spans="1:11" ht="14.1" customHeight="1" thickBot="1">
      <c r="A540" s="40"/>
      <c r="B540" s="18"/>
      <c r="C540" s="18"/>
      <c r="D540" s="18"/>
      <c r="E540" s="18"/>
      <c r="F540" s="18"/>
      <c r="G540" s="18"/>
      <c r="H540" s="18"/>
      <c r="I540" s="18"/>
      <c r="J540" s="18"/>
      <c r="K540" s="19"/>
    </row>
    <row r="541" spans="1:11" ht="14.1" customHeight="1">
      <c r="A541" s="9"/>
      <c r="B541" s="9"/>
      <c r="C541" s="9"/>
      <c r="D541" s="9"/>
      <c r="E541" s="9"/>
      <c r="F541" s="9"/>
      <c r="G541" s="9"/>
      <c r="H541" s="9"/>
      <c r="I541" s="9"/>
      <c r="J541" s="9"/>
      <c r="K541" s="9"/>
    </row>
    <row r="542" spans="1:11" ht="28.5" customHeight="1">
      <c r="A542" s="90" t="s">
        <v>282</v>
      </c>
      <c r="B542" s="90"/>
      <c r="C542" s="90"/>
      <c r="D542" s="90"/>
      <c r="E542" s="90"/>
      <c r="F542" s="90"/>
      <c r="G542" s="90"/>
      <c r="H542" s="90"/>
      <c r="I542" s="90"/>
      <c r="J542" s="90"/>
      <c r="K542" s="90"/>
    </row>
    <row r="543" spans="1:11" ht="14.1" customHeight="1" thickBot="1">
      <c r="A543" s="9"/>
    </row>
    <row r="544" spans="1:11" ht="14.1" customHeight="1">
      <c r="A544" s="40"/>
      <c r="B544" s="4"/>
      <c r="C544" s="4"/>
      <c r="D544" s="4"/>
      <c r="E544" s="4"/>
      <c r="F544" s="4"/>
      <c r="G544" s="4"/>
      <c r="H544" s="4"/>
      <c r="I544" s="4"/>
      <c r="J544" s="4"/>
      <c r="K544" s="5"/>
    </row>
    <row r="545" spans="1:11" ht="14.1" customHeight="1">
      <c r="A545" s="40"/>
      <c r="B545" s="7" t="s">
        <v>252</v>
      </c>
      <c r="C545" s="8"/>
      <c r="D545" s="9"/>
      <c r="E545" s="9"/>
      <c r="F545" s="9"/>
      <c r="G545" s="9"/>
      <c r="H545" s="9"/>
      <c r="I545" s="7"/>
      <c r="J545" s="9"/>
      <c r="K545" s="10"/>
    </row>
    <row r="546" spans="1:11" ht="14.1" customHeight="1">
      <c r="A546" s="40"/>
      <c r="B546" s="7"/>
      <c r="C546" s="27" t="s">
        <v>241</v>
      </c>
      <c r="D546" s="27" t="s">
        <v>242</v>
      </c>
      <c r="E546" s="27" t="s">
        <v>243</v>
      </c>
      <c r="F546" s="27" t="s">
        <v>244</v>
      </c>
      <c r="G546" s="27" t="s">
        <v>245</v>
      </c>
      <c r="H546" s="9"/>
      <c r="I546" s="7"/>
      <c r="J546" s="9"/>
      <c r="K546" s="10"/>
    </row>
    <row r="547" spans="1:11" ht="14.1" customHeight="1">
      <c r="A547" s="40"/>
      <c r="B547" s="9"/>
      <c r="C547" s="28">
        <v>3</v>
      </c>
      <c r="D547" s="28">
        <v>4</v>
      </c>
      <c r="E547" s="28">
        <v>5</v>
      </c>
      <c r="F547" s="28">
        <v>6</v>
      </c>
      <c r="G547" s="28">
        <v>7</v>
      </c>
      <c r="H547" s="9"/>
      <c r="I547" s="9"/>
      <c r="J547" s="12"/>
      <c r="K547" s="13"/>
    </row>
    <row r="548" spans="1:11" ht="14.1" customHeight="1">
      <c r="A548" s="40"/>
      <c r="B548" s="9" t="s">
        <v>3</v>
      </c>
      <c r="C548" s="29"/>
      <c r="D548" s="29"/>
      <c r="E548" s="29"/>
      <c r="F548" s="29"/>
      <c r="G548" s="29"/>
      <c r="H548" s="9"/>
      <c r="I548" s="9"/>
      <c r="J548" s="12"/>
      <c r="K548" s="63"/>
    </row>
    <row r="549" spans="1:11" ht="14.1" customHeight="1">
      <c r="A549" s="40"/>
      <c r="B549" s="9" t="s">
        <v>5</v>
      </c>
      <c r="C549" s="20"/>
      <c r="D549" s="20"/>
      <c r="E549" s="20"/>
      <c r="F549" s="20"/>
      <c r="G549" s="20"/>
      <c r="H549" s="9"/>
      <c r="I549" s="9"/>
      <c r="J549" s="9"/>
      <c r="K549" s="10"/>
    </row>
    <row r="550" spans="1:11" ht="6" customHeight="1">
      <c r="A550" s="40"/>
      <c r="B550" s="9"/>
      <c r="C550" s="86"/>
      <c r="D550" s="87"/>
      <c r="E550" s="87"/>
      <c r="F550" s="87"/>
      <c r="G550" s="88"/>
      <c r="H550" s="9"/>
      <c r="I550" s="9"/>
      <c r="J550" s="9"/>
      <c r="K550" s="10"/>
    </row>
    <row r="551" spans="1:11" ht="14.1" customHeight="1">
      <c r="A551" s="40"/>
      <c r="B551" s="9" t="s">
        <v>3</v>
      </c>
      <c r="C551" s="20"/>
      <c r="D551" s="20"/>
      <c r="E551" s="20"/>
      <c r="F551" s="20"/>
      <c r="G551" s="20"/>
      <c r="H551" s="9"/>
      <c r="I551" s="9"/>
      <c r="J551" s="72" t="s">
        <v>4</v>
      </c>
      <c r="K551" s="73">
        <f ca="1">IF(TODAY()&gt;(G547&amp;$A$542)+0,H554-$F$6,0)</f>
        <v>0</v>
      </c>
    </row>
    <row r="552" spans="1:11" ht="14.1" customHeight="1">
      <c r="A552" s="40"/>
      <c r="B552" s="9" t="s">
        <v>5</v>
      </c>
      <c r="C552" s="20"/>
      <c r="D552" s="20"/>
      <c r="E552" s="20"/>
      <c r="F552" s="20"/>
      <c r="G552" s="20"/>
      <c r="H552" s="9"/>
      <c r="I552" s="9"/>
      <c r="J552" s="9"/>
      <c r="K552" s="10"/>
    </row>
    <row r="553" spans="1:11" ht="14.1" customHeight="1" thickBot="1">
      <c r="A553" s="40"/>
      <c r="B553" s="9"/>
      <c r="C553" s="9"/>
      <c r="D553" s="9"/>
      <c r="E553" s="9"/>
      <c r="F553" s="9"/>
      <c r="G553" s="9"/>
      <c r="H553" s="9"/>
      <c r="I553" s="9"/>
      <c r="J553" s="9"/>
      <c r="K553" s="10"/>
    </row>
    <row r="554" spans="1:11" ht="14.1" customHeight="1" thickBot="1">
      <c r="A554" s="40"/>
      <c r="B554" s="9" t="s">
        <v>6</v>
      </c>
      <c r="C554" s="64" t="str">
        <f>IF(((C549-C548)+(C552-C551))&gt;0,(C549-C548)+(C552-C551),"##########")</f>
        <v>##########</v>
      </c>
      <c r="D554" s="64" t="str">
        <f>IF(((D549-D548)+(D552-D551))&gt;0,(D549-D548)+(D552-D551),"##########")</f>
        <v>##########</v>
      </c>
      <c r="E554" s="64" t="str">
        <f>IF(((E549-E548)+(E552-E551))&gt;0,(E549-E548)+(E552-E551),"##########")</f>
        <v>##########</v>
      </c>
      <c r="F554" s="64" t="str">
        <f>IF(((F549-F548)+(F552-F551))&gt;0,(F549-F548)+(F552-F551),"##########")</f>
        <v>##########</v>
      </c>
      <c r="G554" s="64" t="str">
        <f>IF(((G549-G548)+(G552-G551))&gt;0,(G549-G548)+(G552-G551),"##########")</f>
        <v>##########</v>
      </c>
      <c r="H554" s="65">
        <f>SUM(C554:G554)</f>
        <v>0</v>
      </c>
      <c r="I554" s="9"/>
      <c r="J554" s="9"/>
      <c r="K554" s="10"/>
    </row>
    <row r="555" spans="1:11" ht="14.1" customHeight="1" thickBot="1">
      <c r="A555" s="40"/>
      <c r="B555" s="18"/>
      <c r="C555" s="18"/>
      <c r="D555" s="18"/>
      <c r="E555" s="18"/>
      <c r="F555" s="18"/>
      <c r="G555" s="18"/>
      <c r="H555" s="18"/>
      <c r="I555" s="18"/>
      <c r="J555" s="18"/>
      <c r="K555" s="19"/>
    </row>
    <row r="556" spans="1:11" ht="14.1" customHeight="1" thickBot="1">
      <c r="A556" s="9"/>
    </row>
    <row r="557" spans="1:11" ht="14.1" customHeight="1">
      <c r="A557" s="40"/>
      <c r="B557" s="4"/>
      <c r="C557" s="4"/>
      <c r="D557" s="4"/>
      <c r="E557" s="4"/>
      <c r="F557" s="4"/>
      <c r="G557" s="4"/>
      <c r="H557" s="4"/>
      <c r="I557" s="4"/>
      <c r="J557" s="4"/>
      <c r="K557" s="5"/>
    </row>
    <row r="558" spans="1:11" ht="14.1" customHeight="1">
      <c r="A558" s="40"/>
      <c r="B558" s="7" t="s">
        <v>253</v>
      </c>
      <c r="C558" s="8"/>
      <c r="D558" s="9"/>
      <c r="E558" s="9"/>
      <c r="F558" s="9"/>
      <c r="G558" s="9"/>
      <c r="H558" s="9"/>
      <c r="I558" s="7"/>
      <c r="J558" s="9"/>
      <c r="K558" s="10"/>
    </row>
    <row r="559" spans="1:11" ht="14.1" customHeight="1">
      <c r="A559" s="40"/>
      <c r="B559" s="7"/>
      <c r="C559" s="27" t="s">
        <v>241</v>
      </c>
      <c r="D559" s="27" t="s">
        <v>242</v>
      </c>
      <c r="E559" s="27" t="s">
        <v>243</v>
      </c>
      <c r="F559" s="27" t="s">
        <v>244</v>
      </c>
      <c r="G559" s="27" t="s">
        <v>245</v>
      </c>
      <c r="H559" s="9"/>
      <c r="I559" s="7"/>
      <c r="J559" s="9"/>
      <c r="K559" s="10"/>
    </row>
    <row r="560" spans="1:11" ht="14.1" customHeight="1">
      <c r="A560" s="40"/>
      <c r="B560" s="9"/>
      <c r="C560" s="28">
        <v>10</v>
      </c>
      <c r="D560" s="28">
        <v>11</v>
      </c>
      <c r="E560" s="28">
        <v>12</v>
      </c>
      <c r="F560" s="28">
        <v>13</v>
      </c>
      <c r="G560" s="28">
        <v>14</v>
      </c>
      <c r="H560" s="9"/>
      <c r="I560" s="9"/>
      <c r="J560" s="12"/>
      <c r="K560" s="13"/>
    </row>
    <row r="561" spans="1:11" ht="14.1" customHeight="1">
      <c r="A561" s="40"/>
      <c r="B561" s="9" t="s">
        <v>3</v>
      </c>
      <c r="C561" s="29"/>
      <c r="D561" s="29"/>
      <c r="E561" s="29"/>
      <c r="F561" s="29"/>
      <c r="G561" s="29"/>
      <c r="H561" s="9"/>
      <c r="I561" s="9"/>
      <c r="J561" s="12"/>
      <c r="K561" s="63"/>
    </row>
    <row r="562" spans="1:11" ht="14.1" customHeight="1">
      <c r="A562" s="40"/>
      <c r="B562" s="9" t="s">
        <v>5</v>
      </c>
      <c r="C562" s="20"/>
      <c r="D562" s="20"/>
      <c r="E562" s="20"/>
      <c r="F562" s="20"/>
      <c r="G562" s="20"/>
      <c r="H562" s="9"/>
      <c r="I562" s="9"/>
      <c r="J562" s="9"/>
      <c r="K562" s="10"/>
    </row>
    <row r="563" spans="1:11" ht="6" customHeight="1">
      <c r="A563" s="40"/>
      <c r="B563" s="9"/>
      <c r="C563" s="86"/>
      <c r="D563" s="87"/>
      <c r="E563" s="87"/>
      <c r="F563" s="87"/>
      <c r="G563" s="88"/>
      <c r="H563" s="9"/>
      <c r="I563" s="9"/>
      <c r="J563" s="9"/>
      <c r="K563" s="10"/>
    </row>
    <row r="564" spans="1:11" ht="14.1" customHeight="1">
      <c r="A564" s="40"/>
      <c r="B564" s="9" t="s">
        <v>3</v>
      </c>
      <c r="C564" s="20"/>
      <c r="D564" s="20"/>
      <c r="E564" s="20"/>
      <c r="F564" s="20"/>
      <c r="G564" s="20"/>
      <c r="H564" s="9"/>
      <c r="I564" s="9"/>
      <c r="J564" s="72" t="s">
        <v>4</v>
      </c>
      <c r="K564" s="73">
        <f ca="1">IF(TODAY()&gt;(G560&amp;$A$542)+0,H567-$F$6,0)</f>
        <v>0</v>
      </c>
    </row>
    <row r="565" spans="1:11" ht="14.1" customHeight="1">
      <c r="A565" s="40"/>
      <c r="B565" s="9" t="s">
        <v>5</v>
      </c>
      <c r="C565" s="20"/>
      <c r="D565" s="20"/>
      <c r="E565" s="20"/>
      <c r="F565" s="20"/>
      <c r="G565" s="20"/>
      <c r="H565" s="9"/>
      <c r="I565" s="9"/>
      <c r="J565" s="9"/>
      <c r="K565" s="10"/>
    </row>
    <row r="566" spans="1:11" ht="14.1" customHeight="1" thickBot="1">
      <c r="A566" s="40"/>
      <c r="B566" s="9"/>
      <c r="C566" s="9"/>
      <c r="D566" s="9"/>
      <c r="E566" s="9"/>
      <c r="F566" s="9"/>
      <c r="G566" s="9"/>
      <c r="H566" s="9"/>
      <c r="I566" s="9"/>
      <c r="J566" s="9"/>
      <c r="K566" s="10"/>
    </row>
    <row r="567" spans="1:11" ht="14.1" customHeight="1" thickBot="1">
      <c r="A567" s="40"/>
      <c r="B567" s="9" t="s">
        <v>6</v>
      </c>
      <c r="C567" s="64" t="str">
        <f>IF(((C562-C561)+(C565-C564))&gt;0,(C562-C561)+(C565-C564),"##########")</f>
        <v>##########</v>
      </c>
      <c r="D567" s="64" t="str">
        <f>IF(((D562-D561)+(D565-D564))&gt;0,(D562-D561)+(D565-D564),"##########")</f>
        <v>##########</v>
      </c>
      <c r="E567" s="64" t="str">
        <f>IF(((E562-E561)+(E565-E564))&gt;0,(E562-E561)+(E565-E564),"##########")</f>
        <v>##########</v>
      </c>
      <c r="F567" s="64" t="str">
        <f>IF(((F562-F561)+(F565-F564))&gt;0,(F562-F561)+(F565-F564),"##########")</f>
        <v>##########</v>
      </c>
      <c r="G567" s="64" t="str">
        <f>IF(((G562-G561)+(G565-G564))&gt;0,(G562-G561)+(G565-G564),"##########")</f>
        <v>##########</v>
      </c>
      <c r="H567" s="65">
        <f>SUM(C567:G567)</f>
        <v>0</v>
      </c>
      <c r="I567" s="9"/>
      <c r="J567" s="9"/>
      <c r="K567" s="10"/>
    </row>
    <row r="568" spans="1:11" ht="14.1" customHeight="1" thickBot="1">
      <c r="A568" s="40"/>
      <c r="B568" s="18"/>
      <c r="C568" s="18"/>
      <c r="D568" s="18"/>
      <c r="E568" s="18"/>
      <c r="F568" s="18"/>
      <c r="G568" s="18"/>
      <c r="H568" s="18"/>
      <c r="I568" s="18"/>
      <c r="J568" s="18"/>
      <c r="K568" s="19"/>
    </row>
    <row r="569" spans="1:11" ht="14.1" customHeight="1" thickBot="1">
      <c r="A569" s="9"/>
      <c r="B569" s="38"/>
    </row>
    <row r="570" spans="1:11" ht="14.1" customHeight="1">
      <c r="A570" s="40"/>
      <c r="B570" s="4"/>
      <c r="C570" s="4"/>
      <c r="D570" s="4"/>
      <c r="E570" s="4"/>
      <c r="F570" s="4"/>
      <c r="G570" s="4"/>
      <c r="H570" s="4"/>
      <c r="I570" s="4"/>
      <c r="J570" s="4"/>
      <c r="K570" s="5"/>
    </row>
    <row r="571" spans="1:11" ht="14.1" customHeight="1">
      <c r="A571" s="40"/>
      <c r="B571" s="7" t="s">
        <v>254</v>
      </c>
      <c r="C571" s="8"/>
      <c r="D571" s="9"/>
      <c r="E571" s="9"/>
      <c r="F571" s="9"/>
      <c r="G571" s="9"/>
      <c r="H571" s="9"/>
      <c r="I571" s="7"/>
      <c r="J571" s="9"/>
      <c r="K571" s="10"/>
    </row>
    <row r="572" spans="1:11" ht="14.1" customHeight="1">
      <c r="A572" s="40"/>
      <c r="B572" s="7"/>
      <c r="C572" s="27" t="s">
        <v>241</v>
      </c>
      <c r="D572" s="27" t="s">
        <v>242</v>
      </c>
      <c r="E572" s="27" t="s">
        <v>243</v>
      </c>
      <c r="F572" s="27" t="s">
        <v>244</v>
      </c>
      <c r="G572" s="27" t="s">
        <v>245</v>
      </c>
      <c r="H572" s="9"/>
      <c r="I572" s="7"/>
      <c r="J572" s="9"/>
      <c r="K572" s="10"/>
    </row>
    <row r="573" spans="1:11" ht="14.1" customHeight="1">
      <c r="A573" s="40"/>
      <c r="B573" s="9"/>
      <c r="C573" s="28">
        <v>17</v>
      </c>
      <c r="D573" s="28">
        <v>18</v>
      </c>
      <c r="E573" s="28">
        <v>19</v>
      </c>
      <c r="F573" s="28">
        <v>20</v>
      </c>
      <c r="G573" s="28">
        <v>21</v>
      </c>
      <c r="H573" s="9"/>
      <c r="I573" s="9"/>
      <c r="J573" s="12"/>
      <c r="K573" s="13"/>
    </row>
    <row r="574" spans="1:11" ht="14.1" customHeight="1">
      <c r="A574" s="40"/>
      <c r="B574" s="9" t="s">
        <v>3</v>
      </c>
      <c r="C574" s="29"/>
      <c r="D574" s="29"/>
      <c r="E574" s="29"/>
      <c r="F574" s="29"/>
      <c r="G574" s="29"/>
      <c r="H574" s="9"/>
      <c r="I574" s="9"/>
      <c r="J574" s="12"/>
      <c r="K574" s="63"/>
    </row>
    <row r="575" spans="1:11" ht="14.1" customHeight="1">
      <c r="A575" s="40"/>
      <c r="B575" s="9" t="s">
        <v>5</v>
      </c>
      <c r="C575" s="20"/>
      <c r="D575" s="20"/>
      <c r="E575" s="20"/>
      <c r="F575" s="20"/>
      <c r="G575" s="20"/>
      <c r="H575" s="9"/>
      <c r="I575" s="9"/>
      <c r="J575" s="9"/>
      <c r="K575" s="10"/>
    </row>
    <row r="576" spans="1:11" ht="6" customHeight="1">
      <c r="A576" s="40"/>
      <c r="B576" s="9"/>
      <c r="C576" s="86"/>
      <c r="D576" s="87"/>
      <c r="E576" s="87"/>
      <c r="F576" s="87"/>
      <c r="G576" s="88"/>
      <c r="H576" s="9"/>
      <c r="I576" s="9"/>
      <c r="J576" s="9"/>
      <c r="K576" s="10"/>
    </row>
    <row r="577" spans="1:11" ht="14.1" customHeight="1">
      <c r="A577" s="40"/>
      <c r="B577" s="9" t="s">
        <v>3</v>
      </c>
      <c r="C577" s="20"/>
      <c r="D577" s="20"/>
      <c r="E577" s="20"/>
      <c r="F577" s="20"/>
      <c r="G577" s="20"/>
      <c r="H577" s="9"/>
      <c r="I577" s="9"/>
      <c r="J577" s="72" t="s">
        <v>4</v>
      </c>
      <c r="K577" s="73">
        <f ca="1">IF(TODAY()&gt;(G573&amp;$A$542)+0,H580-$F$6,0)</f>
        <v>0</v>
      </c>
    </row>
    <row r="578" spans="1:11" ht="14.1" customHeight="1">
      <c r="A578" s="40"/>
      <c r="B578" s="9" t="s">
        <v>5</v>
      </c>
      <c r="C578" s="20"/>
      <c r="D578" s="20"/>
      <c r="E578" s="20"/>
      <c r="F578" s="20"/>
      <c r="G578" s="20"/>
      <c r="H578" s="9"/>
      <c r="I578" s="9"/>
      <c r="J578" s="9"/>
      <c r="K578" s="73"/>
    </row>
    <row r="579" spans="1:11" ht="14.1" customHeight="1" thickBot="1">
      <c r="A579" s="40"/>
      <c r="B579" s="9"/>
      <c r="C579" s="9"/>
      <c r="D579" s="9"/>
      <c r="E579" s="9"/>
      <c r="F579" s="9"/>
      <c r="G579" s="9"/>
      <c r="H579" s="9"/>
      <c r="I579" s="9"/>
      <c r="J579" s="9"/>
      <c r="K579" s="10"/>
    </row>
    <row r="580" spans="1:11" ht="14.1" customHeight="1" thickBot="1">
      <c r="A580" s="40"/>
      <c r="B580" s="9" t="s">
        <v>6</v>
      </c>
      <c r="C580" s="64" t="str">
        <f>IF(((C575-C574)+(C578-C577))&gt;0,(C575-C574)+(C578-C577),"##########")</f>
        <v>##########</v>
      </c>
      <c r="D580" s="64" t="str">
        <f>IF(((D575-D574)+(D578-D577))&gt;0,(D575-D574)+(D578-D577),"##########")</f>
        <v>##########</v>
      </c>
      <c r="E580" s="64" t="str">
        <f>IF(((E575-E574)+(E578-E577))&gt;0,(E575-E574)+(E578-E577),"##########")</f>
        <v>##########</v>
      </c>
      <c r="F580" s="64" t="str">
        <f>IF(((F575-F574)+(F578-F577))&gt;0,(F575-F574)+(F578-F577),"##########")</f>
        <v>##########</v>
      </c>
      <c r="G580" s="64" t="str">
        <f>IF(((G575-G574)+(G578-G577))&gt;0,(G575-G574)+(G578-G577),"##########")</f>
        <v>##########</v>
      </c>
      <c r="H580" s="65">
        <f>SUM(C580:G580)</f>
        <v>0</v>
      </c>
      <c r="I580" s="9"/>
      <c r="J580" s="9"/>
      <c r="K580" s="10"/>
    </row>
    <row r="581" spans="1:11" ht="14.1" customHeight="1" thickBot="1">
      <c r="A581" s="40"/>
      <c r="B581" s="18"/>
      <c r="C581" s="18"/>
      <c r="D581" s="18"/>
      <c r="E581" s="18"/>
      <c r="F581" s="18"/>
      <c r="G581" s="18"/>
      <c r="H581" s="18"/>
      <c r="I581" s="18"/>
      <c r="J581" s="18"/>
      <c r="K581" s="19"/>
    </row>
    <row r="582" spans="1:11" ht="14.1" customHeight="1" thickBot="1">
      <c r="A582" s="9"/>
    </row>
    <row r="583" spans="1:11" ht="14.1" customHeight="1">
      <c r="A583" s="40"/>
      <c r="B583" s="4"/>
      <c r="C583" s="4"/>
      <c r="D583" s="4"/>
      <c r="E583" s="4"/>
      <c r="F583" s="4"/>
      <c r="G583" s="4"/>
      <c r="H583" s="4"/>
      <c r="I583" s="4"/>
      <c r="J583" s="4"/>
      <c r="K583" s="5"/>
    </row>
    <row r="584" spans="1:11" ht="14.1" customHeight="1">
      <c r="A584" s="40"/>
      <c r="B584" s="7" t="s">
        <v>255</v>
      </c>
      <c r="C584" s="8"/>
      <c r="D584" s="9"/>
      <c r="E584" s="9"/>
      <c r="F584" s="9"/>
      <c r="G584" s="9"/>
      <c r="H584" s="9"/>
      <c r="I584" s="7"/>
      <c r="J584" s="9"/>
      <c r="K584" s="10"/>
    </row>
    <row r="585" spans="1:11" ht="14.1" customHeight="1">
      <c r="A585" s="40"/>
      <c r="B585" s="7"/>
      <c r="C585" s="27" t="s">
        <v>241</v>
      </c>
      <c r="D585" s="27" t="s">
        <v>242</v>
      </c>
      <c r="E585" s="27" t="s">
        <v>243</v>
      </c>
      <c r="F585" s="27" t="s">
        <v>244</v>
      </c>
      <c r="G585" s="27" t="s">
        <v>245</v>
      </c>
      <c r="H585" s="9"/>
      <c r="I585" s="7"/>
      <c r="J585" s="9"/>
      <c r="K585" s="10"/>
    </row>
    <row r="586" spans="1:11" ht="14.1" customHeight="1">
      <c r="A586" s="40"/>
      <c r="B586" s="9"/>
      <c r="C586" s="28">
        <v>24</v>
      </c>
      <c r="D586" s="28">
        <v>25</v>
      </c>
      <c r="E586" s="28">
        <v>26</v>
      </c>
      <c r="F586" s="28">
        <v>27</v>
      </c>
      <c r="G586" s="28">
        <v>28</v>
      </c>
      <c r="H586" s="9"/>
      <c r="I586" s="9"/>
      <c r="J586" s="12"/>
      <c r="K586" s="13"/>
    </row>
    <row r="587" spans="1:11" ht="14.1" customHeight="1">
      <c r="A587" s="40"/>
      <c r="B587" s="9" t="s">
        <v>3</v>
      </c>
      <c r="C587" s="29"/>
      <c r="D587" s="29"/>
      <c r="E587" s="29"/>
      <c r="F587" s="29"/>
      <c r="G587" s="29"/>
      <c r="H587" s="9"/>
      <c r="I587" s="9"/>
      <c r="J587" s="12"/>
      <c r="K587" s="63"/>
    </row>
    <row r="588" spans="1:11" ht="14.1" customHeight="1">
      <c r="A588" s="40"/>
      <c r="B588" s="9" t="s">
        <v>5</v>
      </c>
      <c r="C588" s="20"/>
      <c r="D588" s="20"/>
      <c r="E588" s="20"/>
      <c r="F588" s="20"/>
      <c r="G588" s="20"/>
      <c r="H588" s="9"/>
      <c r="I588" s="9"/>
      <c r="J588" s="9"/>
      <c r="K588" s="10"/>
    </row>
    <row r="589" spans="1:11" ht="6" customHeight="1">
      <c r="A589" s="40"/>
      <c r="B589" s="9"/>
      <c r="C589" s="86"/>
      <c r="D589" s="87"/>
      <c r="E589" s="87"/>
      <c r="F589" s="87"/>
      <c r="G589" s="88"/>
      <c r="H589" s="9"/>
      <c r="I589" s="9"/>
      <c r="J589" s="9"/>
      <c r="K589" s="10"/>
    </row>
    <row r="590" spans="1:11" ht="14.1" customHeight="1">
      <c r="A590" s="40"/>
      <c r="B590" s="9" t="s">
        <v>3</v>
      </c>
      <c r="C590" s="20"/>
      <c r="D590" s="20"/>
      <c r="E590" s="20"/>
      <c r="F590" s="20"/>
      <c r="G590" s="20"/>
      <c r="H590" s="9"/>
      <c r="I590" s="9"/>
      <c r="J590" s="72" t="s">
        <v>4</v>
      </c>
      <c r="K590" s="73">
        <f ca="1">IF(TODAY()&gt;(G586&amp;$A$542)+0,H593-$F$6,0)</f>
        <v>0</v>
      </c>
    </row>
    <row r="591" spans="1:11" ht="14.1" customHeight="1">
      <c r="A591" s="40"/>
      <c r="B591" s="9" t="s">
        <v>5</v>
      </c>
      <c r="C591" s="20"/>
      <c r="D591" s="20"/>
      <c r="E591" s="20"/>
      <c r="F591" s="20"/>
      <c r="G591" s="20"/>
      <c r="H591" s="9"/>
      <c r="I591" s="9"/>
      <c r="J591" s="9"/>
      <c r="K591" s="10"/>
    </row>
    <row r="592" spans="1:11" ht="14.1" customHeight="1" thickBot="1">
      <c r="A592" s="40"/>
      <c r="B592" s="9"/>
      <c r="C592" s="9"/>
      <c r="D592" s="9"/>
      <c r="E592" s="9"/>
      <c r="F592" s="9"/>
      <c r="G592" s="9"/>
      <c r="H592" s="9"/>
      <c r="I592" s="9"/>
      <c r="J592" s="9"/>
      <c r="K592" s="10"/>
    </row>
    <row r="593" spans="1:11" ht="14.1" customHeight="1" thickBot="1">
      <c r="A593" s="40"/>
      <c r="B593" s="9" t="s">
        <v>6</v>
      </c>
      <c r="C593" s="64" t="str">
        <f>IF(((C588-C587)+(C591-C590))&gt;0,(C588-C587)+(C591-C590),"##########")</f>
        <v>##########</v>
      </c>
      <c r="D593" s="64" t="str">
        <f>IF(((D588-D587)+(D591-D590))&gt;0,(D588-D587)+(D591-D590),"##########")</f>
        <v>##########</v>
      </c>
      <c r="E593" s="64" t="str">
        <f>IF(((E588-E587)+(E591-E590))&gt;0,(E588-E587)+(E591-E590),"##########")</f>
        <v>##########</v>
      </c>
      <c r="F593" s="64" t="str">
        <f>IF(((F588-F587)+(F591-F590))&gt;0,(F588-F587)+(F591-F590),"##########")</f>
        <v>##########</v>
      </c>
      <c r="G593" s="64" t="str">
        <f>IF(((G588-G587)+(G591-G590))&gt;0,(G588-G587)+(G591-G590),"##########")</f>
        <v>##########</v>
      </c>
      <c r="H593" s="65">
        <f>SUM(C593:G593)</f>
        <v>0</v>
      </c>
      <c r="I593" s="9"/>
      <c r="J593" s="9"/>
      <c r="K593" s="10"/>
    </row>
    <row r="594" spans="1:11" ht="14.1" customHeight="1" thickBot="1">
      <c r="A594" s="40"/>
      <c r="B594" s="18"/>
      <c r="C594" s="18"/>
      <c r="D594" s="18"/>
      <c r="E594" s="18"/>
      <c r="F594" s="18"/>
      <c r="G594" s="18"/>
      <c r="H594" s="18"/>
      <c r="I594" s="18"/>
      <c r="J594" s="18"/>
      <c r="K594" s="19"/>
    </row>
    <row r="595" spans="1:11" ht="14.1" customHeight="1">
      <c r="A595" s="9"/>
      <c r="B595" s="4"/>
      <c r="C595" s="9"/>
      <c r="D595" s="9"/>
      <c r="E595" s="9"/>
      <c r="F595" s="9"/>
      <c r="G595" s="9"/>
      <c r="H595" s="9"/>
      <c r="I595" s="9"/>
      <c r="J595" s="9"/>
      <c r="K595" s="9"/>
    </row>
    <row r="596" spans="1:11" ht="28.5" customHeight="1">
      <c r="A596" s="90" t="s">
        <v>283</v>
      </c>
      <c r="B596" s="90"/>
      <c r="C596" s="90"/>
      <c r="D596" s="90"/>
      <c r="E596" s="90"/>
      <c r="F596" s="90"/>
      <c r="G596" s="90"/>
      <c r="H596" s="90"/>
      <c r="I596" s="90"/>
      <c r="J596" s="90"/>
      <c r="K596" s="90"/>
    </row>
    <row r="597" spans="1:11" ht="14.1" customHeight="1" thickBot="1">
      <c r="A597" s="9"/>
      <c r="B597" s="18"/>
    </row>
    <row r="598" spans="1:11" ht="14.1" customHeight="1">
      <c r="A598" s="40"/>
      <c r="B598" s="4"/>
      <c r="C598" s="4"/>
      <c r="D598" s="4"/>
      <c r="E598" s="4"/>
      <c r="F598" s="4"/>
      <c r="G598" s="4"/>
      <c r="H598" s="4"/>
      <c r="I598" s="4"/>
      <c r="J598" s="4"/>
      <c r="K598" s="5"/>
    </row>
    <row r="599" spans="1:11" ht="14.1" customHeight="1">
      <c r="A599" s="40"/>
      <c r="B599" s="7" t="s">
        <v>256</v>
      </c>
      <c r="C599" s="8"/>
      <c r="D599" s="9"/>
      <c r="E599" s="9"/>
      <c r="F599" s="9"/>
      <c r="G599" s="9"/>
      <c r="H599" s="9"/>
      <c r="I599" s="7"/>
      <c r="J599" s="9"/>
      <c r="K599" s="10"/>
    </row>
    <row r="600" spans="1:11" ht="14.1" customHeight="1">
      <c r="A600" s="40"/>
      <c r="B600" s="7"/>
      <c r="C600" s="27" t="s">
        <v>241</v>
      </c>
      <c r="D600" s="27" t="s">
        <v>242</v>
      </c>
      <c r="E600" s="27" t="s">
        <v>243</v>
      </c>
      <c r="F600" s="27" t="s">
        <v>244</v>
      </c>
      <c r="G600" s="27" t="s">
        <v>245</v>
      </c>
      <c r="H600" s="9"/>
      <c r="I600" s="7"/>
      <c r="J600" s="9"/>
      <c r="K600" s="13"/>
    </row>
    <row r="601" spans="1:11" ht="14.1" customHeight="1">
      <c r="A601" s="40"/>
      <c r="B601" s="9"/>
      <c r="C601" s="28">
        <v>31</v>
      </c>
      <c r="D601" s="28">
        <v>1</v>
      </c>
      <c r="E601" s="28">
        <v>2</v>
      </c>
      <c r="F601" s="28">
        <v>3</v>
      </c>
      <c r="G601" s="28">
        <v>4</v>
      </c>
      <c r="H601" s="9"/>
      <c r="I601" s="9"/>
      <c r="J601" s="12"/>
      <c r="K601" s="13"/>
    </row>
    <row r="602" spans="1:11" ht="14.1" customHeight="1">
      <c r="A602" s="40"/>
      <c r="B602" s="9" t="s">
        <v>3</v>
      </c>
      <c r="C602" s="36"/>
      <c r="D602" s="29"/>
      <c r="E602" s="29"/>
      <c r="F602" s="29"/>
      <c r="G602" s="29"/>
      <c r="H602" s="9"/>
      <c r="I602" s="9"/>
      <c r="J602" s="12"/>
      <c r="K602" s="63"/>
    </row>
    <row r="603" spans="1:11" ht="14.1" customHeight="1">
      <c r="A603" s="40"/>
      <c r="B603" s="9" t="s">
        <v>5</v>
      </c>
      <c r="C603" s="20"/>
      <c r="D603" s="20"/>
      <c r="E603" s="20"/>
      <c r="F603" s="20"/>
      <c r="G603" s="20"/>
      <c r="H603" s="9"/>
      <c r="I603" s="9"/>
      <c r="J603" s="9"/>
      <c r="K603" s="10"/>
    </row>
    <row r="604" spans="1:11" ht="6" customHeight="1">
      <c r="A604" s="40"/>
      <c r="B604" s="9"/>
      <c r="C604" s="86"/>
      <c r="D604" s="87"/>
      <c r="E604" s="87"/>
      <c r="F604" s="87"/>
      <c r="G604" s="88"/>
      <c r="H604" s="9"/>
      <c r="I604" s="9"/>
      <c r="J604" s="9"/>
      <c r="K604" s="10"/>
    </row>
    <row r="605" spans="1:11" ht="14.1" customHeight="1">
      <c r="A605" s="40"/>
      <c r="B605" s="9" t="s">
        <v>3</v>
      </c>
      <c r="C605" s="20"/>
      <c r="D605" s="20"/>
      <c r="E605" s="20"/>
      <c r="F605" s="20"/>
      <c r="G605" s="20"/>
      <c r="H605" s="9"/>
      <c r="I605" s="9"/>
      <c r="J605" s="72" t="s">
        <v>4</v>
      </c>
      <c r="K605" s="73">
        <f ca="1">IF(TODAY()&gt;(G601&amp;$A$596)+0,H608-$F$6,0)</f>
        <v>0</v>
      </c>
    </row>
    <row r="606" spans="1:11" ht="14.1" customHeight="1">
      <c r="A606" s="40"/>
      <c r="B606" s="9" t="s">
        <v>5</v>
      </c>
      <c r="C606" s="35"/>
      <c r="D606" s="20"/>
      <c r="E606" s="20"/>
      <c r="F606" s="20"/>
      <c r="G606" s="20"/>
      <c r="H606" s="9"/>
      <c r="I606" s="9"/>
      <c r="J606" s="72"/>
      <c r="K606" s="73"/>
    </row>
    <row r="607" spans="1:11" ht="14.1" customHeight="1" thickBot="1">
      <c r="A607" s="40"/>
      <c r="B607" s="9"/>
      <c r="C607" s="9"/>
      <c r="D607" s="9"/>
      <c r="E607" s="9"/>
      <c r="F607" s="9"/>
      <c r="G607" s="9"/>
      <c r="H607" s="9"/>
      <c r="I607" s="9"/>
      <c r="J607" s="9"/>
      <c r="K607" s="10"/>
    </row>
    <row r="608" spans="1:11" ht="14.1" customHeight="1" thickBot="1">
      <c r="A608" s="40"/>
      <c r="B608" s="9" t="s">
        <v>6</v>
      </c>
      <c r="C608" s="64" t="str">
        <f>IF(((C603-C602)+(C606-C605))&gt;0,(C603-C602)+(C606-C605),"##########")</f>
        <v>##########</v>
      </c>
      <c r="D608" s="64" t="str">
        <f>IF(((D603-D602)+(D606-D605))&gt;0,(D603-D602)+(D606-D605),"##########")</f>
        <v>##########</v>
      </c>
      <c r="E608" s="64" t="str">
        <f>IF(((E603-E602)+(E606-E605))&gt;0,(E603-E602)+(E606-E605),"##########")</f>
        <v>##########</v>
      </c>
      <c r="F608" s="64" t="str">
        <f>IF(((F603-F602)+(F606-F605))&gt;0,(F603-F602)+(F606-F605),"##########")</f>
        <v>##########</v>
      </c>
      <c r="G608" s="64" t="str">
        <f>IF(((G603-G602)+(G606-G605))&gt;0,(G603-G602)+(G606-G605),"##########")</f>
        <v>##########</v>
      </c>
      <c r="H608" s="65">
        <f>SUM(C608:G608)</f>
        <v>0</v>
      </c>
      <c r="I608" s="9"/>
      <c r="J608" s="9"/>
      <c r="K608" s="10"/>
    </row>
    <row r="609" spans="1:11" ht="14.1" customHeight="1" thickBot="1">
      <c r="A609" s="40"/>
      <c r="B609" s="18"/>
      <c r="C609" s="18"/>
      <c r="D609" s="18"/>
      <c r="E609" s="18"/>
      <c r="F609" s="18"/>
      <c r="G609" s="18"/>
      <c r="H609" s="18"/>
      <c r="I609" s="18"/>
      <c r="J609" s="18"/>
      <c r="K609" s="19"/>
    </row>
    <row r="610" spans="1:11" ht="14.1" customHeight="1" thickBot="1">
      <c r="A610" s="9"/>
      <c r="B610" s="38"/>
    </row>
    <row r="611" spans="1:11" ht="14.1" customHeight="1">
      <c r="A611" s="40"/>
      <c r="B611" s="4"/>
      <c r="C611" s="4"/>
      <c r="D611" s="4"/>
      <c r="E611" s="4"/>
      <c r="F611" s="4"/>
      <c r="G611" s="4"/>
      <c r="H611" s="4"/>
      <c r="I611" s="4"/>
      <c r="J611" s="4"/>
      <c r="K611" s="5"/>
    </row>
    <row r="612" spans="1:11" ht="14.1" customHeight="1">
      <c r="A612" s="40"/>
      <c r="B612" s="7" t="s">
        <v>257</v>
      </c>
      <c r="C612" s="8"/>
      <c r="D612" s="9"/>
      <c r="E612" s="9"/>
      <c r="F612" s="9"/>
      <c r="G612" s="9"/>
      <c r="H612" s="9"/>
      <c r="I612" s="7"/>
      <c r="J612" s="9"/>
      <c r="K612" s="10"/>
    </row>
    <row r="613" spans="1:11" ht="14.1" customHeight="1">
      <c r="A613" s="40"/>
      <c r="B613" s="7"/>
      <c r="C613" s="27" t="s">
        <v>241</v>
      </c>
      <c r="D613" s="27" t="s">
        <v>242</v>
      </c>
      <c r="E613" s="27" t="s">
        <v>243</v>
      </c>
      <c r="F613" s="27" t="s">
        <v>244</v>
      </c>
      <c r="G613" s="27" t="s">
        <v>245</v>
      </c>
      <c r="H613" s="9"/>
      <c r="I613" s="7"/>
      <c r="J613" s="9"/>
      <c r="K613" s="10"/>
    </row>
    <row r="614" spans="1:11" ht="14.1" customHeight="1">
      <c r="A614" s="40"/>
      <c r="B614" s="9"/>
      <c r="C614" s="28">
        <v>7</v>
      </c>
      <c r="D614" s="28">
        <v>8</v>
      </c>
      <c r="E614" s="28">
        <v>9</v>
      </c>
      <c r="F614" s="28">
        <v>10</v>
      </c>
      <c r="G614" s="28">
        <v>11</v>
      </c>
      <c r="H614" s="9"/>
      <c r="I614" s="9"/>
      <c r="J614" s="12"/>
      <c r="K614" s="13"/>
    </row>
    <row r="615" spans="1:11" ht="14.1" customHeight="1">
      <c r="A615" s="40"/>
      <c r="B615" s="9" t="s">
        <v>3</v>
      </c>
      <c r="C615" s="29"/>
      <c r="D615" s="29"/>
      <c r="E615" s="29"/>
      <c r="F615" s="36"/>
      <c r="G615" s="36"/>
      <c r="H615" s="9"/>
      <c r="I615" s="9"/>
      <c r="J615" s="12"/>
      <c r="K615" s="63"/>
    </row>
    <row r="616" spans="1:11" ht="14.1" customHeight="1">
      <c r="A616" s="40"/>
      <c r="B616" s="9" t="s">
        <v>5</v>
      </c>
      <c r="C616" s="20"/>
      <c r="D616" s="20"/>
      <c r="E616" s="20"/>
      <c r="F616" s="20"/>
      <c r="G616" s="20"/>
      <c r="H616" s="9"/>
      <c r="I616" s="9"/>
      <c r="J616" s="9"/>
      <c r="K616" s="10"/>
    </row>
    <row r="617" spans="1:11" ht="6" customHeight="1">
      <c r="A617" s="40"/>
      <c r="B617" s="9"/>
      <c r="C617" s="86"/>
      <c r="D617" s="87"/>
      <c r="E617" s="87"/>
      <c r="F617" s="87"/>
      <c r="G617" s="88"/>
      <c r="H617" s="9"/>
      <c r="I617" s="9"/>
      <c r="J617" s="9"/>
      <c r="K617" s="10"/>
    </row>
    <row r="618" spans="1:11" ht="14.1" customHeight="1">
      <c r="A618" s="40"/>
      <c r="B618" s="9" t="s">
        <v>3</v>
      </c>
      <c r="C618" s="20"/>
      <c r="D618" s="20"/>
      <c r="E618" s="20"/>
      <c r="F618" s="20"/>
      <c r="G618" s="20"/>
      <c r="H618" s="9"/>
      <c r="I618" s="31"/>
      <c r="J618" s="72" t="s">
        <v>4</v>
      </c>
      <c r="K618" s="73">
        <f ca="1">IF(TODAY()&gt;(G614&amp;$A$596)+0,H621-$F$6,0)</f>
        <v>0</v>
      </c>
    </row>
    <row r="619" spans="1:11" ht="14.1" customHeight="1">
      <c r="A619" s="40"/>
      <c r="B619" s="9" t="s">
        <v>5</v>
      </c>
      <c r="C619" s="20"/>
      <c r="D619" s="20"/>
      <c r="E619" s="20"/>
      <c r="F619" s="35"/>
      <c r="G619" s="35"/>
      <c r="H619" s="9"/>
      <c r="I619" s="9"/>
      <c r="J619" s="9"/>
      <c r="K619" s="10"/>
    </row>
    <row r="620" spans="1:11" ht="14.1" customHeight="1" thickBot="1">
      <c r="A620" s="40"/>
      <c r="B620" s="9"/>
      <c r="C620" s="9"/>
      <c r="D620" s="9"/>
      <c r="E620" s="9"/>
      <c r="F620" s="9"/>
      <c r="G620" s="9"/>
      <c r="H620" s="9"/>
      <c r="I620" s="9"/>
      <c r="J620" s="9"/>
      <c r="K620" s="10"/>
    </row>
    <row r="621" spans="1:11" ht="14.1" customHeight="1" thickBot="1">
      <c r="A621" s="40"/>
      <c r="B621" s="9" t="s">
        <v>6</v>
      </c>
      <c r="C621" s="64" t="str">
        <f>IF(((C616-C615)+(C619-C618))&gt;0,(C616-C615)+(C619-C618),"##########")</f>
        <v>##########</v>
      </c>
      <c r="D621" s="64" t="str">
        <f>IF(((D616-D615)+(D619-D618))&gt;0,(D616-D615)+(D619-D618),"##########")</f>
        <v>##########</v>
      </c>
      <c r="E621" s="64" t="str">
        <f>IF(((E616-E615)+(E619-E618))&gt;0,(E616-E615)+(E619-E618),"##########")</f>
        <v>##########</v>
      </c>
      <c r="F621" s="64" t="str">
        <f>IF(((F616-F615)+(F619-F618))&gt;0,(F616-F615)+(F619-F618),"##########")</f>
        <v>##########</v>
      </c>
      <c r="G621" s="64" t="str">
        <f>IF(((G616-G615)+(G619-G618))&gt;0,(G616-G615)+(G619-G618),"##########")</f>
        <v>##########</v>
      </c>
      <c r="H621" s="65">
        <f>SUM(C621:G621)</f>
        <v>0</v>
      </c>
      <c r="I621" s="9"/>
      <c r="J621" s="9"/>
      <c r="K621" s="10"/>
    </row>
    <row r="622" spans="1:11" ht="14.1" customHeight="1" thickBot="1">
      <c r="A622" s="40"/>
      <c r="B622" s="18"/>
      <c r="C622" s="18"/>
      <c r="D622" s="18"/>
      <c r="E622" s="18"/>
      <c r="F622" s="18"/>
      <c r="G622" s="18"/>
      <c r="H622" s="18"/>
      <c r="I622" s="18"/>
      <c r="J622" s="18"/>
      <c r="K622" s="19"/>
    </row>
    <row r="623" spans="1:11" ht="14.1" customHeight="1" thickBot="1">
      <c r="A623" s="9"/>
    </row>
    <row r="624" spans="1:11" ht="14.1" customHeight="1">
      <c r="A624" s="40"/>
      <c r="B624" s="4"/>
      <c r="C624" s="4"/>
      <c r="D624" s="4"/>
      <c r="E624" s="4"/>
      <c r="F624" s="4"/>
      <c r="G624" s="4"/>
      <c r="H624" s="4"/>
      <c r="I624" s="4"/>
      <c r="J624" s="4"/>
      <c r="K624" s="5"/>
    </row>
    <row r="625" spans="1:11" ht="14.1" customHeight="1">
      <c r="A625" s="40"/>
      <c r="B625" s="7" t="s">
        <v>258</v>
      </c>
      <c r="C625" s="8"/>
      <c r="D625" s="9"/>
      <c r="E625" s="9"/>
      <c r="F625" s="9"/>
      <c r="G625" s="9"/>
      <c r="H625" s="9"/>
      <c r="I625" s="7"/>
      <c r="J625" s="9"/>
      <c r="K625" s="10"/>
    </row>
    <row r="626" spans="1:11" ht="14.1" customHeight="1">
      <c r="A626" s="40"/>
      <c r="B626" s="7"/>
      <c r="C626" s="27" t="s">
        <v>241</v>
      </c>
      <c r="D626" s="27" t="s">
        <v>242</v>
      </c>
      <c r="E626" s="27" t="s">
        <v>243</v>
      </c>
      <c r="F626" s="27" t="s">
        <v>244</v>
      </c>
      <c r="G626" s="27" t="s">
        <v>245</v>
      </c>
      <c r="H626" s="9"/>
      <c r="I626" s="7"/>
      <c r="J626" s="9"/>
      <c r="K626" s="10"/>
    </row>
    <row r="627" spans="1:11" ht="14.1" customHeight="1">
      <c r="A627" s="40"/>
      <c r="B627" s="9"/>
      <c r="C627" s="28">
        <v>14</v>
      </c>
      <c r="D627" s="28">
        <v>15</v>
      </c>
      <c r="E627" s="28">
        <v>16</v>
      </c>
      <c r="F627" s="28">
        <v>17</v>
      </c>
      <c r="G627" s="28">
        <v>18</v>
      </c>
      <c r="H627" s="9"/>
      <c r="I627" s="9"/>
      <c r="J627" s="12"/>
      <c r="K627" s="13"/>
    </row>
    <row r="628" spans="1:11" ht="14.1" customHeight="1">
      <c r="A628" s="40"/>
      <c r="B628" s="9" t="s">
        <v>3</v>
      </c>
      <c r="C628" s="29"/>
      <c r="D628" s="29"/>
      <c r="E628" s="29"/>
      <c r="F628" s="29"/>
      <c r="G628" s="29"/>
      <c r="H628" s="9"/>
      <c r="I628" s="9"/>
      <c r="J628" s="12"/>
      <c r="K628" s="63"/>
    </row>
    <row r="629" spans="1:11" ht="14.1" customHeight="1">
      <c r="A629" s="40"/>
      <c r="B629" s="9" t="s">
        <v>5</v>
      </c>
      <c r="C629" s="20"/>
      <c r="D629" s="20"/>
      <c r="E629" s="20"/>
      <c r="F629" s="20"/>
      <c r="G629" s="20"/>
      <c r="H629" s="9"/>
      <c r="I629" s="9"/>
      <c r="J629" s="9"/>
      <c r="K629" s="70"/>
    </row>
    <row r="630" spans="1:11" ht="6" customHeight="1">
      <c r="A630" s="40"/>
      <c r="B630" s="9"/>
      <c r="C630" s="86"/>
      <c r="D630" s="87"/>
      <c r="E630" s="87"/>
      <c r="F630" s="87"/>
      <c r="G630" s="88"/>
      <c r="H630" s="9"/>
      <c r="I630" s="9"/>
      <c r="J630" s="9"/>
      <c r="K630" s="10"/>
    </row>
    <row r="631" spans="1:11" ht="14.1" customHeight="1">
      <c r="A631" s="40"/>
      <c r="B631" s="9" t="s">
        <v>3</v>
      </c>
      <c r="C631" s="20"/>
      <c r="D631" s="20"/>
      <c r="E631" s="20"/>
      <c r="F631" s="20"/>
      <c r="G631" s="20"/>
      <c r="H631" s="9"/>
      <c r="I631" s="31"/>
      <c r="J631" s="72" t="s">
        <v>4</v>
      </c>
      <c r="K631" s="73">
        <f ca="1">IF(TODAY()&gt;(G627&amp;$A$596)+0,H634-$F$6,0)</f>
        <v>0</v>
      </c>
    </row>
    <row r="632" spans="1:11" ht="14.1" customHeight="1">
      <c r="A632" s="40"/>
      <c r="B632" s="9" t="s">
        <v>5</v>
      </c>
      <c r="C632" s="20"/>
      <c r="D632" s="20"/>
      <c r="E632" s="20"/>
      <c r="F632" s="20"/>
      <c r="G632" s="20"/>
      <c r="H632" s="9"/>
      <c r="I632" s="9"/>
      <c r="J632" s="9"/>
      <c r="K632" s="10"/>
    </row>
    <row r="633" spans="1:11" ht="14.1" customHeight="1" thickBot="1">
      <c r="A633" s="40"/>
      <c r="B633" s="9"/>
      <c r="C633" s="9"/>
      <c r="D633" s="9"/>
      <c r="E633" s="9"/>
      <c r="F633" s="9"/>
      <c r="G633" s="9"/>
      <c r="H633" s="9"/>
      <c r="I633" s="9"/>
      <c r="J633" s="9"/>
      <c r="K633" s="10"/>
    </row>
    <row r="634" spans="1:11" ht="14.1" customHeight="1" thickBot="1">
      <c r="A634" s="40"/>
      <c r="B634" s="9" t="s">
        <v>6</v>
      </c>
      <c r="C634" s="64" t="str">
        <f>IF(((C629-C628)+(C632-C631))&gt;0,(C629-C628)+(C632-C631),"##########")</f>
        <v>##########</v>
      </c>
      <c r="D634" s="64" t="str">
        <f>IF(((D629-D628)+(D632-D631))&gt;0,(D629-D628)+(D632-D631),"##########")</f>
        <v>##########</v>
      </c>
      <c r="E634" s="64" t="str">
        <f>IF(((E629-E628)+(E632-E631))&gt;0,(E629-E628)+(E632-E631),"##########")</f>
        <v>##########</v>
      </c>
      <c r="F634" s="64" t="str">
        <f>IF(((F629-F628)+(F632-F631))&gt;0,(F629-F628)+(F632-F631),"##########")</f>
        <v>##########</v>
      </c>
      <c r="G634" s="64" t="str">
        <f>IF(((G629-G628)+(G632-G631))&gt;0,(G629-G628)+(G632-G631),"##########")</f>
        <v>##########</v>
      </c>
      <c r="H634" s="65">
        <f>SUM(C634:G634)</f>
        <v>0</v>
      </c>
      <c r="I634" s="9"/>
      <c r="J634" s="9"/>
      <c r="K634" s="10"/>
    </row>
    <row r="635" spans="1:11" ht="14.1" customHeight="1" thickBot="1">
      <c r="A635" s="40"/>
      <c r="B635" s="18"/>
      <c r="C635" s="18"/>
      <c r="D635" s="18"/>
      <c r="E635" s="18"/>
      <c r="F635" s="18"/>
      <c r="G635" s="18"/>
      <c r="H635" s="18"/>
      <c r="I635" s="18"/>
      <c r="J635" s="18"/>
      <c r="K635" s="19"/>
    </row>
    <row r="636" spans="1:11" ht="14.1" customHeight="1" thickBot="1">
      <c r="A636" s="9"/>
    </row>
    <row r="637" spans="1:11" ht="14.1" customHeight="1">
      <c r="A637" s="40"/>
      <c r="B637" s="4"/>
      <c r="C637" s="4"/>
      <c r="D637" s="4"/>
      <c r="E637" s="4"/>
      <c r="F637" s="4"/>
      <c r="G637" s="4"/>
      <c r="H637" s="4"/>
      <c r="I637" s="4"/>
      <c r="J637" s="4"/>
      <c r="K637" s="5"/>
    </row>
    <row r="638" spans="1:11" ht="14.1" customHeight="1">
      <c r="A638" s="40"/>
      <c r="B638" s="7" t="s">
        <v>259</v>
      </c>
      <c r="C638" s="8"/>
      <c r="D638" s="9"/>
      <c r="E638" s="9"/>
      <c r="F638" s="9"/>
      <c r="G638" s="9"/>
      <c r="H638" s="9"/>
      <c r="I638" s="7"/>
      <c r="J638" s="9"/>
      <c r="K638" s="10"/>
    </row>
    <row r="639" spans="1:11" ht="14.1" customHeight="1">
      <c r="A639" s="40"/>
      <c r="B639" s="7"/>
      <c r="C639" s="27" t="s">
        <v>241</v>
      </c>
      <c r="D639" s="27" t="s">
        <v>242</v>
      </c>
      <c r="E639" s="27" t="s">
        <v>243</v>
      </c>
      <c r="F639" s="27" t="s">
        <v>244</v>
      </c>
      <c r="G639" s="27" t="s">
        <v>245</v>
      </c>
      <c r="H639" s="9"/>
      <c r="I639" s="7"/>
      <c r="J639" s="9"/>
      <c r="K639" s="10"/>
    </row>
    <row r="640" spans="1:11" ht="14.1" customHeight="1">
      <c r="A640" s="40"/>
      <c r="B640" s="9"/>
      <c r="C640" s="28">
        <v>21</v>
      </c>
      <c r="D640" s="28">
        <v>22</v>
      </c>
      <c r="E640" s="28">
        <v>23</v>
      </c>
      <c r="F640" s="28">
        <v>24</v>
      </c>
      <c r="G640" s="28">
        <v>25</v>
      </c>
      <c r="H640" s="9"/>
      <c r="I640" s="9"/>
      <c r="J640" s="12"/>
      <c r="K640" s="13"/>
    </row>
    <row r="641" spans="1:11" ht="14.1" customHeight="1">
      <c r="A641" s="40"/>
      <c r="B641" s="9" t="s">
        <v>3</v>
      </c>
      <c r="C641" s="29"/>
      <c r="D641" s="29"/>
      <c r="E641" s="29"/>
      <c r="F641" s="29"/>
      <c r="G641" s="29"/>
      <c r="H641" s="9"/>
      <c r="I641" s="9"/>
      <c r="J641" s="12"/>
      <c r="K641" s="63"/>
    </row>
    <row r="642" spans="1:11" ht="14.1" customHeight="1">
      <c r="A642" s="40"/>
      <c r="B642" s="9" t="s">
        <v>5</v>
      </c>
      <c r="C642" s="20"/>
      <c r="D642" s="20"/>
      <c r="E642" s="20"/>
      <c r="F642" s="20"/>
      <c r="G642" s="20"/>
      <c r="H642" s="9"/>
      <c r="I642" s="9"/>
      <c r="J642" s="9"/>
      <c r="K642" s="10"/>
    </row>
    <row r="643" spans="1:11" ht="6" customHeight="1">
      <c r="A643" s="40"/>
      <c r="B643" s="9"/>
      <c r="C643" s="86"/>
      <c r="D643" s="87"/>
      <c r="E643" s="87"/>
      <c r="F643" s="87"/>
      <c r="G643" s="88"/>
      <c r="H643" s="9"/>
      <c r="I643" s="9"/>
      <c r="J643" s="9"/>
      <c r="K643" s="10"/>
    </row>
    <row r="644" spans="1:11" ht="14.1" customHeight="1">
      <c r="A644" s="40"/>
      <c r="B644" s="9" t="s">
        <v>3</v>
      </c>
      <c r="C644" s="20"/>
      <c r="D644" s="20"/>
      <c r="E644" s="20"/>
      <c r="F644" s="20"/>
      <c r="G644" s="20"/>
      <c r="H644" s="9"/>
      <c r="I644" s="9"/>
      <c r="J644" s="72" t="s">
        <v>4</v>
      </c>
      <c r="K644" s="73">
        <f ca="1">IF(TODAY()&gt;(G640&amp;$A$596)+0,H647-$F$6,0)</f>
        <v>0</v>
      </c>
    </row>
    <row r="645" spans="1:11" ht="14.1" customHeight="1">
      <c r="A645" s="40"/>
      <c r="B645" s="9" t="s">
        <v>5</v>
      </c>
      <c r="C645" s="20"/>
      <c r="D645" s="20"/>
      <c r="E645" s="20"/>
      <c r="F645" s="20"/>
      <c r="G645" s="20"/>
      <c r="H645" s="9"/>
      <c r="I645" s="9"/>
      <c r="J645" s="9"/>
      <c r="K645" s="10"/>
    </row>
    <row r="646" spans="1:11" ht="14.1" customHeight="1" thickBot="1">
      <c r="A646" s="40"/>
      <c r="B646" s="9"/>
      <c r="C646" s="9"/>
      <c r="D646" s="9"/>
      <c r="E646" s="9"/>
      <c r="F646" s="9"/>
      <c r="G646" s="9"/>
      <c r="H646" s="9"/>
      <c r="I646" s="9"/>
      <c r="J646" s="9"/>
      <c r="K646" s="10"/>
    </row>
    <row r="647" spans="1:11" ht="14.1" customHeight="1" thickBot="1">
      <c r="A647" s="40"/>
      <c r="B647" s="9" t="s">
        <v>6</v>
      </c>
      <c r="C647" s="64" t="str">
        <f>IF(((C642-C641)+(C645-C644))&gt;0,(C642-C641)+(C645-C644),"##########")</f>
        <v>##########</v>
      </c>
      <c r="D647" s="64" t="str">
        <f>IF(((D642-D641)+(D645-D644))&gt;0,(D642-D641)+(D645-D644),"##########")</f>
        <v>##########</v>
      </c>
      <c r="E647" s="64" t="str">
        <f>IF(((E642-E641)+(E645-E644))&gt;0,(E642-E641)+(E645-E644),"##########")</f>
        <v>##########</v>
      </c>
      <c r="F647" s="64" t="str">
        <f>IF(((F642-F641)+(F645-F644))&gt;0,(F642-F641)+(F645-F644),"##########")</f>
        <v>##########</v>
      </c>
      <c r="G647" s="64" t="str">
        <f>IF(((G642-G641)+(G645-G644))&gt;0,(G642-G641)+(G645-G644),"##########")</f>
        <v>##########</v>
      </c>
      <c r="H647" s="65">
        <f>SUM(C647:G647)</f>
        <v>0</v>
      </c>
      <c r="I647" s="9"/>
      <c r="J647" s="9"/>
      <c r="K647" s="10"/>
    </row>
    <row r="648" spans="1:11" ht="14.1" customHeight="1" thickBot="1">
      <c r="A648" s="40"/>
      <c r="B648" s="18"/>
      <c r="C648" s="18"/>
      <c r="D648" s="18"/>
      <c r="E648" s="18"/>
      <c r="F648" s="18"/>
      <c r="G648" s="18"/>
      <c r="H648" s="18"/>
      <c r="I648" s="18"/>
      <c r="J648" s="18"/>
      <c r="K648" s="19"/>
    </row>
    <row r="649" spans="1:11" ht="14.1" customHeight="1">
      <c r="A649" s="9"/>
      <c r="B649" s="4"/>
      <c r="C649" s="9"/>
      <c r="D649" s="9"/>
      <c r="E649" s="9"/>
      <c r="F649" s="9"/>
      <c r="G649" s="9"/>
      <c r="H649" s="9"/>
      <c r="I649" s="9"/>
      <c r="J649" s="9"/>
      <c r="K649" s="31"/>
    </row>
    <row r="650" spans="1:11" ht="28.5" customHeight="1">
      <c r="A650" s="90" t="s">
        <v>284</v>
      </c>
      <c r="B650" s="90"/>
      <c r="C650" s="90"/>
      <c r="D650" s="90"/>
      <c r="E650" s="90"/>
      <c r="F650" s="90"/>
      <c r="G650" s="90"/>
      <c r="H650" s="90"/>
      <c r="I650" s="90"/>
      <c r="J650" s="90"/>
      <c r="K650" s="90"/>
    </row>
    <row r="651" spans="1:11" ht="14.1" customHeight="1" thickBot="1">
      <c r="A651" s="9"/>
      <c r="B651" s="18"/>
    </row>
    <row r="652" spans="1:11" ht="14.1" customHeight="1">
      <c r="A652" s="40"/>
      <c r="B652" s="4"/>
      <c r="C652" s="4"/>
      <c r="D652" s="4"/>
      <c r="E652" s="4"/>
      <c r="F652" s="4"/>
      <c r="G652" s="4"/>
      <c r="H652" s="4"/>
      <c r="I652" s="4"/>
      <c r="J652" s="4"/>
      <c r="K652" s="5"/>
    </row>
    <row r="653" spans="1:11" ht="14.1" customHeight="1">
      <c r="A653" s="40"/>
      <c r="B653" s="7" t="s">
        <v>260</v>
      </c>
      <c r="C653" s="8"/>
      <c r="D653" s="9"/>
      <c r="E653" s="9"/>
      <c r="F653" s="9"/>
      <c r="G653" s="9"/>
      <c r="H653" s="9"/>
      <c r="I653" s="7"/>
      <c r="J653" s="9"/>
      <c r="K653" s="10"/>
    </row>
    <row r="654" spans="1:11" ht="14.1" customHeight="1">
      <c r="A654" s="40"/>
      <c r="B654" s="7"/>
      <c r="C654" s="27" t="s">
        <v>241</v>
      </c>
      <c r="D654" s="27" t="s">
        <v>242</v>
      </c>
      <c r="E654" s="27" t="s">
        <v>243</v>
      </c>
      <c r="F654" s="27" t="s">
        <v>244</v>
      </c>
      <c r="G654" s="27" t="s">
        <v>245</v>
      </c>
      <c r="H654" s="9"/>
      <c r="I654" s="7"/>
      <c r="J654" s="9"/>
      <c r="K654" s="10"/>
    </row>
    <row r="655" spans="1:11" ht="14.1" customHeight="1">
      <c r="A655" s="40"/>
      <c r="B655" s="9"/>
      <c r="C655" s="28">
        <v>28</v>
      </c>
      <c r="D655" s="28">
        <v>29</v>
      </c>
      <c r="E655" s="28">
        <v>30</v>
      </c>
      <c r="F655" s="28">
        <v>1</v>
      </c>
      <c r="G655" s="28">
        <v>2</v>
      </c>
      <c r="H655" s="9"/>
      <c r="I655" s="9"/>
      <c r="J655" s="12"/>
      <c r="K655" s="13"/>
    </row>
    <row r="656" spans="1:11" ht="14.1" customHeight="1">
      <c r="A656" s="40"/>
      <c r="B656" s="9" t="s">
        <v>3</v>
      </c>
      <c r="C656" s="29"/>
      <c r="D656" s="29"/>
      <c r="E656" s="29"/>
      <c r="F656" s="29"/>
      <c r="G656" s="29"/>
      <c r="H656" s="9"/>
      <c r="I656" s="9"/>
      <c r="J656" s="12"/>
      <c r="K656" s="63"/>
    </row>
    <row r="657" spans="1:11" ht="14.1" customHeight="1">
      <c r="A657" s="40"/>
      <c r="B657" s="9" t="s">
        <v>5</v>
      </c>
      <c r="C657" s="20"/>
      <c r="D657" s="20"/>
      <c r="E657" s="20"/>
      <c r="F657" s="20"/>
      <c r="G657" s="20"/>
      <c r="H657" s="9"/>
      <c r="I657" s="9"/>
      <c r="J657" s="9"/>
      <c r="K657" s="10"/>
    </row>
    <row r="658" spans="1:11" ht="6" customHeight="1">
      <c r="A658" s="40"/>
      <c r="B658" s="9"/>
      <c r="C658" s="86"/>
      <c r="D658" s="87"/>
      <c r="E658" s="87"/>
      <c r="F658" s="87"/>
      <c r="G658" s="88"/>
      <c r="H658" s="9"/>
      <c r="I658" s="9"/>
      <c r="J658" s="9"/>
      <c r="K658" s="10"/>
    </row>
    <row r="659" spans="1:11" ht="14.1" customHeight="1">
      <c r="A659" s="40"/>
      <c r="B659" s="9" t="s">
        <v>3</v>
      </c>
      <c r="C659" s="20"/>
      <c r="D659" s="20"/>
      <c r="E659" s="20"/>
      <c r="F659" s="20"/>
      <c r="G659" s="20"/>
      <c r="H659" s="9"/>
      <c r="I659" s="9"/>
      <c r="J659" s="72" t="s">
        <v>4</v>
      </c>
      <c r="K659" s="73">
        <f ca="1">IF(TODAY()&gt;(G655&amp;$A$650)+0,H662-$F$6,0)</f>
        <v>0</v>
      </c>
    </row>
    <row r="660" spans="1:11" ht="14.1" customHeight="1">
      <c r="A660" s="40"/>
      <c r="B660" s="9" t="s">
        <v>5</v>
      </c>
      <c r="C660" s="20"/>
      <c r="D660" s="20"/>
      <c r="E660" s="20"/>
      <c r="F660" s="20"/>
      <c r="G660" s="20"/>
      <c r="H660" s="9"/>
      <c r="I660" s="9"/>
      <c r="J660" s="9"/>
      <c r="K660" s="10"/>
    </row>
    <row r="661" spans="1:11" ht="14.1" customHeight="1" thickBot="1">
      <c r="A661" s="40"/>
      <c r="B661" s="9"/>
      <c r="C661" s="9"/>
      <c r="D661" s="9"/>
      <c r="E661" s="9"/>
      <c r="F661" s="9"/>
      <c r="G661" s="9"/>
      <c r="H661" s="9"/>
      <c r="I661" s="9"/>
      <c r="J661" s="9"/>
      <c r="K661" s="10"/>
    </row>
    <row r="662" spans="1:11" ht="14.1" customHeight="1" thickBot="1">
      <c r="A662" s="40"/>
      <c r="B662" s="9" t="s">
        <v>6</v>
      </c>
      <c r="C662" s="64" t="str">
        <f>IF(((C657-C656)+(C660-C659))&gt;0,(C657-C656)+(C660-C659),"##########")</f>
        <v>##########</v>
      </c>
      <c r="D662" s="64" t="str">
        <f>IF(((D657-D656)+(D660-D659))&gt;0,(D657-D656)+(D660-D659),"##########")</f>
        <v>##########</v>
      </c>
      <c r="E662" s="64" t="str">
        <f>IF(((E657-E656)+(E660-E659))&gt;0,(E657-E656)+(E660-E659),"##########")</f>
        <v>##########</v>
      </c>
      <c r="F662" s="64" t="str">
        <f>IF(((F657-F656)+(F660-F659))&gt;0,(F657-F656)+(F660-F659),"##########")</f>
        <v>##########</v>
      </c>
      <c r="G662" s="64" t="str">
        <f>IF(((G657-G656)+(G660-G659))&gt;0,(G657-G656)+(G660-G659),"##########")</f>
        <v>##########</v>
      </c>
      <c r="H662" s="65">
        <f>SUM(C662:G662)</f>
        <v>0</v>
      </c>
      <c r="I662" s="9"/>
      <c r="J662" s="9"/>
      <c r="K662" s="10"/>
    </row>
    <row r="663" spans="1:11" ht="14.1" customHeight="1" thickBot="1">
      <c r="A663" s="40"/>
      <c r="B663" s="18"/>
      <c r="C663" s="18"/>
      <c r="D663" s="18"/>
      <c r="E663" s="18"/>
      <c r="F663" s="18"/>
      <c r="G663" s="18"/>
      <c r="H663" s="18"/>
      <c r="I663" s="18"/>
      <c r="J663" s="18"/>
      <c r="K663" s="19"/>
    </row>
    <row r="664" spans="1:11" ht="14.1" customHeight="1" thickBot="1">
      <c r="A664" s="9"/>
      <c r="B664" s="38"/>
    </row>
    <row r="665" spans="1:11" ht="14.1" customHeight="1">
      <c r="A665" s="40"/>
      <c r="B665" s="4"/>
      <c r="C665" s="4"/>
      <c r="D665" s="4"/>
      <c r="E665" s="4"/>
      <c r="F665" s="4"/>
      <c r="G665" s="4"/>
      <c r="H665" s="4"/>
      <c r="I665" s="4"/>
      <c r="J665" s="4"/>
      <c r="K665" s="5"/>
    </row>
    <row r="666" spans="1:11" ht="14.1" customHeight="1">
      <c r="A666" s="40"/>
      <c r="B666" s="7" t="s">
        <v>261</v>
      </c>
      <c r="C666" s="8"/>
      <c r="D666" s="9"/>
      <c r="E666" s="9"/>
      <c r="F666" s="9"/>
      <c r="G666" s="9"/>
      <c r="H666" s="9"/>
      <c r="I666" s="7"/>
      <c r="J666" s="9"/>
      <c r="K666" s="10"/>
    </row>
    <row r="667" spans="1:11" ht="14.1" customHeight="1">
      <c r="A667" s="40"/>
      <c r="B667" s="7"/>
      <c r="C667" s="27" t="s">
        <v>241</v>
      </c>
      <c r="D667" s="27" t="s">
        <v>242</v>
      </c>
      <c r="E667" s="27" t="s">
        <v>243</v>
      </c>
      <c r="F667" s="27" t="s">
        <v>244</v>
      </c>
      <c r="G667" s="27" t="s">
        <v>245</v>
      </c>
      <c r="H667" s="9"/>
      <c r="I667" s="7"/>
      <c r="J667" s="9"/>
      <c r="K667" s="10"/>
    </row>
    <row r="668" spans="1:11" ht="14.1" customHeight="1">
      <c r="A668" s="40"/>
      <c r="B668" s="9"/>
      <c r="C668" s="28">
        <v>5</v>
      </c>
      <c r="D668" s="28">
        <v>6</v>
      </c>
      <c r="E668" s="28">
        <v>7</v>
      </c>
      <c r="F668" s="28">
        <v>8</v>
      </c>
      <c r="G668" s="28">
        <v>9</v>
      </c>
      <c r="H668" s="9"/>
      <c r="I668" s="9"/>
      <c r="J668" s="12"/>
      <c r="K668" s="13"/>
    </row>
    <row r="669" spans="1:11" ht="14.1" customHeight="1">
      <c r="A669" s="40"/>
      <c r="B669" s="9" t="s">
        <v>3</v>
      </c>
      <c r="C669" s="29"/>
      <c r="D669" s="29"/>
      <c r="E669" s="29"/>
      <c r="F669" s="29"/>
      <c r="G669" s="29"/>
      <c r="H669" s="9"/>
      <c r="I669" s="9"/>
      <c r="J669" s="12"/>
      <c r="K669" s="63"/>
    </row>
    <row r="670" spans="1:11" ht="14.1" customHeight="1">
      <c r="A670" s="40"/>
      <c r="B670" s="9" t="s">
        <v>5</v>
      </c>
      <c r="C670" s="20"/>
      <c r="D670" s="20"/>
      <c r="E670" s="20"/>
      <c r="F670" s="20"/>
      <c r="G670" s="20"/>
      <c r="H670" s="9"/>
      <c r="I670" s="9"/>
      <c r="J670" s="9"/>
      <c r="K670" s="10"/>
    </row>
    <row r="671" spans="1:11" ht="6" customHeight="1">
      <c r="A671" s="40"/>
      <c r="B671" s="9"/>
      <c r="C671" s="86"/>
      <c r="D671" s="87"/>
      <c r="E671" s="87"/>
      <c r="F671" s="87"/>
      <c r="G671" s="88"/>
      <c r="H671" s="9"/>
      <c r="I671" s="9"/>
      <c r="J671" s="9"/>
      <c r="K671" s="10"/>
    </row>
    <row r="672" spans="1:11" ht="14.1" customHeight="1">
      <c r="A672" s="40"/>
      <c r="B672" s="9" t="s">
        <v>3</v>
      </c>
      <c r="C672" s="20"/>
      <c r="D672" s="20"/>
      <c r="E672" s="20"/>
      <c r="F672" s="20"/>
      <c r="G672" s="20"/>
      <c r="H672" s="9"/>
      <c r="I672" s="9"/>
      <c r="J672" s="72" t="s">
        <v>4</v>
      </c>
      <c r="K672" s="73">
        <f ca="1">IF(TODAY()&gt;(G668&amp;$A$650)+0,H675-$F$6,0)</f>
        <v>0</v>
      </c>
    </row>
    <row r="673" spans="1:11" ht="14.1" customHeight="1">
      <c r="A673" s="40"/>
      <c r="B673" s="9" t="s">
        <v>5</v>
      </c>
      <c r="C673" s="20"/>
      <c r="D673" s="20"/>
      <c r="E673" s="20"/>
      <c r="F673" s="20"/>
      <c r="G673" s="20"/>
      <c r="H673" s="9"/>
      <c r="I673" s="9"/>
      <c r="J673" s="9"/>
      <c r="K673" s="10"/>
    </row>
    <row r="674" spans="1:11" ht="14.1" customHeight="1" thickBot="1">
      <c r="A674" s="40"/>
      <c r="B674" s="9"/>
      <c r="C674" s="9"/>
      <c r="D674" s="9"/>
      <c r="E674" s="9"/>
      <c r="F674" s="9"/>
      <c r="G674" s="9"/>
      <c r="H674" s="9"/>
      <c r="I674" s="9"/>
      <c r="J674" s="9"/>
      <c r="K674" s="10"/>
    </row>
    <row r="675" spans="1:11" ht="14.1" customHeight="1" thickBot="1">
      <c r="A675" s="40"/>
      <c r="B675" s="9" t="s">
        <v>6</v>
      </c>
      <c r="C675" s="64" t="str">
        <f>IF(((C670-C669)+(C673-C672))&gt;0,(C670-C669)+(C673-C672),"##########")</f>
        <v>##########</v>
      </c>
      <c r="D675" s="64" t="str">
        <f>IF(((D670-D669)+(D673-D672))&gt;0,(D670-D669)+(D673-D672),"##########")</f>
        <v>##########</v>
      </c>
      <c r="E675" s="64" t="str">
        <f>IF(((E670-E669)+(E673-E672))&gt;0,(E670-E669)+(E673-E672),"##########")</f>
        <v>##########</v>
      </c>
      <c r="F675" s="64" t="str">
        <f>IF(((F670-F669)+(F673-F672))&gt;0,(F670-F669)+(F673-F672),"##########")</f>
        <v>##########</v>
      </c>
      <c r="G675" s="64" t="str">
        <f>IF(((G670-G669)+(G673-G672))&gt;0,(G670-G669)+(G673-G672),"##########")</f>
        <v>##########</v>
      </c>
      <c r="H675" s="65">
        <f>SUM(C675:G675)</f>
        <v>0</v>
      </c>
      <c r="I675" s="9"/>
      <c r="J675" s="9"/>
      <c r="K675" s="10"/>
    </row>
    <row r="676" spans="1:11" ht="14.1" customHeight="1" thickBot="1">
      <c r="A676" s="40"/>
      <c r="B676" s="18"/>
      <c r="C676" s="18"/>
      <c r="D676" s="18"/>
      <c r="E676" s="18"/>
      <c r="F676" s="18"/>
      <c r="G676" s="18"/>
      <c r="H676" s="18"/>
      <c r="I676" s="18"/>
      <c r="J676" s="18"/>
      <c r="K676" s="19"/>
    </row>
    <row r="677" spans="1:11" ht="14.1" customHeight="1" thickBot="1">
      <c r="A677" s="9"/>
      <c r="B677" s="38"/>
    </row>
    <row r="678" spans="1:11" ht="14.1" customHeight="1">
      <c r="A678" s="40"/>
      <c r="B678" s="4"/>
      <c r="C678" s="4"/>
      <c r="D678" s="4"/>
      <c r="E678" s="4"/>
      <c r="F678" s="4"/>
      <c r="G678" s="4"/>
      <c r="H678" s="4"/>
      <c r="I678" s="4"/>
      <c r="J678" s="4"/>
      <c r="K678" s="5"/>
    </row>
    <row r="679" spans="1:11" ht="14.1" customHeight="1">
      <c r="A679" s="40"/>
      <c r="B679" s="7" t="s">
        <v>262</v>
      </c>
      <c r="C679" s="8"/>
      <c r="D679" s="9"/>
      <c r="E679" s="9"/>
      <c r="F679" s="9"/>
      <c r="G679" s="9"/>
      <c r="H679" s="9"/>
      <c r="I679" s="7"/>
      <c r="J679" s="9"/>
      <c r="K679" s="10"/>
    </row>
    <row r="680" spans="1:11" ht="14.1" customHeight="1">
      <c r="A680" s="40"/>
      <c r="B680" s="7"/>
      <c r="C680" s="27" t="s">
        <v>241</v>
      </c>
      <c r="D680" s="27" t="s">
        <v>242</v>
      </c>
      <c r="E680" s="27" t="s">
        <v>243</v>
      </c>
      <c r="F680" s="27" t="s">
        <v>244</v>
      </c>
      <c r="G680" s="27" t="s">
        <v>245</v>
      </c>
      <c r="H680" s="9"/>
      <c r="I680" s="7"/>
      <c r="J680" s="9"/>
      <c r="K680" s="10"/>
    </row>
    <row r="681" spans="1:11" ht="14.1" customHeight="1">
      <c r="A681" s="40"/>
      <c r="B681" s="9"/>
      <c r="C681" s="28">
        <v>12</v>
      </c>
      <c r="D681" s="28">
        <v>13</v>
      </c>
      <c r="E681" s="28">
        <v>14</v>
      </c>
      <c r="F681" s="28">
        <v>15</v>
      </c>
      <c r="G681" s="28">
        <v>16</v>
      </c>
      <c r="H681" s="9"/>
      <c r="I681" s="9"/>
      <c r="J681" s="12"/>
      <c r="K681" s="13"/>
    </row>
    <row r="682" spans="1:11" ht="14.1" customHeight="1">
      <c r="A682" s="40"/>
      <c r="B682" s="9" t="s">
        <v>3</v>
      </c>
      <c r="C682" s="29"/>
      <c r="D682" s="29"/>
      <c r="E682" s="29"/>
      <c r="F682" s="29"/>
      <c r="G682" s="29"/>
      <c r="H682" s="9"/>
      <c r="I682" s="9"/>
      <c r="J682" s="12"/>
      <c r="K682" s="63"/>
    </row>
    <row r="683" spans="1:11" ht="14.1" customHeight="1">
      <c r="A683" s="40"/>
      <c r="B683" s="9" t="s">
        <v>5</v>
      </c>
      <c r="C683" s="20"/>
      <c r="D683" s="20"/>
      <c r="E683" s="20"/>
      <c r="F683" s="20"/>
      <c r="G683" s="20"/>
      <c r="H683" s="9"/>
      <c r="I683" s="9"/>
      <c r="J683" s="9"/>
      <c r="K683" s="10"/>
    </row>
    <row r="684" spans="1:11" ht="6" customHeight="1">
      <c r="A684" s="40"/>
      <c r="B684" s="9"/>
      <c r="C684" s="86"/>
      <c r="D684" s="87"/>
      <c r="E684" s="87"/>
      <c r="F684" s="87"/>
      <c r="G684" s="88"/>
      <c r="H684" s="9"/>
      <c r="I684" s="9"/>
      <c r="J684" s="9"/>
      <c r="K684" s="10"/>
    </row>
    <row r="685" spans="1:11" ht="14.1" customHeight="1">
      <c r="A685" s="40"/>
      <c r="B685" s="9" t="s">
        <v>3</v>
      </c>
      <c r="C685" s="20"/>
      <c r="D685" s="20"/>
      <c r="E685" s="20"/>
      <c r="F685" s="20"/>
      <c r="G685" s="20"/>
      <c r="H685" s="9"/>
      <c r="I685" s="9"/>
      <c r="J685" s="72" t="s">
        <v>4</v>
      </c>
      <c r="K685" s="73">
        <f ca="1">IF(TODAY()&gt;(G681&amp;$A$650)+0,H688-$F$6,0)</f>
        <v>0</v>
      </c>
    </row>
    <row r="686" spans="1:11" ht="14.1" customHeight="1">
      <c r="A686" s="40"/>
      <c r="B686" s="9" t="s">
        <v>5</v>
      </c>
      <c r="C686" s="20"/>
      <c r="D686" s="20"/>
      <c r="E686" s="20"/>
      <c r="F686" s="20"/>
      <c r="G686" s="20"/>
      <c r="H686" s="9"/>
      <c r="I686" s="9"/>
      <c r="J686" s="9"/>
      <c r="K686" s="10"/>
    </row>
    <row r="687" spans="1:11" ht="14.1" customHeight="1" thickBot="1">
      <c r="A687" s="40"/>
      <c r="B687" s="9"/>
      <c r="C687" s="9"/>
      <c r="D687" s="9"/>
      <c r="E687" s="9"/>
      <c r="F687" s="9"/>
      <c r="G687" s="9"/>
      <c r="H687" s="9"/>
      <c r="I687" s="9"/>
      <c r="J687" s="9"/>
      <c r="K687" s="10"/>
    </row>
    <row r="688" spans="1:11" ht="14.1" customHeight="1" thickBot="1">
      <c r="A688" s="40"/>
      <c r="B688" s="9" t="s">
        <v>6</v>
      </c>
      <c r="C688" s="64" t="str">
        <f>IF(((C683-C682)+(C686-C685))&gt;0,(C683-C682)+(C686-C685),"##########")</f>
        <v>##########</v>
      </c>
      <c r="D688" s="64" t="str">
        <f>IF(((D683-D682)+(D686-D685))&gt;0,(D683-D682)+(D686-D685),"##########")</f>
        <v>##########</v>
      </c>
      <c r="E688" s="64" t="str">
        <f>IF(((E683-E682)+(E686-E685))&gt;0,(E683-E682)+(E686-E685),"##########")</f>
        <v>##########</v>
      </c>
      <c r="F688" s="64" t="str">
        <f>IF(((F683-F682)+(F686-F685))&gt;0,(F683-F682)+(F686-F685),"##########")</f>
        <v>##########</v>
      </c>
      <c r="G688" s="64" t="str">
        <f>IF(((G683-G682)+(G686-G685))&gt;0,(G683-G682)+(G686-G685),"##########")</f>
        <v>##########</v>
      </c>
      <c r="H688" s="65">
        <f>SUM(C688:G688)</f>
        <v>0</v>
      </c>
      <c r="I688" s="9"/>
      <c r="J688" s="9"/>
      <c r="K688" s="10"/>
    </row>
    <row r="689" spans="1:11" ht="14.1" customHeight="1" thickBot="1">
      <c r="A689" s="40"/>
      <c r="B689" s="18"/>
      <c r="C689" s="18"/>
      <c r="D689" s="18"/>
      <c r="E689" s="18"/>
      <c r="F689" s="18"/>
      <c r="G689" s="18"/>
      <c r="H689" s="18"/>
      <c r="I689" s="18"/>
      <c r="J689" s="18"/>
      <c r="K689" s="19"/>
    </row>
    <row r="690" spans="1:11" ht="14.1" customHeight="1" thickBot="1">
      <c r="A690" s="9"/>
      <c r="B690" s="38"/>
    </row>
    <row r="691" spans="1:11" ht="14.1" customHeight="1">
      <c r="A691" s="40"/>
      <c r="B691" s="4"/>
      <c r="C691" s="4"/>
      <c r="D691" s="4"/>
      <c r="E691" s="4"/>
      <c r="F691" s="4"/>
      <c r="G691" s="4"/>
      <c r="H691" s="4"/>
      <c r="I691" s="4"/>
      <c r="J691" s="4"/>
      <c r="K691" s="5"/>
    </row>
    <row r="692" spans="1:11" ht="14.1" customHeight="1">
      <c r="A692" s="40"/>
      <c r="B692" s="7" t="s">
        <v>263</v>
      </c>
      <c r="C692" s="8"/>
      <c r="D692" s="9"/>
      <c r="E692" s="9"/>
      <c r="F692" s="9"/>
      <c r="G692" s="9"/>
      <c r="H692" s="9"/>
      <c r="I692" s="7"/>
      <c r="J692" s="9"/>
      <c r="K692" s="10"/>
    </row>
    <row r="693" spans="1:11" ht="14.1" customHeight="1">
      <c r="A693" s="40"/>
      <c r="B693" s="7"/>
      <c r="C693" s="27" t="s">
        <v>241</v>
      </c>
      <c r="D693" s="27" t="s">
        <v>242</v>
      </c>
      <c r="E693" s="27" t="s">
        <v>243</v>
      </c>
      <c r="F693" s="27" t="s">
        <v>244</v>
      </c>
      <c r="G693" s="27" t="s">
        <v>245</v>
      </c>
      <c r="H693" s="9"/>
      <c r="I693" s="7"/>
      <c r="J693" s="9"/>
      <c r="K693" s="10"/>
    </row>
    <row r="694" spans="1:11" ht="14.1" customHeight="1">
      <c r="A694" s="40"/>
      <c r="B694" s="9"/>
      <c r="C694" s="28">
        <v>19</v>
      </c>
      <c r="D694" s="28">
        <v>20</v>
      </c>
      <c r="E694" s="28">
        <v>21</v>
      </c>
      <c r="F694" s="28">
        <v>22</v>
      </c>
      <c r="G694" s="28">
        <v>23</v>
      </c>
      <c r="H694" s="9"/>
      <c r="I694" s="9"/>
      <c r="J694" s="12"/>
      <c r="K694" s="13"/>
    </row>
    <row r="695" spans="1:11" ht="14.1" customHeight="1">
      <c r="A695" s="40"/>
      <c r="B695" s="9" t="s">
        <v>3</v>
      </c>
      <c r="C695" s="29"/>
      <c r="D695" s="29"/>
      <c r="E695" s="29"/>
      <c r="F695" s="29"/>
      <c r="G695" s="29"/>
      <c r="H695" s="9"/>
      <c r="I695" s="9"/>
      <c r="J695" s="12"/>
      <c r="K695" s="63"/>
    </row>
    <row r="696" spans="1:11" ht="14.1" customHeight="1">
      <c r="A696" s="40"/>
      <c r="B696" s="9" t="s">
        <v>5</v>
      </c>
      <c r="C696" s="20"/>
      <c r="D696" s="20"/>
      <c r="E696" s="20"/>
      <c r="F696" s="20"/>
      <c r="G696" s="20"/>
      <c r="H696" s="9"/>
      <c r="I696" s="9"/>
      <c r="J696" s="9"/>
      <c r="K696" s="10"/>
    </row>
    <row r="697" spans="1:11" ht="6" customHeight="1">
      <c r="A697" s="40"/>
      <c r="B697" s="9"/>
      <c r="C697" s="86"/>
      <c r="D697" s="87"/>
      <c r="E697" s="87"/>
      <c r="F697" s="87"/>
      <c r="G697" s="88"/>
      <c r="H697" s="9"/>
      <c r="I697" s="9"/>
      <c r="J697" s="9"/>
      <c r="K697" s="10"/>
    </row>
    <row r="698" spans="1:11" ht="14.1" customHeight="1">
      <c r="A698" s="40"/>
      <c r="B698" s="9" t="s">
        <v>3</v>
      </c>
      <c r="C698" s="20"/>
      <c r="D698" s="20"/>
      <c r="E698" s="20"/>
      <c r="F698" s="20"/>
      <c r="G698" s="20"/>
      <c r="H698" s="9"/>
      <c r="I698" s="9"/>
      <c r="J698" s="72" t="s">
        <v>4</v>
      </c>
      <c r="K698" s="73">
        <f ca="1">IF(TODAY()&gt;(G694&amp;$A$650)+0,H701-$F$6,0)</f>
        <v>0</v>
      </c>
    </row>
    <row r="699" spans="1:11" ht="14.1" customHeight="1">
      <c r="A699" s="40"/>
      <c r="B699" s="9" t="s">
        <v>5</v>
      </c>
      <c r="C699" s="20"/>
      <c r="D699" s="20"/>
      <c r="E699" s="20"/>
      <c r="F699" s="20"/>
      <c r="G699" s="20"/>
      <c r="H699" s="9"/>
      <c r="I699" s="9"/>
      <c r="J699" s="9"/>
      <c r="K699" s="10"/>
    </row>
    <row r="700" spans="1:11" ht="14.1" customHeight="1" thickBot="1">
      <c r="A700" s="40"/>
      <c r="B700" s="9"/>
      <c r="C700" s="9"/>
      <c r="D700" s="9"/>
      <c r="E700" s="9"/>
      <c r="F700" s="9"/>
      <c r="G700" s="9"/>
      <c r="H700" s="9"/>
      <c r="I700" s="9"/>
      <c r="J700" s="9"/>
      <c r="K700" s="10"/>
    </row>
    <row r="701" spans="1:11" ht="14.1" customHeight="1" thickBot="1">
      <c r="A701" s="40"/>
      <c r="B701" s="9" t="s">
        <v>6</v>
      </c>
      <c r="C701" s="64" t="str">
        <f>IF(((C696-C695)+(C699-C698))&gt;0,(C696-C695)+(C699-C698),"##########")</f>
        <v>##########</v>
      </c>
      <c r="D701" s="64" t="str">
        <f>IF(((D696-D695)+(D699-D698))&gt;0,(D696-D695)+(D699-D698),"##########")</f>
        <v>##########</v>
      </c>
      <c r="E701" s="64" t="str">
        <f>IF(((E696-E695)+(E699-E698))&gt;0,(E696-E695)+(E699-E698),"##########")</f>
        <v>##########</v>
      </c>
      <c r="F701" s="64" t="str">
        <f>IF(((F696-F695)+(F699-F698))&gt;0,(F696-F695)+(F699-F698),"##########")</f>
        <v>##########</v>
      </c>
      <c r="G701" s="64" t="str">
        <f>IF(((G696-G695)+(G699-G698))&gt;0,(G696-G695)+(G699-G698),"##########")</f>
        <v>##########</v>
      </c>
      <c r="H701" s="65">
        <f>SUM(C701:G701)</f>
        <v>0</v>
      </c>
      <c r="I701" s="9"/>
      <c r="J701" s="9"/>
      <c r="K701" s="10"/>
    </row>
    <row r="702" spans="1:11" ht="14.1" customHeight="1" thickBot="1">
      <c r="A702" s="40"/>
      <c r="B702" s="18"/>
      <c r="C702" s="18"/>
      <c r="D702" s="18"/>
      <c r="E702" s="18"/>
      <c r="F702" s="18"/>
      <c r="G702" s="18"/>
      <c r="H702" s="18"/>
      <c r="I702" s="18"/>
      <c r="J702" s="18"/>
      <c r="K702" s="19"/>
    </row>
    <row r="703" spans="1:11" ht="14.1" customHeight="1" thickBot="1">
      <c r="A703" s="9"/>
      <c r="B703" s="38"/>
    </row>
    <row r="704" spans="1:11" ht="14.1" customHeight="1">
      <c r="A704" s="40"/>
      <c r="B704" s="4"/>
      <c r="C704" s="4"/>
      <c r="D704" s="4"/>
      <c r="E704" s="4"/>
      <c r="F704" s="4"/>
      <c r="G704" s="4"/>
      <c r="H704" s="4"/>
      <c r="I704" s="4"/>
      <c r="J704" s="4"/>
      <c r="K704" s="5"/>
    </row>
    <row r="705" spans="1:11" ht="14.1" customHeight="1">
      <c r="A705" s="40"/>
      <c r="B705" s="7" t="s">
        <v>264</v>
      </c>
      <c r="C705" s="8"/>
      <c r="D705" s="9"/>
      <c r="E705" s="9"/>
      <c r="F705" s="9"/>
      <c r="G705" s="9"/>
      <c r="H705" s="9"/>
      <c r="I705" s="7"/>
      <c r="J705" s="9"/>
      <c r="K705" s="10"/>
    </row>
    <row r="706" spans="1:11" ht="14.1" customHeight="1">
      <c r="A706" s="40"/>
      <c r="B706" s="7"/>
      <c r="C706" s="27" t="s">
        <v>241</v>
      </c>
      <c r="D706" s="27" t="s">
        <v>242</v>
      </c>
      <c r="E706" s="27" t="s">
        <v>243</v>
      </c>
      <c r="F706" s="27" t="s">
        <v>244</v>
      </c>
      <c r="G706" s="27" t="s">
        <v>245</v>
      </c>
      <c r="H706" s="9"/>
      <c r="I706" s="7"/>
      <c r="J706" s="9"/>
      <c r="K706" s="10"/>
    </row>
    <row r="707" spans="1:11" ht="14.1" customHeight="1">
      <c r="A707" s="40"/>
      <c r="B707" s="9"/>
      <c r="C707" s="28">
        <v>26</v>
      </c>
      <c r="D707" s="28">
        <v>27</v>
      </c>
      <c r="E707" s="28">
        <v>28</v>
      </c>
      <c r="F707" s="28">
        <v>29</v>
      </c>
      <c r="G707" s="28">
        <v>30</v>
      </c>
      <c r="H707" s="9"/>
      <c r="I707" s="9"/>
      <c r="J707" s="12"/>
      <c r="K707" s="13"/>
    </row>
    <row r="708" spans="1:11" ht="14.1" customHeight="1">
      <c r="A708" s="40"/>
      <c r="B708" s="9" t="s">
        <v>3</v>
      </c>
      <c r="C708" s="29"/>
      <c r="D708" s="29"/>
      <c r="E708" s="29"/>
      <c r="F708" s="29"/>
      <c r="G708" s="29"/>
      <c r="H708" s="9"/>
      <c r="I708" s="9"/>
      <c r="J708" s="12"/>
      <c r="K708" s="63"/>
    </row>
    <row r="709" spans="1:11" ht="14.1" customHeight="1">
      <c r="A709" s="40"/>
      <c r="B709" s="9" t="s">
        <v>5</v>
      </c>
      <c r="C709" s="20"/>
      <c r="D709" s="20"/>
      <c r="E709" s="20"/>
      <c r="F709" s="20"/>
      <c r="G709" s="20"/>
      <c r="H709" s="9"/>
      <c r="I709" s="9"/>
      <c r="J709" s="9"/>
      <c r="K709" s="10"/>
    </row>
    <row r="710" spans="1:11" ht="6" customHeight="1">
      <c r="A710" s="40"/>
      <c r="B710" s="9"/>
      <c r="C710" s="86"/>
      <c r="D710" s="87"/>
      <c r="E710" s="87"/>
      <c r="F710" s="87"/>
      <c r="G710" s="88"/>
      <c r="H710" s="9"/>
      <c r="I710" s="9"/>
      <c r="J710" s="9"/>
      <c r="K710" s="10"/>
    </row>
    <row r="711" spans="1:11" ht="14.1" customHeight="1">
      <c r="A711" s="40"/>
      <c r="B711" s="9" t="s">
        <v>3</v>
      </c>
      <c r="C711" s="20"/>
      <c r="D711" s="20"/>
      <c r="E711" s="20"/>
      <c r="F711" s="20"/>
      <c r="G711" s="20"/>
      <c r="H711" s="9"/>
      <c r="I711" s="9"/>
      <c r="J711" s="72" t="s">
        <v>4</v>
      </c>
      <c r="K711" s="73">
        <f ca="1">IF(TODAY()&gt;(G707&amp;$A$650)+0,H714-$F$6,0)</f>
        <v>0</v>
      </c>
    </row>
    <row r="712" spans="1:11" ht="14.1" customHeight="1">
      <c r="A712" s="40"/>
      <c r="B712" s="9" t="s">
        <v>5</v>
      </c>
      <c r="C712" s="20"/>
      <c r="D712" s="20"/>
      <c r="E712" s="20"/>
      <c r="F712" s="20"/>
      <c r="G712" s="20"/>
      <c r="H712" s="9"/>
      <c r="I712" s="9"/>
      <c r="J712" s="9"/>
      <c r="K712" s="10"/>
    </row>
    <row r="713" spans="1:11" ht="14.1" customHeight="1" thickBot="1">
      <c r="A713" s="40"/>
      <c r="B713" s="9"/>
      <c r="C713" s="9"/>
      <c r="D713" s="9"/>
      <c r="E713" s="9"/>
      <c r="F713" s="9"/>
      <c r="G713" s="9"/>
      <c r="H713" s="9"/>
      <c r="I713" s="9"/>
      <c r="J713" s="9"/>
      <c r="K713" s="10"/>
    </row>
    <row r="714" spans="1:11" ht="14.1" customHeight="1" thickBot="1">
      <c r="A714" s="40"/>
      <c r="B714" s="9" t="s">
        <v>6</v>
      </c>
      <c r="C714" s="64" t="str">
        <f>IF(((C709-C708)+(C712-C711))&gt;0,(C709-C708)+(C712-C711),"##########")</f>
        <v>##########</v>
      </c>
      <c r="D714" s="64" t="str">
        <f>IF(((D709-D708)+(D712-D711))&gt;0,(D709-D708)+(D712-D711),"##########")</f>
        <v>##########</v>
      </c>
      <c r="E714" s="64" t="str">
        <f>IF(((E709-E708)+(E712-E711))&gt;0,(E709-E708)+(E712-E711),"##########")</f>
        <v>##########</v>
      </c>
      <c r="F714" s="64" t="str">
        <f>IF(((F709-F708)+(F712-F711))&gt;0,(F709-F708)+(F712-F711),"##########")</f>
        <v>##########</v>
      </c>
      <c r="G714" s="64" t="str">
        <f>IF(((G709-G708)+(G712-G711))&gt;0,(G709-G708)+(G712-G711),"##########")</f>
        <v>##########</v>
      </c>
      <c r="H714" s="65">
        <f>SUM(C714:G714)</f>
        <v>0</v>
      </c>
      <c r="I714" s="9"/>
      <c r="J714" s="9"/>
      <c r="K714" s="10"/>
    </row>
    <row r="715" spans="1:11" ht="14.1" customHeight="1" thickBot="1">
      <c r="A715" s="40"/>
      <c r="B715" s="18"/>
      <c r="C715" s="18"/>
      <c r="D715" s="18"/>
      <c r="E715" s="18"/>
      <c r="F715" s="18"/>
      <c r="G715" s="18"/>
      <c r="H715" s="18"/>
      <c r="I715" s="18"/>
      <c r="J715" s="18"/>
      <c r="K715" s="19"/>
    </row>
    <row r="716" spans="1:11" ht="14.1" customHeight="1">
      <c r="A716" s="9"/>
    </row>
  </sheetData>
  <mergeCells count="73">
    <mergeCell ref="C92:G92"/>
    <mergeCell ref="A125:K125"/>
    <mergeCell ref="A17:K17"/>
    <mergeCell ref="C25:G25"/>
    <mergeCell ref="C38:G38"/>
    <mergeCell ref="C51:G51"/>
    <mergeCell ref="A71:K71"/>
    <mergeCell ref="A192:K192"/>
    <mergeCell ref="C185:G185"/>
    <mergeCell ref="C159:G159"/>
    <mergeCell ref="C79:G79"/>
    <mergeCell ref="C105:G105"/>
    <mergeCell ref="C308:G308"/>
    <mergeCell ref="C388:G388"/>
    <mergeCell ref="C375:G375"/>
    <mergeCell ref="C64:G64"/>
    <mergeCell ref="J21:J24"/>
    <mergeCell ref="J34:J37"/>
    <mergeCell ref="J47:J50"/>
    <mergeCell ref="J60:J63"/>
    <mergeCell ref="A300:K300"/>
    <mergeCell ref="C293:G293"/>
    <mergeCell ref="C254:G254"/>
    <mergeCell ref="C213:G213"/>
    <mergeCell ref="C226:G226"/>
    <mergeCell ref="C239:G239"/>
    <mergeCell ref="C401:G401"/>
    <mergeCell ref="C267:G267"/>
    <mergeCell ref="C280:G280"/>
    <mergeCell ref="C334:G334"/>
    <mergeCell ref="C347:G347"/>
    <mergeCell ref="C321:G321"/>
    <mergeCell ref="C617:G617"/>
    <mergeCell ref="A650:K650"/>
    <mergeCell ref="A367:K367"/>
    <mergeCell ref="A421:K421"/>
    <mergeCell ref="A475:K475"/>
    <mergeCell ref="A542:K542"/>
    <mergeCell ref="C630:G630"/>
    <mergeCell ref="C563:G563"/>
    <mergeCell ref="C589:G589"/>
    <mergeCell ref="C509:G509"/>
    <mergeCell ref="C576:G576"/>
    <mergeCell ref="C429:G429"/>
    <mergeCell ref="C442:G442"/>
    <mergeCell ref="C455:G455"/>
    <mergeCell ref="C468:G468"/>
    <mergeCell ref="C710:G710"/>
    <mergeCell ref="C643:G643"/>
    <mergeCell ref="C658:G658"/>
    <mergeCell ref="C671:G671"/>
    <mergeCell ref="C684:G684"/>
    <mergeCell ref="C697:G697"/>
    <mergeCell ref="A596:K596"/>
    <mergeCell ref="C604:G604"/>
    <mergeCell ref="C535:G535"/>
    <mergeCell ref="F2:G2"/>
    <mergeCell ref="A246:K246"/>
    <mergeCell ref="C360:G360"/>
    <mergeCell ref="C522:G522"/>
    <mergeCell ref="C550:G550"/>
    <mergeCell ref="C483:G483"/>
    <mergeCell ref="C496:G496"/>
    <mergeCell ref="C414:G414"/>
    <mergeCell ref="J75:J78"/>
    <mergeCell ref="J88:J91"/>
    <mergeCell ref="J101:J104"/>
    <mergeCell ref="J114:J117"/>
    <mergeCell ref="C146:G146"/>
    <mergeCell ref="C133:G133"/>
    <mergeCell ref="C118:G118"/>
    <mergeCell ref="C172:G172"/>
    <mergeCell ref="C200:G200"/>
  </mergeCells>
  <phoneticPr fontId="0" type="noConversion"/>
  <conditionalFormatting sqref="K52">
    <cfRule type="expression" dxfId="2" priority="1" stopIfTrue="1">
      <formula>$H$55&lt;$F$6</formula>
    </cfRule>
  </conditionalFormatting>
  <conditionalFormatting sqref="K65 K93 K106 K80">
    <cfRule type="expression" dxfId="1" priority="2" stopIfTrue="1">
      <formula>H68&lt;$F$6</formula>
    </cfRule>
  </conditionalFormatting>
  <conditionalFormatting sqref="K39 K119 K134 K147 K160 K173 K186 K201 K214 K227 K240 K255 K268 K281 K294 K309 K322 K335 K348 K361 K376 K389 K402 K415 K430 K443 K456 K469 K484 K497 K510 K523 K536 K551 K564 K577:K578 K590 K605 K618 K631 K644 K659 K672 K685 K698 K711 K26">
    <cfRule type="expression" dxfId="0" priority="5" stopIfTrue="1">
      <formula>H29&lt;$F$6</formula>
    </cfRule>
  </conditionalFormatting>
  <printOptions horizontalCentered="1"/>
  <pageMargins left="0.39370078740157483" right="0.39370078740157483" top="0.39370078740157483" bottom="0.39370078740157483" header="0" footer="0"/>
  <pageSetup paperSize="9" scale="69" fitToHeight="12"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honeticPr fontId="2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2009</vt:lpstr>
      <vt:lpstr>2010</vt:lpstr>
      <vt:lpstr>Feuil1</vt:lpstr>
    </vt:vector>
  </TitlesOfParts>
  <Company>KSB AG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Gerard</cp:lastModifiedBy>
  <cp:lastPrinted>2010-01-19T07:30:28Z</cp:lastPrinted>
  <dcterms:created xsi:type="dcterms:W3CDTF">2009-02-18T06:13:10Z</dcterms:created>
  <dcterms:modified xsi:type="dcterms:W3CDTF">2011-01-19T07:38:30Z</dcterms:modified>
</cp:coreProperties>
</file>