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xr:revisionPtr revIDLastSave="0" documentId="13_ncr:1_{3FB5EF35-F495-4E72-B68E-843D883004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endrier" sheetId="1" r:id="rId1"/>
    <sheet name="Dates" sheetId="2" r:id="rId2"/>
  </sheets>
  <definedNames>
    <definedName name="annee">Calendrier!$BD$2</definedName>
    <definedName name="Anniversaire">Dates!$A$29:$B$36</definedName>
    <definedName name="Bordeaux_vin">Dates!$F$20:$F$23</definedName>
    <definedName name="Dates">Calendrier!$C$8:$C$38,Calendrier!$H$8:$H$38,Calendrier!$M$8:$M$38,Calendrier!$R$8:$R$38,Calendrier!$W$8:$W$38,Calendrier!$AB$8:$AB$38,Calendrier!$AG$8:$AG$38,Calendrier!$AL$8:$AL$38,Calendrier!$AQ$8:$AQ$38,Calendrier!$AV$8:$AV$38,Calendrier!$BA$8:$BA$38,Calendrier!$BF$8:$BF$38</definedName>
    <definedName name="Donnees">Calendrier!$D$8:$D$38,Calendrier!$I$8:$I$38,Calendrier!$N$8:$N$38,Calendrier!$S$8:$S$38,Calendrier!$X$8:$X$38,Calendrier!$AC$8:$AC$38,Calendrier!$AH$8:$AH$38,Calendrier!$AM$8:$AM$38,Calendrier!$AR$8:$AR$38,Calendrier!$AW$8:$AW$38,Calendrier!$BB$8:$BB$38,Calendrier!$BG$8:$BH$38</definedName>
    <definedName name="Evenements">Dates!$A$27:$G$38</definedName>
    <definedName name="Fetes_Bayonne">Dates!$F$24:$F$28</definedName>
    <definedName name="Fetes_Dax">Dates!$F$33:$F$37</definedName>
    <definedName name="Fetes_Soustons">Dates!$F$29:$F$32</definedName>
    <definedName name="Foire_Jambon">Dates!$F$16:$F$19</definedName>
    <definedName name="JourJ">Dates!$C$1</definedName>
    <definedName name="Jours_feries">Dates!$A$3:$B$25</definedName>
    <definedName name="mois">Calendrier!$BD$4</definedName>
    <definedName name="Salon_agriculture">Dates!$F$6:$F$15</definedName>
    <definedName name="Ski">Dates!$F$3:$F$5</definedName>
    <definedName name="Soirée_Joueurs">Dates!$F$2</definedName>
    <definedName name="Vacances_Scolaires">Dates!$I$6:$M$59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7" i="2" l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51" i="2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35" i="2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F34" i="2"/>
  <c r="F35" i="2" s="1"/>
  <c r="F36" i="2" s="1"/>
  <c r="F37" i="2" s="1"/>
  <c r="F30" i="2"/>
  <c r="F31" i="2" s="1"/>
  <c r="F32" i="2" s="1"/>
  <c r="F25" i="2"/>
  <c r="F26" i="2" s="1"/>
  <c r="F27" i="2" s="1"/>
  <c r="F28" i="2" s="1"/>
  <c r="F21" i="2"/>
  <c r="F22" i="2" s="1"/>
  <c r="F23" i="2" s="1"/>
  <c r="I20" i="2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19" i="2"/>
  <c r="F17" i="2"/>
  <c r="F18" i="2" s="1"/>
  <c r="F19" i="2" s="1"/>
  <c r="B14" i="2"/>
  <c r="B17" i="2" s="1"/>
  <c r="F7" i="2"/>
  <c r="F8" i="2" s="1"/>
  <c r="F9" i="2" s="1"/>
  <c r="F10" i="2" s="1"/>
  <c r="F11" i="2" s="1"/>
  <c r="F12" i="2" s="1"/>
  <c r="F13" i="2" s="1"/>
  <c r="F14" i="2" s="1"/>
  <c r="F15" i="2" s="1"/>
  <c r="F4" i="2"/>
  <c r="F5" i="2" s="1"/>
  <c r="I3" i="2"/>
  <c r="I4" i="2" s="1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B2" i="2"/>
  <c r="B29" i="2" s="1"/>
  <c r="C1" i="2"/>
  <c r="B30" i="2" l="1"/>
  <c r="B18" i="2"/>
  <c r="B22" i="2"/>
  <c r="B31" i="2"/>
  <c r="B21" i="2"/>
  <c r="B33" i="2"/>
  <c r="B23" i="2"/>
  <c r="B32" i="2"/>
  <c r="B24" i="2"/>
  <c r="B3" i="2"/>
  <c r="B25" i="2"/>
  <c r="B13" i="2"/>
  <c r="B5" i="2"/>
  <c r="C16" i="2"/>
  <c r="B9" i="2"/>
  <c r="B11" i="2"/>
  <c r="B6" i="2"/>
  <c r="B10" i="2"/>
  <c r="B12" i="2"/>
  <c r="C4" i="2"/>
  <c r="B15" i="2"/>
  <c r="B4" i="2" l="1"/>
  <c r="C8" i="2"/>
  <c r="B8" i="2"/>
  <c r="B7" i="2"/>
  <c r="C20" i="2"/>
  <c r="B19" i="2"/>
  <c r="B16" i="2"/>
  <c r="B20" i="2"/>
  <c r="BB1" i="1" l="1"/>
  <c r="M8" i="1" l="1"/>
  <c r="L8" i="1" s="1"/>
  <c r="C8" i="1"/>
  <c r="B6" i="1" s="1"/>
  <c r="B39" i="1" s="1"/>
  <c r="H8" i="1"/>
  <c r="G8" i="1" s="1"/>
  <c r="R8" i="1"/>
  <c r="Q8" i="1" s="1"/>
  <c r="W8" i="1"/>
  <c r="V8" i="1" s="1"/>
  <c r="AB8" i="1"/>
  <c r="AA8" i="1" s="1"/>
  <c r="AG8" i="1"/>
  <c r="AF8" i="1" s="1"/>
  <c r="AL8" i="1"/>
  <c r="AK8" i="1" s="1"/>
  <c r="AQ8" i="1"/>
  <c r="AP8" i="1" s="1"/>
  <c r="AV8" i="1"/>
  <c r="AU8" i="1" s="1"/>
  <c r="BA8" i="1"/>
  <c r="AZ8" i="1" s="1"/>
  <c r="BF8" i="1"/>
  <c r="BF9" i="1" s="1"/>
  <c r="L6" i="1" l="1"/>
  <c r="L39" i="1" s="1"/>
  <c r="G6" i="1"/>
  <c r="G39" i="1" s="1"/>
  <c r="R9" i="1"/>
  <c r="Q9" i="1" s="1"/>
  <c r="Q7" i="1"/>
  <c r="AB9" i="1"/>
  <c r="AB10" i="1" s="1"/>
  <c r="AB11" i="1" s="1"/>
  <c r="AA11" i="1" s="1"/>
  <c r="M9" i="1"/>
  <c r="L9" i="1" s="1"/>
  <c r="H9" i="1"/>
  <c r="G9" i="1" s="1"/>
  <c r="W9" i="1"/>
  <c r="W10" i="1" s="1"/>
  <c r="W11" i="1" s="1"/>
  <c r="BA9" i="1"/>
  <c r="AZ9" i="1" s="1"/>
  <c r="AQ9" i="1"/>
  <c r="AQ10" i="1" s="1"/>
  <c r="AQ11" i="1" s="1"/>
  <c r="AL9" i="1"/>
  <c r="AK9" i="1" s="1"/>
  <c r="AG9" i="1"/>
  <c r="AF9" i="1" s="1"/>
  <c r="BF10" i="1"/>
  <c r="BE9" i="1"/>
  <c r="AV9" i="1"/>
  <c r="BE8" i="1"/>
  <c r="Q6" i="1"/>
  <c r="Q39" i="1" s="1"/>
  <c r="V6" i="1"/>
  <c r="AA6" i="1"/>
  <c r="AF6" i="1"/>
  <c r="AF39" i="1" s="1"/>
  <c r="AK6" i="1"/>
  <c r="AK39" i="1" s="1"/>
  <c r="AP6" i="1"/>
  <c r="AP39" i="1" s="1"/>
  <c r="AU6" i="1"/>
  <c r="AU39" i="1" s="1"/>
  <c r="AZ6" i="1"/>
  <c r="AZ39" i="1" s="1"/>
  <c r="BE6" i="1"/>
  <c r="BE39" i="1" s="1"/>
  <c r="G7" i="1"/>
  <c r="L7" i="1"/>
  <c r="V7" i="1"/>
  <c r="AA7" i="1"/>
  <c r="AF7" i="1"/>
  <c r="AK7" i="1"/>
  <c r="AP7" i="1"/>
  <c r="AU7" i="1"/>
  <c r="AZ7" i="1"/>
  <c r="BE7" i="1"/>
  <c r="B7" i="1"/>
  <c r="AA39" i="1" l="1"/>
  <c r="V39" i="1"/>
  <c r="AA10" i="1"/>
  <c r="AB12" i="1"/>
  <c r="AA12" i="1" s="1"/>
  <c r="R10" i="1"/>
  <c r="Q10" i="1" s="1"/>
  <c r="AA9" i="1"/>
  <c r="M10" i="1"/>
  <c r="M11" i="1" s="1"/>
  <c r="AP9" i="1"/>
  <c r="V10" i="1"/>
  <c r="V9" i="1"/>
  <c r="H10" i="1"/>
  <c r="BA10" i="1"/>
  <c r="BA11" i="1" s="1"/>
  <c r="AP10" i="1"/>
  <c r="AL10" i="1"/>
  <c r="AG10" i="1"/>
  <c r="AG11" i="1" s="1"/>
  <c r="AV10" i="1"/>
  <c r="AU9" i="1"/>
  <c r="BE10" i="1"/>
  <c r="BF11" i="1"/>
  <c r="V11" i="1"/>
  <c r="W12" i="1"/>
  <c r="AP11" i="1"/>
  <c r="AQ12" i="1"/>
  <c r="B8" i="1"/>
  <c r="R11" i="1" l="1"/>
  <c r="Q11" i="1" s="1"/>
  <c r="AB13" i="1"/>
  <c r="AA13" i="1" s="1"/>
  <c r="L10" i="1"/>
  <c r="AZ10" i="1"/>
  <c r="H11" i="1"/>
  <c r="G10" i="1"/>
  <c r="AF10" i="1"/>
  <c r="AK10" i="1"/>
  <c r="AL11" i="1"/>
  <c r="W13" i="1"/>
  <c r="V12" i="1"/>
  <c r="AG12" i="1"/>
  <c r="AF11" i="1"/>
  <c r="AQ13" i="1"/>
  <c r="AP12" i="1"/>
  <c r="BF12" i="1"/>
  <c r="BE11" i="1"/>
  <c r="M12" i="1"/>
  <c r="L11" i="1"/>
  <c r="BA12" i="1"/>
  <c r="AZ11" i="1"/>
  <c r="AV11" i="1"/>
  <c r="AU10" i="1"/>
  <c r="C9" i="1"/>
  <c r="R12" i="1" l="1"/>
  <c r="R13" i="1" s="1"/>
  <c r="Q13" i="1" s="1"/>
  <c r="AB14" i="1"/>
  <c r="AB15" i="1" s="1"/>
  <c r="G11" i="1"/>
  <c r="H12" i="1"/>
  <c r="AK11" i="1"/>
  <c r="AL12" i="1"/>
  <c r="BF13" i="1"/>
  <c r="BE12" i="1"/>
  <c r="AG13" i="1"/>
  <c r="AF12" i="1"/>
  <c r="AV12" i="1"/>
  <c r="AU11" i="1"/>
  <c r="BA13" i="1"/>
  <c r="AZ12" i="1"/>
  <c r="M13" i="1"/>
  <c r="L12" i="1"/>
  <c r="AQ14" i="1"/>
  <c r="AP13" i="1"/>
  <c r="W14" i="1"/>
  <c r="V13" i="1"/>
  <c r="C10" i="1"/>
  <c r="B9" i="1"/>
  <c r="R14" i="1" l="1"/>
  <c r="Q14" i="1" s="1"/>
  <c r="Q12" i="1"/>
  <c r="AA14" i="1"/>
  <c r="G12" i="1"/>
  <c r="H13" i="1"/>
  <c r="AL13" i="1"/>
  <c r="AK12" i="1"/>
  <c r="W15" i="1"/>
  <c r="V14" i="1"/>
  <c r="AU12" i="1"/>
  <c r="AV13" i="1"/>
  <c r="AQ15" i="1"/>
  <c r="AP14" i="1"/>
  <c r="AZ13" i="1"/>
  <c r="BA14" i="1"/>
  <c r="AF13" i="1"/>
  <c r="AG14" i="1"/>
  <c r="AB16" i="1"/>
  <c r="AA15" i="1"/>
  <c r="L13" i="1"/>
  <c r="M14" i="1"/>
  <c r="BF14" i="1"/>
  <c r="BE13" i="1"/>
  <c r="C11" i="1"/>
  <c r="B10" i="1"/>
  <c r="R15" i="1" l="1"/>
  <c r="R16" i="1" s="1"/>
  <c r="G13" i="1"/>
  <c r="H14" i="1"/>
  <c r="AL14" i="1"/>
  <c r="AK13" i="1"/>
  <c r="M15" i="1"/>
  <c r="L14" i="1"/>
  <c r="AV14" i="1"/>
  <c r="AU13" i="1"/>
  <c r="AA16" i="1"/>
  <c r="AB17" i="1"/>
  <c r="AF14" i="1"/>
  <c r="AG15" i="1"/>
  <c r="BE14" i="1"/>
  <c r="BF15" i="1"/>
  <c r="BA15" i="1"/>
  <c r="AZ14" i="1"/>
  <c r="V15" i="1"/>
  <c r="W16" i="1"/>
  <c r="AP15" i="1"/>
  <c r="AQ16" i="1"/>
  <c r="C12" i="1"/>
  <c r="B11" i="1"/>
  <c r="Q15" i="1" l="1"/>
  <c r="H15" i="1"/>
  <c r="G14" i="1"/>
  <c r="AK14" i="1"/>
  <c r="AL15" i="1"/>
  <c r="V16" i="1"/>
  <c r="W17" i="1"/>
  <c r="Q16" i="1"/>
  <c r="R17" i="1"/>
  <c r="AF15" i="1"/>
  <c r="AG16" i="1"/>
  <c r="AB18" i="1"/>
  <c r="AA17" i="1"/>
  <c r="AZ15" i="1"/>
  <c r="BA16" i="1"/>
  <c r="AU14" i="1"/>
  <c r="AV15" i="1"/>
  <c r="AP16" i="1"/>
  <c r="AQ17" i="1"/>
  <c r="BF16" i="1"/>
  <c r="BE15" i="1"/>
  <c r="L15" i="1"/>
  <c r="M16" i="1"/>
  <c r="C13" i="1"/>
  <c r="B12" i="1"/>
  <c r="H16" i="1" l="1"/>
  <c r="G15" i="1"/>
  <c r="AK15" i="1"/>
  <c r="AL16" i="1"/>
  <c r="V17" i="1"/>
  <c r="W18" i="1"/>
  <c r="AV16" i="1"/>
  <c r="AU15" i="1"/>
  <c r="AF16" i="1"/>
  <c r="AG17" i="1"/>
  <c r="M17" i="1"/>
  <c r="L16" i="1"/>
  <c r="AZ16" i="1"/>
  <c r="BA17" i="1"/>
  <c r="Q17" i="1"/>
  <c r="R18" i="1"/>
  <c r="BE16" i="1"/>
  <c r="BF17" i="1"/>
  <c r="AP17" i="1"/>
  <c r="AQ18" i="1"/>
  <c r="AA18" i="1"/>
  <c r="AB19" i="1"/>
  <c r="C14" i="1"/>
  <c r="B13" i="1"/>
  <c r="G16" i="1" l="1"/>
  <c r="H17" i="1"/>
  <c r="AL17" i="1"/>
  <c r="AK16" i="1"/>
  <c r="BE17" i="1"/>
  <c r="BF18" i="1"/>
  <c r="Q18" i="1"/>
  <c r="R19" i="1"/>
  <c r="AA19" i="1"/>
  <c r="AB20" i="1"/>
  <c r="AZ17" i="1"/>
  <c r="BA18" i="1"/>
  <c r="AF17" i="1"/>
  <c r="AG18" i="1"/>
  <c r="AP18" i="1"/>
  <c r="AQ19" i="1"/>
  <c r="AU16" i="1"/>
  <c r="AV17" i="1"/>
  <c r="V18" i="1"/>
  <c r="W19" i="1"/>
  <c r="L17" i="1"/>
  <c r="M18" i="1"/>
  <c r="C15" i="1"/>
  <c r="B14" i="1"/>
  <c r="H18" i="1" l="1"/>
  <c r="G17" i="1"/>
  <c r="AL18" i="1"/>
  <c r="AK17" i="1"/>
  <c r="AU17" i="1"/>
  <c r="AV18" i="1"/>
  <c r="AA20" i="1"/>
  <c r="AB21" i="1"/>
  <c r="M19" i="1"/>
  <c r="L18" i="1"/>
  <c r="AP19" i="1"/>
  <c r="AQ20" i="1"/>
  <c r="AG19" i="1"/>
  <c r="AF18" i="1"/>
  <c r="Q19" i="1"/>
  <c r="R20" i="1"/>
  <c r="V19" i="1"/>
  <c r="W20" i="1"/>
  <c r="BA19" i="1"/>
  <c r="AZ18" i="1"/>
  <c r="BE18" i="1"/>
  <c r="BF19" i="1"/>
  <c r="C16" i="1"/>
  <c r="B15" i="1"/>
  <c r="G18" i="1" l="1"/>
  <c r="H19" i="1"/>
  <c r="AK18" i="1"/>
  <c r="AL19" i="1"/>
  <c r="Q20" i="1"/>
  <c r="R21" i="1"/>
  <c r="AQ21" i="1"/>
  <c r="AP20" i="1"/>
  <c r="AF19" i="1"/>
  <c r="AG20" i="1"/>
  <c r="L19" i="1"/>
  <c r="M20" i="1"/>
  <c r="AB22" i="1"/>
  <c r="AA21" i="1"/>
  <c r="BF20" i="1"/>
  <c r="BE19" i="1"/>
  <c r="AZ19" i="1"/>
  <c r="BA20" i="1"/>
  <c r="W21" i="1"/>
  <c r="V20" i="1"/>
  <c r="AU18" i="1"/>
  <c r="AV19" i="1"/>
  <c r="C17" i="1"/>
  <c r="B16" i="1"/>
  <c r="G19" i="1" l="1"/>
  <c r="H20" i="1"/>
  <c r="AL20" i="1"/>
  <c r="AK19" i="1"/>
  <c r="L20" i="1"/>
  <c r="M21" i="1"/>
  <c r="AU19" i="1"/>
  <c r="AV20" i="1"/>
  <c r="AZ20" i="1"/>
  <c r="BA21" i="1"/>
  <c r="AF20" i="1"/>
  <c r="AG21" i="1"/>
  <c r="BE20" i="1"/>
  <c r="BF21" i="1"/>
  <c r="AP21" i="1"/>
  <c r="AQ22" i="1"/>
  <c r="Q21" i="1"/>
  <c r="R22" i="1"/>
  <c r="V21" i="1"/>
  <c r="W22" i="1"/>
  <c r="AA22" i="1"/>
  <c r="AB23" i="1"/>
  <c r="C18" i="1"/>
  <c r="B17" i="1"/>
  <c r="G20" i="1" l="1"/>
  <c r="H21" i="1"/>
  <c r="AL21" i="1"/>
  <c r="AK20" i="1"/>
  <c r="AP22" i="1"/>
  <c r="AQ23" i="1"/>
  <c r="AZ21" i="1"/>
  <c r="BA22" i="1"/>
  <c r="AA23" i="1"/>
  <c r="AB24" i="1"/>
  <c r="BE21" i="1"/>
  <c r="BF22" i="1"/>
  <c r="AU20" i="1"/>
  <c r="AV21" i="1"/>
  <c r="V22" i="1"/>
  <c r="W23" i="1"/>
  <c r="L21" i="1"/>
  <c r="M22" i="1"/>
  <c r="Q22" i="1"/>
  <c r="R23" i="1"/>
  <c r="AF21" i="1"/>
  <c r="AG22" i="1"/>
  <c r="C19" i="1"/>
  <c r="B18" i="1"/>
  <c r="G21" i="1" l="1"/>
  <c r="H22" i="1"/>
  <c r="AK21" i="1"/>
  <c r="AL22" i="1"/>
  <c r="L22" i="1"/>
  <c r="M23" i="1"/>
  <c r="BE22" i="1"/>
  <c r="BF23" i="1"/>
  <c r="AA24" i="1"/>
  <c r="AB25" i="1"/>
  <c r="AG23" i="1"/>
  <c r="AF22" i="1"/>
  <c r="V23" i="1"/>
  <c r="W24" i="1"/>
  <c r="BA23" i="1"/>
  <c r="AZ22" i="1"/>
  <c r="R24" i="1"/>
  <c r="Q23" i="1"/>
  <c r="AV22" i="1"/>
  <c r="AU21" i="1"/>
  <c r="AP23" i="1"/>
  <c r="AQ24" i="1"/>
  <c r="C20" i="1"/>
  <c r="B19" i="1"/>
  <c r="H23" i="1" l="1"/>
  <c r="G22" i="1"/>
  <c r="AK22" i="1"/>
  <c r="AL23" i="1"/>
  <c r="AZ23" i="1"/>
  <c r="BA24" i="1"/>
  <c r="AQ25" i="1"/>
  <c r="AP24" i="1"/>
  <c r="W25" i="1"/>
  <c r="V24" i="1"/>
  <c r="BE23" i="1"/>
  <c r="BF24" i="1"/>
  <c r="L23" i="1"/>
  <c r="M24" i="1"/>
  <c r="AU22" i="1"/>
  <c r="AV23" i="1"/>
  <c r="AF23" i="1"/>
  <c r="AG24" i="1"/>
  <c r="AB26" i="1"/>
  <c r="AA25" i="1"/>
  <c r="Q24" i="1"/>
  <c r="R25" i="1"/>
  <c r="C21" i="1"/>
  <c r="B20" i="1"/>
  <c r="G23" i="1" l="1"/>
  <c r="H24" i="1"/>
  <c r="AL24" i="1"/>
  <c r="AK23" i="1"/>
  <c r="AF24" i="1"/>
  <c r="AG25" i="1"/>
  <c r="AP25" i="1"/>
  <c r="AQ26" i="1"/>
  <c r="V25" i="1"/>
  <c r="W26" i="1"/>
  <c r="AU23" i="1"/>
  <c r="AV24" i="1"/>
  <c r="Q25" i="1"/>
  <c r="R26" i="1"/>
  <c r="L24" i="1"/>
  <c r="M25" i="1"/>
  <c r="BE24" i="1"/>
  <c r="BF25" i="1"/>
  <c r="AZ24" i="1"/>
  <c r="BA25" i="1"/>
  <c r="AA26" i="1"/>
  <c r="AB27" i="1"/>
  <c r="C22" i="1"/>
  <c r="B21" i="1"/>
  <c r="G24" i="1" l="1"/>
  <c r="H25" i="1"/>
  <c r="AK24" i="1"/>
  <c r="AL25" i="1"/>
  <c r="AA27" i="1"/>
  <c r="AB28" i="1"/>
  <c r="L25" i="1"/>
  <c r="M26" i="1"/>
  <c r="V26" i="1"/>
  <c r="W27" i="1"/>
  <c r="AZ25" i="1"/>
  <c r="BA26" i="1"/>
  <c r="Q26" i="1"/>
  <c r="R27" i="1"/>
  <c r="AP26" i="1"/>
  <c r="AQ27" i="1"/>
  <c r="BE25" i="1"/>
  <c r="BF26" i="1"/>
  <c r="AU24" i="1"/>
  <c r="AV25" i="1"/>
  <c r="AF25" i="1"/>
  <c r="AG26" i="1"/>
  <c r="C23" i="1"/>
  <c r="B22" i="1"/>
  <c r="H26" i="1" l="1"/>
  <c r="G25" i="1"/>
  <c r="AK25" i="1"/>
  <c r="AL26" i="1"/>
  <c r="AP27" i="1"/>
  <c r="AQ28" i="1"/>
  <c r="M27" i="1"/>
  <c r="L26" i="1"/>
  <c r="AG27" i="1"/>
  <c r="AF26" i="1"/>
  <c r="R28" i="1"/>
  <c r="Q27" i="1"/>
  <c r="AA28" i="1"/>
  <c r="AB29" i="1"/>
  <c r="AV26" i="1"/>
  <c r="AU25" i="1"/>
  <c r="AZ26" i="1"/>
  <c r="BA27" i="1"/>
  <c r="BE26" i="1"/>
  <c r="BF27" i="1"/>
  <c r="V27" i="1"/>
  <c r="W28" i="1"/>
  <c r="C24" i="1"/>
  <c r="B23" i="1"/>
  <c r="G26" i="1" l="1"/>
  <c r="H27" i="1"/>
  <c r="AK26" i="1"/>
  <c r="AL27" i="1"/>
  <c r="Q28" i="1"/>
  <c r="R29" i="1"/>
  <c r="AF27" i="1"/>
  <c r="AG28" i="1"/>
  <c r="AZ27" i="1"/>
  <c r="BA28" i="1"/>
  <c r="V28" i="1"/>
  <c r="W29" i="1"/>
  <c r="AU26" i="1"/>
  <c r="AV27" i="1"/>
  <c r="L27" i="1"/>
  <c r="M28" i="1"/>
  <c r="BE27" i="1"/>
  <c r="BF28" i="1"/>
  <c r="AB30" i="1"/>
  <c r="AA29" i="1"/>
  <c r="AQ29" i="1"/>
  <c r="AP28" i="1"/>
  <c r="C25" i="1"/>
  <c r="B24" i="1"/>
  <c r="G27" i="1" l="1"/>
  <c r="H28" i="1"/>
  <c r="AL28" i="1"/>
  <c r="AK27" i="1"/>
  <c r="L28" i="1"/>
  <c r="M29" i="1"/>
  <c r="AU27" i="1"/>
  <c r="AV28" i="1"/>
  <c r="AF28" i="1"/>
  <c r="AG29" i="1"/>
  <c r="AP29" i="1"/>
  <c r="AQ30" i="1"/>
  <c r="V29" i="1"/>
  <c r="W30" i="1"/>
  <c r="AA30" i="1"/>
  <c r="AB31" i="1"/>
  <c r="BE28" i="1"/>
  <c r="BF29" i="1"/>
  <c r="AZ28" i="1"/>
  <c r="BA29" i="1"/>
  <c r="Q29" i="1"/>
  <c r="R30" i="1"/>
  <c r="C26" i="1"/>
  <c r="B25" i="1"/>
  <c r="H29" i="1" l="1"/>
  <c r="G28" i="1"/>
  <c r="AK28" i="1"/>
  <c r="AL29" i="1"/>
  <c r="AF29" i="1"/>
  <c r="AG30" i="1"/>
  <c r="Q30" i="1"/>
  <c r="R31" i="1"/>
  <c r="AA31" i="1"/>
  <c r="AB32" i="1"/>
  <c r="AU28" i="1"/>
  <c r="AV29" i="1"/>
  <c r="AZ29" i="1"/>
  <c r="BA30" i="1"/>
  <c r="V30" i="1"/>
  <c r="W31" i="1"/>
  <c r="BE29" i="1"/>
  <c r="BF30" i="1"/>
  <c r="AP30" i="1"/>
  <c r="AQ31" i="1"/>
  <c r="L29" i="1"/>
  <c r="M30" i="1"/>
  <c r="C27" i="1"/>
  <c r="B26" i="1"/>
  <c r="H30" i="1" l="1"/>
  <c r="G29" i="1"/>
  <c r="AK29" i="1"/>
  <c r="AL30" i="1"/>
  <c r="AA32" i="1"/>
  <c r="AB33" i="1"/>
  <c r="M31" i="1"/>
  <c r="L30" i="1"/>
  <c r="V31" i="1"/>
  <c r="W32" i="1"/>
  <c r="R32" i="1"/>
  <c r="Q31" i="1"/>
  <c r="AP31" i="1"/>
  <c r="AQ32" i="1"/>
  <c r="AZ30" i="1"/>
  <c r="BA31" i="1"/>
  <c r="AG31" i="1"/>
  <c r="AF30" i="1"/>
  <c r="BE30" i="1"/>
  <c r="BF31" i="1"/>
  <c r="AU29" i="1"/>
  <c r="AV30" i="1"/>
  <c r="C28" i="1"/>
  <c r="B27" i="1"/>
  <c r="G30" i="1" l="1"/>
  <c r="H31" i="1"/>
  <c r="AL31" i="1"/>
  <c r="AK30" i="1"/>
  <c r="W33" i="1"/>
  <c r="V32" i="1"/>
  <c r="L31" i="1"/>
  <c r="M32" i="1"/>
  <c r="AF31" i="1"/>
  <c r="AG32" i="1"/>
  <c r="AZ31" i="1"/>
  <c r="BA32" i="1"/>
  <c r="AU30" i="1"/>
  <c r="AV31" i="1"/>
  <c r="AP32" i="1"/>
  <c r="AQ33" i="1"/>
  <c r="AB34" i="1"/>
  <c r="AA33" i="1"/>
  <c r="BF32" i="1"/>
  <c r="BE31" i="1"/>
  <c r="Q32" i="1"/>
  <c r="R33" i="1"/>
  <c r="C29" i="1"/>
  <c r="B28" i="1"/>
  <c r="G31" i="1" l="1"/>
  <c r="H32" i="1"/>
  <c r="AL32" i="1"/>
  <c r="AK31" i="1"/>
  <c r="AA34" i="1"/>
  <c r="AB35" i="1"/>
  <c r="AP33" i="1"/>
  <c r="AQ34" i="1"/>
  <c r="AF32" i="1"/>
  <c r="AG33" i="1"/>
  <c r="Q33" i="1"/>
  <c r="R34" i="1"/>
  <c r="AU31" i="1"/>
  <c r="AV32" i="1"/>
  <c r="L32" i="1"/>
  <c r="M33" i="1"/>
  <c r="AZ32" i="1"/>
  <c r="BA33" i="1"/>
  <c r="BE32" i="1"/>
  <c r="BF33" i="1"/>
  <c r="V33" i="1"/>
  <c r="W34" i="1"/>
  <c r="C30" i="1"/>
  <c r="B29" i="1"/>
  <c r="G32" i="1" l="1"/>
  <c r="H33" i="1"/>
  <c r="AK32" i="1"/>
  <c r="AL33" i="1"/>
  <c r="L33" i="1"/>
  <c r="M34" i="1"/>
  <c r="AP34" i="1"/>
  <c r="AQ35" i="1"/>
  <c r="V34" i="1"/>
  <c r="W35" i="1"/>
  <c r="AU32" i="1"/>
  <c r="AV33" i="1"/>
  <c r="BE33" i="1"/>
  <c r="BF34" i="1"/>
  <c r="Q34" i="1"/>
  <c r="R35" i="1"/>
  <c r="AZ33" i="1"/>
  <c r="BA34" i="1"/>
  <c r="AF33" i="1"/>
  <c r="AG34" i="1"/>
  <c r="AA35" i="1"/>
  <c r="AB36" i="1"/>
  <c r="C31" i="1"/>
  <c r="B30" i="1"/>
  <c r="H34" i="1" l="1"/>
  <c r="G33" i="1"/>
  <c r="AK33" i="1"/>
  <c r="AL34" i="1"/>
  <c r="AU33" i="1"/>
  <c r="AV34" i="1"/>
  <c r="AA36" i="1"/>
  <c r="AB37" i="1"/>
  <c r="R36" i="1"/>
  <c r="Q35" i="1"/>
  <c r="V35" i="1"/>
  <c r="W36" i="1"/>
  <c r="AG35" i="1"/>
  <c r="AF34" i="1"/>
  <c r="BE34" i="1"/>
  <c r="BF35" i="1"/>
  <c r="AP35" i="1"/>
  <c r="AQ36" i="1"/>
  <c r="BA35" i="1"/>
  <c r="AZ34" i="1"/>
  <c r="M35" i="1"/>
  <c r="L34" i="1"/>
  <c r="C32" i="1"/>
  <c r="B31" i="1"/>
  <c r="H35" i="1" l="1"/>
  <c r="G34" i="1"/>
  <c r="AK34" i="1"/>
  <c r="AL35" i="1"/>
  <c r="Q36" i="1"/>
  <c r="R37" i="1"/>
  <c r="BF36" i="1"/>
  <c r="BE35" i="1"/>
  <c r="AA37" i="1"/>
  <c r="AB38" i="1"/>
  <c r="AA38" i="1" s="1"/>
  <c r="AU34" i="1"/>
  <c r="AV35" i="1"/>
  <c r="AF35" i="1"/>
  <c r="AG36" i="1"/>
  <c r="AP36" i="1"/>
  <c r="AQ37" i="1"/>
  <c r="L35" i="1"/>
  <c r="M36" i="1"/>
  <c r="W37" i="1"/>
  <c r="V36" i="1"/>
  <c r="AZ35" i="1"/>
  <c r="BA36" i="1"/>
  <c r="C33" i="1"/>
  <c r="B32" i="1"/>
  <c r="H36" i="1" l="1"/>
  <c r="G35" i="1"/>
  <c r="AK35" i="1"/>
  <c r="AL36" i="1"/>
  <c r="AZ36" i="1"/>
  <c r="BA37" i="1"/>
  <c r="V37" i="1"/>
  <c r="W38" i="1"/>
  <c r="V38" i="1" s="1"/>
  <c r="L36" i="1"/>
  <c r="M37" i="1"/>
  <c r="AP37" i="1"/>
  <c r="AQ38" i="1"/>
  <c r="AP38" i="1" s="1"/>
  <c r="AF36" i="1"/>
  <c r="AG37" i="1"/>
  <c r="BE36" i="1"/>
  <c r="BF37" i="1"/>
  <c r="AU35" i="1"/>
  <c r="AV36" i="1"/>
  <c r="Q37" i="1"/>
  <c r="R38" i="1"/>
  <c r="Q38" i="1" s="1"/>
  <c r="C34" i="1"/>
  <c r="B33" i="1"/>
  <c r="G36" i="1" l="1"/>
  <c r="H37" i="1"/>
  <c r="AK36" i="1"/>
  <c r="AL37" i="1"/>
  <c r="BE37" i="1"/>
  <c r="BF38" i="1"/>
  <c r="BE38" i="1" s="1"/>
  <c r="L37" i="1"/>
  <c r="M38" i="1"/>
  <c r="L38" i="1" s="1"/>
  <c r="AU36" i="1"/>
  <c r="AV37" i="1"/>
  <c r="AF37" i="1"/>
  <c r="AG38" i="1"/>
  <c r="AF38" i="1" s="1"/>
  <c r="AZ37" i="1"/>
  <c r="BA38" i="1"/>
  <c r="AZ38" i="1" s="1"/>
  <c r="C35" i="1"/>
  <c r="B34" i="1"/>
  <c r="G37" i="1" l="1"/>
  <c r="H38" i="1"/>
  <c r="G38" i="1" s="1"/>
  <c r="AK37" i="1"/>
  <c r="AL38" i="1"/>
  <c r="AK38" i="1" s="1"/>
  <c r="AU37" i="1"/>
  <c r="AV38" i="1"/>
  <c r="AU38" i="1" s="1"/>
  <c r="B35" i="1"/>
  <c r="C36" i="1"/>
  <c r="B36" i="1" l="1"/>
  <c r="C37" i="1"/>
  <c r="C38" i="1" l="1"/>
  <c r="B38" i="1" s="1"/>
  <c r="B37" i="1"/>
</calcChain>
</file>

<file path=xl/sharedStrings.xml><?xml version="1.0" encoding="utf-8"?>
<sst xmlns="http://schemas.openxmlformats.org/spreadsheetml/2006/main" count="209" uniqueCount="38">
  <si>
    <t>Année du calendrier :</t>
  </si>
  <si>
    <t>Mois de départ :</t>
  </si>
  <si>
    <t>Noël</t>
  </si>
  <si>
    <t>Toussaint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</si>
  <si>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</si>
  <si>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</si>
  <si>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</si>
  <si>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</si>
  <si>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</si>
  <si>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</si>
  <si>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</si>
  <si>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Année</t>
  </si>
  <si>
    <t>Principaux évènements de l'année :</t>
  </si>
  <si>
    <t>Soirées des Joueurs ASS</t>
  </si>
  <si>
    <t>Week-end Ski</t>
  </si>
  <si>
    <t>Salon de l'Agriculture</t>
  </si>
  <si>
    <t>Foire aux Jambons</t>
  </si>
  <si>
    <t>Bordeaux fête le Vin</t>
  </si>
  <si>
    <t>Fêtes de Bayonne</t>
  </si>
  <si>
    <t>Fêtes de Soustons</t>
  </si>
  <si>
    <t>Fêtes de Dax</t>
  </si>
  <si>
    <t>Vacances Scolaires :</t>
  </si>
  <si>
    <t>Année + 1</t>
  </si>
  <si>
    <t>Anniversaire :</t>
  </si>
  <si>
    <t>Victoire 39-45</t>
  </si>
  <si>
    <t>Armistice 14-18</t>
  </si>
  <si>
    <t>Jours fériés :</t>
  </si>
  <si>
    <t>Calculs</t>
  </si>
  <si>
    <t>Hiver</t>
  </si>
  <si>
    <t>Printemps</t>
  </si>
  <si>
    <t>Été</t>
  </si>
  <si>
    <t>Évènements supplémentaires :</t>
  </si>
  <si>
    <t>Anniv. Papa</t>
  </si>
  <si>
    <t>Anniv. Maman</t>
  </si>
  <si>
    <t>Anniv. David</t>
  </si>
  <si>
    <t>Anniv. Marion</t>
  </si>
  <si>
    <t>Anniv. Augustine</t>
  </si>
  <si>
    <t>Voyage rugby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</si>
</sst>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"/>
    <numFmt numFmtId="166" formatCode=";;;"/>
  </numFmts>
  <fonts count="20" x14ac:knownFonts="1">
    <font>
      <sz val="10"/>
      <color rgb="FF000000"/>
      <name val="Arial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name val="Calibri"/>
      <family val="2"/>
      <scheme val="minor"/>
    </font>
    <font>
      <sz val="8"/>
      <name val="Arial"/>
      <family val="2"/>
    </font>
    <font>
      <b/>
      <sz val="11"/>
      <color theme="0"/>
      <name val="Aharoni"/>
      <charset val="177"/>
    </font>
    <font>
      <b/>
      <sz val="10"/>
      <color theme="0"/>
      <name val="Aharoni"/>
      <charset val="177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227D48"/>
      <name val="Calibri"/>
      <family val="2"/>
      <scheme val="minor"/>
    </font>
    <font>
      <sz val="11"/>
      <color rgb="FF227D4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rgb="FF97E4FF"/>
        <bgColor indexed="64"/>
      </patternFill>
    </fill>
    <fill>
      <patternFill patternType="solid">
        <fgColor rgb="FFFAA0ED"/>
        <bgColor indexed="64"/>
      </patternFill>
    </fill>
    <fill>
      <patternFill patternType="solid">
        <fgColor rgb="FFC198E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2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vertical="top"/>
    </xf>
    <xf numFmtId="0" fontId="6" fillId="3" borderId="0" xfId="0" applyFont="1" applyFill="1" applyAlignment="1">
      <alignment vertical="top"/>
    </xf>
    <xf numFmtId="0" fontId="7" fillId="3" borderId="0" xfId="0" applyFont="1" applyFill="1" applyAlignment="1">
      <alignment vertical="center"/>
    </xf>
    <xf numFmtId="164" fontId="12" fillId="2" borderId="0" xfId="0" applyNumberFormat="1" applyFont="1" applyFill="1" applyAlignment="1">
      <alignment horizontal="center" vertical="top"/>
    </xf>
    <xf numFmtId="0" fontId="14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4" fontId="1" fillId="0" borderId="3" xfId="0" applyNumberFormat="1" applyFont="1" applyBorder="1" applyAlignment="1">
      <alignment horizontal="left" vertical="center"/>
    </xf>
    <xf numFmtId="14" fontId="1" fillId="0" borderId="4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14" fontId="1" fillId="0" borderId="5" xfId="0" applyNumberFormat="1" applyFont="1" applyBorder="1" applyAlignment="1">
      <alignment horizontal="left" vertical="center"/>
    </xf>
    <xf numFmtId="14" fontId="0" fillId="0" borderId="0" xfId="0" applyNumberFormat="1"/>
    <xf numFmtId="14" fontId="0" fillId="0" borderId="12" xfId="0" applyNumberFormat="1" applyBorder="1"/>
    <xf numFmtId="14" fontId="0" fillId="0" borderId="18" xfId="0" applyNumberFormat="1" applyBorder="1"/>
    <xf numFmtId="14" fontId="0" fillId="0" borderId="19" xfId="0" applyNumberFormat="1" applyBorder="1"/>
    <xf numFmtId="14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10" xfId="0" applyNumberFormat="1" applyBorder="1" applyAlignment="1">
      <alignment vertical="center"/>
    </xf>
    <xf numFmtId="14" fontId="0" fillId="0" borderId="12" xfId="0" applyNumberFormat="1" applyBorder="1" applyAlignment="1">
      <alignment vertical="center"/>
    </xf>
    <xf numFmtId="14" fontId="0" fillId="0" borderId="19" xfId="0" applyNumberFormat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19" borderId="1" xfId="0" applyFill="1" applyBorder="1" applyAlignment="1">
      <alignment vertical="center"/>
    </xf>
    <xf numFmtId="0" fontId="1" fillId="19" borderId="19" xfId="0" applyFont="1" applyFill="1" applyBorder="1" applyAlignment="1">
      <alignment horizontal="left" vertical="center" wrapText="1"/>
    </xf>
    <xf numFmtId="14" fontId="0" fillId="0" borderId="20" xfId="0" applyNumberFormat="1" applyBorder="1" applyAlignment="1">
      <alignment vertical="center"/>
    </xf>
    <xf numFmtId="14" fontId="1" fillId="20" borderId="6" xfId="0" applyNumberFormat="1" applyFont="1" applyFill="1" applyBorder="1" applyAlignment="1">
      <alignment horizontal="left" vertical="center"/>
    </xf>
    <xf numFmtId="0" fontId="0" fillId="19" borderId="7" xfId="0" applyFill="1" applyBorder="1" applyAlignment="1">
      <alignment vertical="center"/>
    </xf>
    <xf numFmtId="14" fontId="0" fillId="0" borderId="20" xfId="0" applyNumberFormat="1" applyBorder="1"/>
    <xf numFmtId="14" fontId="1" fillId="22" borderId="6" xfId="0" applyNumberFormat="1" applyFont="1" applyFill="1" applyBorder="1" applyAlignment="1">
      <alignment horizontal="left" vertical="center"/>
    </xf>
    <xf numFmtId="14" fontId="9" fillId="0" borderId="17" xfId="0" applyNumberFormat="1" applyFont="1" applyBorder="1" applyAlignment="1">
      <alignment vertical="center"/>
    </xf>
    <xf numFmtId="14" fontId="9" fillId="0" borderId="4" xfId="0" applyNumberFormat="1" applyFont="1" applyBorder="1" applyAlignment="1">
      <alignment vertical="center"/>
    </xf>
    <xf numFmtId="14" fontId="9" fillId="0" borderId="19" xfId="0" applyNumberFormat="1" applyFont="1" applyBorder="1" applyAlignment="1">
      <alignment vertical="center"/>
    </xf>
    <xf numFmtId="14" fontId="9" fillId="21" borderId="6" xfId="0" applyNumberFormat="1" applyFont="1" applyFill="1" applyBorder="1" applyAlignment="1">
      <alignment vertical="center"/>
    </xf>
    <xf numFmtId="0" fontId="1" fillId="19" borderId="6" xfId="0" applyFont="1" applyFill="1" applyBorder="1" applyAlignment="1">
      <alignment vertical="center" wrapText="1"/>
    </xf>
    <xf numFmtId="0" fontId="0" fillId="19" borderId="0" xfId="0" applyFill="1"/>
    <xf numFmtId="14" fontId="0" fillId="19" borderId="1" xfId="0" applyNumberFormat="1" applyFill="1" applyBorder="1" applyAlignment="1">
      <alignment vertical="center"/>
    </xf>
    <xf numFmtId="0" fontId="0" fillId="20" borderId="6" xfId="0" applyFill="1" applyBorder="1" applyAlignment="1">
      <alignment horizontal="left" vertical="center"/>
    </xf>
    <xf numFmtId="14" fontId="1" fillId="22" borderId="16" xfId="0" applyNumberFormat="1" applyFont="1" applyFill="1" applyBorder="1" applyAlignment="1">
      <alignment horizontal="center" vertical="center"/>
    </xf>
    <xf numFmtId="14" fontId="0" fillId="21" borderId="16" xfId="0" applyNumberFormat="1" applyFill="1" applyBorder="1"/>
    <xf numFmtId="166" fontId="2" fillId="2" borderId="0" xfId="0" applyNumberFormat="1" applyFont="1" applyFill="1" applyAlignment="1">
      <alignment vertical="center"/>
    </xf>
    <xf numFmtId="0" fontId="16" fillId="4" borderId="0" xfId="0" applyFont="1" applyFill="1" applyAlignment="1">
      <alignment horizontal="left" vertical="center"/>
    </xf>
    <xf numFmtId="14" fontId="16" fillId="4" borderId="0" xfId="0" applyNumberFormat="1" applyFont="1" applyFill="1" applyAlignment="1">
      <alignment horizontal="left" vertical="center"/>
    </xf>
    <xf numFmtId="49" fontId="16" fillId="4" borderId="0" xfId="0" applyNumberFormat="1" applyFont="1" applyFill="1" applyAlignment="1">
      <alignment horizontal="left" vertical="center"/>
    </xf>
    <xf numFmtId="14" fontId="1" fillId="29" borderId="18" xfId="0" applyNumberFormat="1" applyFont="1" applyFill="1" applyBorder="1" applyAlignment="1">
      <alignment horizontal="left" vertical="center"/>
    </xf>
    <xf numFmtId="14" fontId="1" fillId="30" borderId="6" xfId="0" applyNumberFormat="1" applyFont="1" applyFill="1" applyBorder="1" applyAlignment="1">
      <alignment horizontal="left" vertical="center"/>
    </xf>
    <xf numFmtId="14" fontId="0" fillId="29" borderId="4" xfId="0" applyNumberFormat="1" applyFill="1" applyBorder="1" applyAlignment="1">
      <alignment horizontal="left" vertical="center"/>
    </xf>
    <xf numFmtId="14" fontId="0" fillId="29" borderId="11" xfId="0" applyNumberFormat="1" applyFill="1" applyBorder="1" applyAlignment="1">
      <alignment horizontal="left" vertical="center"/>
    </xf>
    <xf numFmtId="14" fontId="0" fillId="28" borderId="4" xfId="0" applyNumberFormat="1" applyFill="1" applyBorder="1" applyAlignment="1">
      <alignment horizontal="left" vertical="center"/>
    </xf>
    <xf numFmtId="14" fontId="0" fillId="28" borderId="5" xfId="0" applyNumberFormat="1" applyFill="1" applyBorder="1" applyAlignment="1">
      <alignment horizontal="left" vertical="center"/>
    </xf>
    <xf numFmtId="14" fontId="0" fillId="23" borderId="4" xfId="0" applyNumberFormat="1" applyFill="1" applyBorder="1" applyAlignment="1">
      <alignment horizontal="left" vertical="center"/>
    </xf>
    <xf numFmtId="14" fontId="0" fillId="26" borderId="3" xfId="0" applyNumberFormat="1" applyFill="1" applyBorder="1" applyAlignment="1">
      <alignment horizontal="left" vertical="center"/>
    </xf>
    <xf numFmtId="14" fontId="0" fillId="26" borderId="4" xfId="0" applyNumberFormat="1" applyFill="1" applyBorder="1" applyAlignment="1">
      <alignment horizontal="left" vertical="center"/>
    </xf>
    <xf numFmtId="14" fontId="0" fillId="27" borderId="3" xfId="0" applyNumberFormat="1" applyFill="1" applyBorder="1" applyAlignment="1">
      <alignment horizontal="left" vertical="center"/>
    </xf>
    <xf numFmtId="14" fontId="0" fillId="27" borderId="4" xfId="0" applyNumberFormat="1" applyFill="1" applyBorder="1" applyAlignment="1">
      <alignment horizontal="left" vertical="center"/>
    </xf>
    <xf numFmtId="14" fontId="0" fillId="24" borderId="3" xfId="0" applyNumberFormat="1" applyFill="1" applyBorder="1" applyAlignment="1">
      <alignment horizontal="left" vertical="center"/>
    </xf>
    <xf numFmtId="14" fontId="0" fillId="25" borderId="4" xfId="0" applyNumberFormat="1" applyFill="1" applyBorder="1" applyAlignment="1">
      <alignment horizontal="left" vertical="center"/>
    </xf>
    <xf numFmtId="14" fontId="0" fillId="25" borderId="5" xfId="0" applyNumberFormat="1" applyFill="1" applyBorder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6" fontId="0" fillId="19" borderId="14" xfId="0" applyNumberFormat="1" applyFill="1" applyBorder="1"/>
    <xf numFmtId="0" fontId="0" fillId="22" borderId="18" xfId="0" applyFill="1" applyBorder="1" applyAlignment="1">
      <alignment vertical="center"/>
    </xf>
    <xf numFmtId="0" fontId="0" fillId="0" borderId="20" xfId="0" applyBorder="1" applyAlignment="1">
      <alignment vertical="center"/>
    </xf>
    <xf numFmtId="0" fontId="14" fillId="15" borderId="0" xfId="0" applyFont="1" applyFill="1" applyAlignment="1">
      <alignment horizontal="center" vertical="center"/>
    </xf>
    <xf numFmtId="0" fontId="14" fillId="16" borderId="0" xfId="0" applyFont="1" applyFill="1" applyAlignment="1">
      <alignment horizontal="center" vertical="center"/>
    </xf>
    <xf numFmtId="0" fontId="14" fillId="17" borderId="0" xfId="0" applyFont="1" applyFill="1" applyAlignment="1">
      <alignment horizontal="center" vertical="center"/>
    </xf>
    <xf numFmtId="0" fontId="15" fillId="18" borderId="0" xfId="0" applyFont="1" applyFill="1" applyAlignment="1">
      <alignment horizontal="center" vertical="center"/>
    </xf>
    <xf numFmtId="0" fontId="14" fillId="7" borderId="0" xfId="0" applyFont="1" applyFill="1" applyAlignment="1">
      <alignment horizontal="center" vertical="center"/>
    </xf>
    <xf numFmtId="0" fontId="14" fillId="13" borderId="0" xfId="0" applyFont="1" applyFill="1" applyAlignment="1">
      <alignment horizontal="center" vertical="center"/>
    </xf>
    <xf numFmtId="0" fontId="14" fillId="14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1" fillId="10" borderId="0" xfId="0" applyFont="1" applyFill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11" fillId="12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14" fillId="9" borderId="0" xfId="0" applyFont="1" applyFill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14" fillId="12" borderId="0" xfId="0" applyFont="1" applyFill="1" applyAlignment="1">
      <alignment horizontal="center" vertical="center"/>
    </xf>
    <xf numFmtId="0" fontId="11" fillId="15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 vertical="center"/>
    </xf>
    <xf numFmtId="0" fontId="11" fillId="17" borderId="0" xfId="0" applyFont="1" applyFill="1" applyAlignment="1">
      <alignment horizontal="center" vertical="center"/>
    </xf>
    <xf numFmtId="0" fontId="11" fillId="18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0" fillId="15" borderId="0" xfId="0" applyFont="1" applyFill="1" applyAlignment="1">
      <alignment horizontal="center" vertical="center"/>
    </xf>
    <xf numFmtId="0" fontId="10" fillId="16" borderId="0" xfId="0" applyFont="1" applyFill="1" applyAlignment="1">
      <alignment horizontal="center" vertical="center"/>
    </xf>
    <xf numFmtId="0" fontId="10" fillId="17" borderId="0" xfId="0" applyFont="1" applyFill="1" applyAlignment="1">
      <alignment horizontal="center" vertical="center"/>
    </xf>
    <xf numFmtId="0" fontId="10" fillId="18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3" borderId="0" xfId="0" applyFont="1" applyFill="1" applyAlignment="1">
      <alignment vertical="center"/>
    </xf>
    <xf numFmtId="0" fontId="10" fillId="10" borderId="0" xfId="0" applyFont="1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0" fillId="13" borderId="0" xfId="0" applyFont="1" applyFill="1" applyAlignment="1">
      <alignment horizontal="center" vertical="center"/>
    </xf>
    <xf numFmtId="0" fontId="10" fillId="14" borderId="0" xfId="0" applyFont="1" applyFill="1" applyAlignment="1">
      <alignment horizontal="center" vertical="center"/>
    </xf>
    <xf numFmtId="0" fontId="11" fillId="13" borderId="0" xfId="0" applyFont="1" applyFill="1" applyAlignment="1">
      <alignment horizontal="center" vertical="center"/>
    </xf>
    <xf numFmtId="0" fontId="11" fillId="14" borderId="0" xfId="0" applyFont="1" applyFill="1" applyAlignment="1">
      <alignment horizontal="center" vertical="center"/>
    </xf>
    <xf numFmtId="14" fontId="1" fillId="33" borderId="2" xfId="0" applyNumberFormat="1" applyFont="1" applyFill="1" applyBorder="1" applyAlignment="1">
      <alignment horizontal="left" vertical="center"/>
    </xf>
    <xf numFmtId="14" fontId="0" fillId="33" borderId="15" xfId="0" applyNumberFormat="1" applyFill="1" applyBorder="1"/>
    <xf numFmtId="14" fontId="0" fillId="0" borderId="1" xfId="0" applyNumberFormat="1" applyBorder="1" applyAlignment="1" applyProtection="1">
      <alignment vertical="center"/>
      <protection locked="0"/>
    </xf>
    <xf numFmtId="14" fontId="0" fillId="0" borderId="1" xfId="0" applyNumberFormat="1" applyBorder="1" applyProtection="1">
      <protection locked="0"/>
    </xf>
    <xf numFmtId="14" fontId="0" fillId="0" borderId="17" xfId="0" applyNumberFormat="1" applyBorder="1" applyAlignment="1" applyProtection="1">
      <alignment vertical="center"/>
      <protection locked="0"/>
    </xf>
    <xf numFmtId="0" fontId="0" fillId="34" borderId="9" xfId="0" applyFill="1" applyBorder="1" applyAlignment="1">
      <alignment horizontal="left" vertical="center"/>
    </xf>
    <xf numFmtId="14" fontId="0" fillId="34" borderId="20" xfId="0" applyNumberFormat="1" applyFill="1" applyBorder="1"/>
    <xf numFmtId="14" fontId="0" fillId="34" borderId="3" xfId="0" applyNumberFormat="1" applyFill="1" applyBorder="1" applyAlignment="1">
      <alignment vertical="center"/>
    </xf>
    <xf numFmtId="14" fontId="1" fillId="28" borderId="1" xfId="0" applyNumberFormat="1" applyFont="1" applyFill="1" applyBorder="1" applyAlignment="1">
      <alignment horizontal="left" vertical="center"/>
    </xf>
    <xf numFmtId="14" fontId="0" fillId="28" borderId="3" xfId="0" applyNumberFormat="1" applyFill="1" applyBorder="1" applyAlignment="1">
      <alignment horizontal="left" vertical="center"/>
    </xf>
    <xf numFmtId="14" fontId="0" fillId="34" borderId="12" xfId="0" applyNumberFormat="1" applyFill="1" applyBorder="1" applyAlignment="1">
      <alignment vertical="center"/>
    </xf>
    <xf numFmtId="14" fontId="1" fillId="23" borderId="1" xfId="0" applyNumberFormat="1" applyFont="1" applyFill="1" applyBorder="1" applyAlignment="1">
      <alignment horizontal="left" vertical="center"/>
    </xf>
    <xf numFmtId="14" fontId="0" fillId="23" borderId="3" xfId="0" applyNumberFormat="1" applyFill="1" applyBorder="1" applyAlignment="1">
      <alignment horizontal="left" vertical="center"/>
    </xf>
    <xf numFmtId="0" fontId="0" fillId="34" borderId="13" xfId="0" applyFill="1" applyBorder="1" applyAlignment="1">
      <alignment horizontal="left" vertical="center"/>
    </xf>
    <xf numFmtId="14" fontId="0" fillId="23" borderId="5" xfId="0" applyNumberFormat="1" applyFill="1" applyBorder="1" applyAlignment="1">
      <alignment horizontal="left" vertical="center"/>
    </xf>
    <xf numFmtId="14" fontId="0" fillId="34" borderId="14" xfId="0" applyNumberFormat="1" applyFill="1" applyBorder="1" applyAlignment="1">
      <alignment vertical="center"/>
    </xf>
    <xf numFmtId="14" fontId="1" fillId="26" borderId="1" xfId="0" applyNumberFormat="1" applyFont="1" applyFill="1" applyBorder="1" applyAlignment="1">
      <alignment horizontal="left" vertical="center"/>
    </xf>
    <xf numFmtId="14" fontId="1" fillId="27" borderId="1" xfId="0" applyNumberFormat="1" applyFont="1" applyFill="1" applyBorder="1" applyAlignment="1">
      <alignment horizontal="left" vertical="center"/>
    </xf>
    <xf numFmtId="14" fontId="1" fillId="24" borderId="1" xfId="0" applyNumberFormat="1" applyFont="1" applyFill="1" applyBorder="1" applyAlignment="1">
      <alignment horizontal="left" vertical="center"/>
    </xf>
    <xf numFmtId="14" fontId="0" fillId="32" borderId="1" xfId="0" applyNumberFormat="1" applyFill="1" applyBorder="1" applyAlignment="1" applyProtection="1">
      <alignment vertical="center"/>
      <protection locked="0"/>
    </xf>
    <xf numFmtId="14" fontId="0" fillId="24" borderId="8" xfId="0" applyNumberFormat="1" applyFill="1" applyBorder="1" applyAlignment="1">
      <alignment horizontal="left" vertical="center"/>
    </xf>
    <xf numFmtId="14" fontId="1" fillId="25" borderId="1" xfId="0" applyNumberFormat="1" applyFont="1" applyFill="1" applyBorder="1" applyAlignment="1">
      <alignment horizontal="left" vertical="center"/>
    </xf>
    <xf numFmtId="14" fontId="9" fillId="32" borderId="1" xfId="0" applyNumberFormat="1" applyFont="1" applyFill="1" applyBorder="1" applyAlignment="1" applyProtection="1">
      <alignment vertical="center"/>
      <protection locked="0"/>
    </xf>
    <xf numFmtId="14" fontId="0" fillId="25" borderId="3" xfId="0" applyNumberFormat="1" applyFill="1" applyBorder="1" applyAlignment="1">
      <alignment horizontal="left" vertical="center"/>
    </xf>
    <xf numFmtId="0" fontId="9" fillId="31" borderId="20" xfId="0" applyFont="1" applyFill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7" fillId="2" borderId="0" xfId="0" applyFont="1" applyFill="1" applyAlignment="1">
      <alignment vertical="center"/>
    </xf>
    <xf numFmtId="0" fontId="18" fillId="5" borderId="0" xfId="0" applyFont="1" applyFill="1" applyAlignment="1" applyProtection="1">
      <alignment horizontal="center" vertical="center"/>
      <protection locked="0"/>
    </xf>
    <xf numFmtId="0" fontId="19" fillId="6" borderId="0" xfId="0" applyFont="1" applyFill="1" applyAlignment="1" applyProtection="1">
      <alignment vertical="center"/>
      <protection locked="0"/>
    </xf>
  </cellXfs>
  <cellStyles count="1">
    <cellStyle name="Normal" xfId="0" builtinId="0"/>
  </cellStyles>
  <dxfs count="24">
    <dxf>
      <fill>
        <patternFill>
          <bgColor rgb="FFFF6969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rgb="FFDEF8ED"/>
          <bgColor rgb="FFFAE0E0"/>
        </patternFill>
      </fill>
    </dxf>
    <dxf>
      <fill>
        <patternFill patternType="solid">
          <fgColor rgb="FFDEF8ED"/>
          <bgColor rgb="FFFCEADC"/>
        </patternFill>
      </fill>
    </dxf>
    <dxf>
      <fill>
        <patternFill patternType="solid">
          <fgColor rgb="FFDEF8ED"/>
          <bgColor rgb="FFFDF4DA"/>
        </patternFill>
      </fill>
    </dxf>
    <dxf>
      <fill>
        <patternFill patternType="solid">
          <fgColor rgb="FFDEF8ED"/>
          <bgColor rgb="FFF9F8DB"/>
        </patternFill>
      </fill>
    </dxf>
    <dxf>
      <fill>
        <patternFill patternType="solid">
          <fgColor rgb="FFDEF8ED"/>
          <bgColor rgb="FFE3F2E2"/>
        </patternFill>
      </fill>
    </dxf>
    <dxf>
      <fill>
        <patternFill patternType="solid">
          <fgColor rgb="FFDEF8ED"/>
          <bgColor rgb="FFD8F0EB"/>
        </patternFill>
      </fill>
    </dxf>
    <dxf>
      <fill>
        <patternFill patternType="solid">
          <fgColor rgb="FFDEF8ED"/>
          <bgColor rgb="FFD8F2F8"/>
        </patternFill>
      </fill>
    </dxf>
    <dxf>
      <fill>
        <patternFill patternType="solid">
          <fgColor rgb="FFDEF8ED"/>
          <bgColor rgb="FFD8EEF8"/>
        </patternFill>
      </fill>
    </dxf>
    <dxf>
      <fill>
        <patternFill patternType="solid">
          <fgColor rgb="FFDEF8ED"/>
          <bgColor rgb="FFE1E2EF"/>
        </patternFill>
      </fill>
    </dxf>
    <dxf>
      <fill>
        <patternFill patternType="solid">
          <fgColor rgb="FFDEF8ED"/>
          <bgColor rgb="FFECDFED"/>
        </patternFill>
      </fill>
    </dxf>
    <dxf>
      <fill>
        <patternFill patternType="solid">
          <fgColor rgb="FFDEF8ED"/>
          <bgColor rgb="FFF2DFED"/>
        </patternFill>
      </fill>
    </dxf>
    <dxf>
      <font>
        <color auto="1"/>
      </font>
      <fill>
        <patternFill patternType="solid">
          <fgColor auto="1"/>
          <bgColor theme="7" tint="0.39994506668294322"/>
        </patternFill>
      </fill>
      <border>
        <top style="thin">
          <color theme="7" tint="0.39994506668294322"/>
        </top>
        <bottom style="thin">
          <color theme="7" tint="0.39994506668294322"/>
        </bottom>
      </border>
    </dxf>
    <dxf>
      <fill>
        <patternFill>
          <bgColor theme="8" tint="0.59996337778862885"/>
        </patternFill>
      </fill>
      <border>
        <top style="thin">
          <color theme="8" tint="0.59996337778862885"/>
        </top>
        <bottom style="thin">
          <color theme="8" tint="0.59996337778862885"/>
        </bottom>
      </border>
    </dxf>
    <dxf>
      <fill>
        <patternFill>
          <bgColor theme="5" tint="0.39994506668294322"/>
        </patternFill>
      </fill>
      <border>
        <top style="thin">
          <color theme="5" tint="0.39994506668294322"/>
        </top>
        <bottom style="thin">
          <color theme="5" tint="0.39994506668294322"/>
        </bottom>
      </border>
    </dxf>
    <dxf>
      <fill>
        <patternFill>
          <bgColor rgb="FFFF6161"/>
        </patternFill>
      </fill>
      <border>
        <top style="thin">
          <color rgb="FFFF6161"/>
        </top>
        <bottom style="thin">
          <color rgb="FFFF6161"/>
        </bottom>
      </border>
    </dxf>
    <dxf>
      <fill>
        <patternFill>
          <bgColor rgb="FFC198E0"/>
        </patternFill>
      </fill>
      <border>
        <top style="thin">
          <color rgb="FFC198E0"/>
        </top>
        <bottom style="thin">
          <color rgb="FFC198E0"/>
        </bottom>
      </border>
    </dxf>
    <dxf>
      <fill>
        <patternFill>
          <bgColor theme="3" tint="0.59996337778862885"/>
        </patternFill>
      </fill>
      <border>
        <top style="thin">
          <color theme="3" tint="0.59996337778862885"/>
        </top>
        <bottom style="thin">
          <color theme="3" tint="0.59996337778862885"/>
        </bottom>
      </border>
    </dxf>
    <dxf>
      <fill>
        <patternFill>
          <bgColor rgb="FF97E4FF"/>
        </patternFill>
      </fill>
      <border>
        <top style="thin">
          <color rgb="FF97E4FF"/>
        </top>
        <bottom style="thin">
          <color rgb="FF97E4FF"/>
        </bottom>
      </border>
    </dxf>
    <dxf>
      <fill>
        <patternFill>
          <bgColor rgb="FFFAA0ED"/>
        </patternFill>
      </fill>
      <border>
        <top style="thin">
          <color rgb="FFFAA0ED"/>
        </top>
        <bottom style="thin">
          <color rgb="FFFAA0ED"/>
        </bottom>
      </border>
    </dxf>
    <dxf>
      <fill>
        <patternFill>
          <bgColor theme="9" tint="0.59996337778862885"/>
        </patternFill>
      </fill>
    </dxf>
    <dxf>
      <fill>
        <patternFill patternType="solid">
          <fgColor rgb="FFDEF8ED"/>
          <bgColor rgb="FFFADFE8"/>
        </patternFill>
      </fill>
    </dxf>
    <dxf>
      <font>
        <color auto="1"/>
      </font>
      <fill>
        <patternFill>
          <bgColor theme="6" tint="0.39994506668294322"/>
        </patternFill>
      </fill>
    </dxf>
    <dxf>
      <border>
        <bottom style="thin">
          <color theme="2"/>
        </bottom>
        <vertical/>
        <horizontal/>
      </border>
    </dxf>
  </dxfs>
  <tableStyles count="0" defaultTableStyle="TableStyleMedium2" defaultPivotStyle="PivotStyleLight16"/>
  <colors>
    <mruColors>
      <color rgb="FFFF6969"/>
      <color rgb="FFFFFFCC"/>
      <color rgb="FFCC00FF"/>
      <color rgb="FF66FFFF"/>
      <color rgb="FF9966FF"/>
      <color rgb="FFFFCCFF"/>
      <color rgb="FF99FF33"/>
      <color rgb="FFFAA0ED"/>
      <color rgb="FF97E4FF"/>
      <color rgb="FFC19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mois" max="12" min="1" page="10" val="9"/>
</file>

<file path=xl/ctrlProps/ctrlProp2.xml><?xml version="1.0" encoding="utf-8"?>
<formControlPr xmlns="http://schemas.microsoft.com/office/spreadsheetml/2009/9/main" objectType="Spin" dx="22" fmlaLink="annee" max="2200" min="1900" page="10" val="202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0</xdr:row>
          <xdr:rowOff>257175</xdr:rowOff>
        </xdr:from>
        <xdr:to>
          <xdr:col>58</xdr:col>
          <xdr:colOff>247650</xdr:colOff>
          <xdr:row>2</xdr:row>
          <xdr:rowOff>9525</xdr:rowOff>
        </xdr:to>
        <xdr:sp macro="" textlink="">
          <xdr:nvSpPr>
            <xdr:cNvPr id="2050" name="Spinner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2</xdr:row>
          <xdr:rowOff>228600</xdr:rowOff>
        </xdr:from>
        <xdr:to>
          <xdr:col>58</xdr:col>
          <xdr:colOff>247650</xdr:colOff>
          <xdr:row>4</xdr:row>
          <xdr:rowOff>9525</xdr:rowOff>
        </xdr:to>
        <xdr:sp macro="" textlink="">
          <xdr:nvSpPr>
            <xdr:cNvPr id="2049" name="Spinner2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22</xdr:col>
      <xdr:colOff>20645</xdr:colOff>
      <xdr:row>0</xdr:row>
      <xdr:rowOff>0</xdr:rowOff>
    </xdr:from>
    <xdr:ext cx="3885231" cy="781111"/>
    <xdr:sp macro="" textlink="$BB$1">
      <xdr:nvSpPr>
        <xdr:cNvPr id="3" name="Rectangl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364295" y="0"/>
          <a:ext cx="3885231" cy="781111"/>
        </a:xfrm>
        <a:prstGeom prst="rect">
          <a:avLst/>
        </a:prstGeom>
        <a:noFill/>
        <a:effectLst>
          <a:outerShdw blurRad="50800" dist="50800" dir="5400000" algn="ctr" rotWithShape="0">
            <a:schemeClr val="accent1">
              <a:lumMod val="20000"/>
              <a:lumOff val="8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marL="0" indent="0" algn="ctr"/>
          <a:fld id="{92D8DC23-5600-432C-972A-9CCA74E83959}" type="TxLink">
            <a:rPr lang="en-US" sz="4400" b="1" i="0" u="none" strike="noStrike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4"/>
              </a:solidFill>
              <a:effectLst>
                <a:outerShdw blurRad="12700" dist="38100" dir="2700000" algn="tl" rotWithShape="0">
                  <a:srgbClr val="002060"/>
                </a:outerShdw>
              </a:effectLst>
              <a:latin typeface="Calibri"/>
              <a:ea typeface="+mn-ea"/>
              <a:cs typeface="Calibri"/>
            </a:rPr>
            <a:pPr marL="0" indent="0" algn="ctr"/>
            <a:t>Calendrier 2023</a:t>
          </a:fld>
          <a:endParaRPr lang="fr-FR" sz="239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4"/>
            </a:solidFill>
            <a:effectLst>
              <a:outerShdw blurRad="12700" dist="38100" dir="2700000" algn="tl" rotWithShape="0">
                <a:srgbClr val="002060"/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9</xdr:col>
      <xdr:colOff>57150</xdr:colOff>
      <xdr:row>27</xdr:row>
      <xdr:rowOff>0</xdr:rowOff>
    </xdr:from>
    <xdr:to>
      <xdr:col>9</xdr:col>
      <xdr:colOff>127000</xdr:colOff>
      <xdr:row>28</xdr:row>
      <xdr:rowOff>0</xdr:rowOff>
    </xdr:to>
    <xdr:sp macro="" textlink="">
      <xdr:nvSpPr>
        <xdr:cNvPr id="22458" name="Vac. 21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8196007C-F505-5856-6912-091F661C7E86}"/>
            </a:ext>
          </a:extLst>
        </xdr:cNvPr>
        <xdr:cNvSpPr/>
      </xdr:nvSpPr>
      <xdr:spPr>
        <a:xfrm>
          <a:off x="2990850" y="5067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28</xdr:row>
      <xdr:rowOff>0</xdr:rowOff>
    </xdr:from>
    <xdr:to>
      <xdr:col>9</xdr:col>
      <xdr:colOff>127000</xdr:colOff>
      <xdr:row>29</xdr:row>
      <xdr:rowOff>0</xdr:rowOff>
    </xdr:to>
    <xdr:sp macro="" textlink="">
      <xdr:nvSpPr>
        <xdr:cNvPr id="22459" name="Vac. 22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56C0E7DC-BCDE-7E68-F515-62A299D066F9}"/>
            </a:ext>
          </a:extLst>
        </xdr:cNvPr>
        <xdr:cNvSpPr/>
      </xdr:nvSpPr>
      <xdr:spPr>
        <a:xfrm>
          <a:off x="2990850" y="5257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29</xdr:row>
      <xdr:rowOff>0</xdr:rowOff>
    </xdr:from>
    <xdr:to>
      <xdr:col>9</xdr:col>
      <xdr:colOff>127000</xdr:colOff>
      <xdr:row>30</xdr:row>
      <xdr:rowOff>0</xdr:rowOff>
    </xdr:to>
    <xdr:sp macro="" textlink="">
      <xdr:nvSpPr>
        <xdr:cNvPr id="22460" name="Vac. 23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C6EBCFA7-57CA-812B-CA96-F759D641BA30}"/>
            </a:ext>
          </a:extLst>
        </xdr:cNvPr>
        <xdr:cNvSpPr/>
      </xdr:nvSpPr>
      <xdr:spPr>
        <a:xfrm>
          <a:off x="2990850" y="5448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30</xdr:row>
      <xdr:rowOff>0</xdr:rowOff>
    </xdr:from>
    <xdr:to>
      <xdr:col>9</xdr:col>
      <xdr:colOff>127000</xdr:colOff>
      <xdr:row>31</xdr:row>
      <xdr:rowOff>0</xdr:rowOff>
    </xdr:to>
    <xdr:sp macro="" textlink="">
      <xdr:nvSpPr>
        <xdr:cNvPr id="22461" name="Vac. 24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70F863DB-5C15-5891-70C4-F6FAB66390E1}"/>
            </a:ext>
          </a:extLst>
        </xdr:cNvPr>
        <xdr:cNvSpPr/>
      </xdr:nvSpPr>
      <xdr:spPr>
        <a:xfrm>
          <a:off x="2990850" y="5638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31</xdr:row>
      <xdr:rowOff>0</xdr:rowOff>
    </xdr:from>
    <xdr:to>
      <xdr:col>9</xdr:col>
      <xdr:colOff>127000</xdr:colOff>
      <xdr:row>32</xdr:row>
      <xdr:rowOff>0</xdr:rowOff>
    </xdr:to>
    <xdr:sp macro="" textlink="">
      <xdr:nvSpPr>
        <xdr:cNvPr id="22462" name="Vac. 25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48D28B74-511A-84BC-0846-7CF6968FE50F}"/>
            </a:ext>
          </a:extLst>
        </xdr:cNvPr>
        <xdr:cNvSpPr/>
      </xdr:nvSpPr>
      <xdr:spPr>
        <a:xfrm>
          <a:off x="2990850" y="5829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32</xdr:row>
      <xdr:rowOff>0</xdr:rowOff>
    </xdr:from>
    <xdr:to>
      <xdr:col>9</xdr:col>
      <xdr:colOff>127000</xdr:colOff>
      <xdr:row>33</xdr:row>
      <xdr:rowOff>0</xdr:rowOff>
    </xdr:to>
    <xdr:sp macro="" textlink="">
      <xdr:nvSpPr>
        <xdr:cNvPr id="22463" name="Vac. 26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7EEFEB5C-CF02-3CDD-60A0-E0C5A1E79F7D}"/>
            </a:ext>
          </a:extLst>
        </xdr:cNvPr>
        <xdr:cNvSpPr/>
      </xdr:nvSpPr>
      <xdr:spPr>
        <a:xfrm>
          <a:off x="2990850" y="6019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33</xdr:row>
      <xdr:rowOff>0</xdr:rowOff>
    </xdr:from>
    <xdr:to>
      <xdr:col>9</xdr:col>
      <xdr:colOff>127000</xdr:colOff>
      <xdr:row>34</xdr:row>
      <xdr:rowOff>0</xdr:rowOff>
    </xdr:to>
    <xdr:sp macro="" textlink="">
      <xdr:nvSpPr>
        <xdr:cNvPr id="22464" name="Vac. 27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94F83E1B-76C9-DED0-C00F-08731E2A14D9}"/>
            </a:ext>
          </a:extLst>
        </xdr:cNvPr>
        <xdr:cNvSpPr/>
      </xdr:nvSpPr>
      <xdr:spPr>
        <a:xfrm>
          <a:off x="2990850" y="6210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34</xdr:row>
      <xdr:rowOff>0</xdr:rowOff>
    </xdr:from>
    <xdr:to>
      <xdr:col>9</xdr:col>
      <xdr:colOff>127000</xdr:colOff>
      <xdr:row>35</xdr:row>
      <xdr:rowOff>0</xdr:rowOff>
    </xdr:to>
    <xdr:sp macro="" textlink="">
      <xdr:nvSpPr>
        <xdr:cNvPr id="22465" name="Vac. 28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6DAEDFE0-5BD1-111F-3A95-86FEE0835AA5}"/>
            </a:ext>
          </a:extLst>
        </xdr:cNvPr>
        <xdr:cNvSpPr/>
      </xdr:nvSpPr>
      <xdr:spPr>
        <a:xfrm>
          <a:off x="2990850" y="6400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35</xdr:row>
      <xdr:rowOff>0</xdr:rowOff>
    </xdr:from>
    <xdr:to>
      <xdr:col>9</xdr:col>
      <xdr:colOff>127000</xdr:colOff>
      <xdr:row>36</xdr:row>
      <xdr:rowOff>0</xdr:rowOff>
    </xdr:to>
    <xdr:sp macro="" textlink="">
      <xdr:nvSpPr>
        <xdr:cNvPr id="22466" name="Vac. 29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83CBE12A-0DCA-EBCB-10D6-B19ECA3A9442}"/>
            </a:ext>
          </a:extLst>
        </xdr:cNvPr>
        <xdr:cNvSpPr/>
      </xdr:nvSpPr>
      <xdr:spPr>
        <a:xfrm>
          <a:off x="2990850" y="6591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36</xdr:row>
      <xdr:rowOff>0</xdr:rowOff>
    </xdr:from>
    <xdr:to>
      <xdr:col>9</xdr:col>
      <xdr:colOff>127000</xdr:colOff>
      <xdr:row>37</xdr:row>
      <xdr:rowOff>0</xdr:rowOff>
    </xdr:to>
    <xdr:sp macro="" textlink="">
      <xdr:nvSpPr>
        <xdr:cNvPr id="22467" name="Vac. 30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2E870E6F-32A5-7E89-E948-CC51EDA2B8DD}"/>
            </a:ext>
          </a:extLst>
        </xdr:cNvPr>
        <xdr:cNvSpPr/>
      </xdr:nvSpPr>
      <xdr:spPr>
        <a:xfrm>
          <a:off x="2990850" y="6781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37</xdr:row>
      <xdr:rowOff>0</xdr:rowOff>
    </xdr:from>
    <xdr:to>
      <xdr:col>9</xdr:col>
      <xdr:colOff>127000</xdr:colOff>
      <xdr:row>38</xdr:row>
      <xdr:rowOff>0</xdr:rowOff>
    </xdr:to>
    <xdr:sp macro="" textlink="">
      <xdr:nvSpPr>
        <xdr:cNvPr id="22468" name="Vac. 31/10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F42D11FE-C172-D743-4C17-5A239C78BFF2}"/>
            </a:ext>
          </a:extLst>
        </xdr:cNvPr>
        <xdr:cNvSpPr/>
      </xdr:nvSpPr>
      <xdr:spPr>
        <a:xfrm>
          <a:off x="2990850" y="6972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57150</xdr:colOff>
      <xdr:row>7</xdr:row>
      <xdr:rowOff>0</xdr:rowOff>
    </xdr:from>
    <xdr:to>
      <xdr:col>14</xdr:col>
      <xdr:colOff>127000</xdr:colOff>
      <xdr:row>8</xdr:row>
      <xdr:rowOff>0</xdr:rowOff>
    </xdr:to>
    <xdr:sp macro="" textlink="">
      <xdr:nvSpPr>
        <xdr:cNvPr id="22469" name="Vac. 01/11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C637C93A-5A99-E4F2-BEA4-4E4ACBD4DDD5}"/>
            </a:ext>
          </a:extLst>
        </xdr:cNvPr>
        <xdr:cNvSpPr/>
      </xdr:nvSpPr>
      <xdr:spPr>
        <a:xfrm>
          <a:off x="4476750" y="1257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57150</xdr:colOff>
      <xdr:row>8</xdr:row>
      <xdr:rowOff>0</xdr:rowOff>
    </xdr:from>
    <xdr:to>
      <xdr:col>14</xdr:col>
      <xdr:colOff>127000</xdr:colOff>
      <xdr:row>9</xdr:row>
      <xdr:rowOff>0</xdr:rowOff>
    </xdr:to>
    <xdr:sp macro="" textlink="">
      <xdr:nvSpPr>
        <xdr:cNvPr id="22470" name="Vac. 02/11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7795B723-3089-7DB3-B11F-1F0BF0E19D00}"/>
            </a:ext>
          </a:extLst>
        </xdr:cNvPr>
        <xdr:cNvSpPr/>
      </xdr:nvSpPr>
      <xdr:spPr>
        <a:xfrm>
          <a:off x="4476750" y="1447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57150</xdr:colOff>
      <xdr:row>9</xdr:row>
      <xdr:rowOff>0</xdr:rowOff>
    </xdr:from>
    <xdr:to>
      <xdr:col>14</xdr:col>
      <xdr:colOff>127000</xdr:colOff>
      <xdr:row>10</xdr:row>
      <xdr:rowOff>0</xdr:rowOff>
    </xdr:to>
    <xdr:sp macro="" textlink="">
      <xdr:nvSpPr>
        <xdr:cNvPr id="22471" name="Vac. 03/11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451257C1-D5E1-3BAA-DA5B-0C9FA2910BCC}"/>
            </a:ext>
          </a:extLst>
        </xdr:cNvPr>
        <xdr:cNvSpPr/>
      </xdr:nvSpPr>
      <xdr:spPr>
        <a:xfrm>
          <a:off x="4476750" y="1638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57150</xdr:colOff>
      <xdr:row>10</xdr:row>
      <xdr:rowOff>0</xdr:rowOff>
    </xdr:from>
    <xdr:to>
      <xdr:col>14</xdr:col>
      <xdr:colOff>127000</xdr:colOff>
      <xdr:row>11</xdr:row>
      <xdr:rowOff>0</xdr:rowOff>
    </xdr:to>
    <xdr:sp macro="" textlink="">
      <xdr:nvSpPr>
        <xdr:cNvPr id="22472" name="Vac. 04/11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41C3BFA2-3771-198D-676F-0EC2316BA3E6}"/>
            </a:ext>
          </a:extLst>
        </xdr:cNvPr>
        <xdr:cNvSpPr/>
      </xdr:nvSpPr>
      <xdr:spPr>
        <a:xfrm>
          <a:off x="4476750" y="1828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57150</xdr:colOff>
      <xdr:row>11</xdr:row>
      <xdr:rowOff>0</xdr:rowOff>
    </xdr:from>
    <xdr:to>
      <xdr:col>14</xdr:col>
      <xdr:colOff>127000</xdr:colOff>
      <xdr:row>12</xdr:row>
      <xdr:rowOff>0</xdr:rowOff>
    </xdr:to>
    <xdr:sp macro="" textlink="">
      <xdr:nvSpPr>
        <xdr:cNvPr id="22473" name="Vac. 05/11/2023">
          <a:hlinkClick xmlns:r="http://schemas.openxmlformats.org/officeDocument/2006/relationships" r:id="" tooltip="Vacances : Toussaint"/>
          <a:extLst>
            <a:ext uri="{FF2B5EF4-FFF2-40B4-BE49-F238E27FC236}">
              <a16:creationId xmlns:a16="http://schemas.microsoft.com/office/drawing/2014/main" id="{A93FC116-5ED0-CE0B-ABBB-F1DBD238E445}"/>
            </a:ext>
          </a:extLst>
        </xdr:cNvPr>
        <xdr:cNvSpPr/>
      </xdr:nvSpPr>
      <xdr:spPr>
        <a:xfrm>
          <a:off x="4476750" y="2019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57150</xdr:colOff>
      <xdr:row>29</xdr:row>
      <xdr:rowOff>0</xdr:rowOff>
    </xdr:from>
    <xdr:to>
      <xdr:col>19</xdr:col>
      <xdr:colOff>127000</xdr:colOff>
      <xdr:row>30</xdr:row>
      <xdr:rowOff>0</xdr:rowOff>
    </xdr:to>
    <xdr:sp macro="" textlink="">
      <xdr:nvSpPr>
        <xdr:cNvPr id="22474" name="Vac. 23/12/2023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3014AA4C-466E-6A14-5EA1-E786DDAED915}"/>
            </a:ext>
          </a:extLst>
        </xdr:cNvPr>
        <xdr:cNvSpPr/>
      </xdr:nvSpPr>
      <xdr:spPr>
        <a:xfrm>
          <a:off x="5962650" y="5448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57150</xdr:colOff>
      <xdr:row>30</xdr:row>
      <xdr:rowOff>0</xdr:rowOff>
    </xdr:from>
    <xdr:to>
      <xdr:col>19</xdr:col>
      <xdr:colOff>127000</xdr:colOff>
      <xdr:row>31</xdr:row>
      <xdr:rowOff>0</xdr:rowOff>
    </xdr:to>
    <xdr:sp macro="" textlink="">
      <xdr:nvSpPr>
        <xdr:cNvPr id="22475" name="Vac. 24/12/2023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96054DDE-D1F8-6098-0BF3-751348ADC709}"/>
            </a:ext>
          </a:extLst>
        </xdr:cNvPr>
        <xdr:cNvSpPr/>
      </xdr:nvSpPr>
      <xdr:spPr>
        <a:xfrm>
          <a:off x="5962650" y="5638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57150</xdr:colOff>
      <xdr:row>31</xdr:row>
      <xdr:rowOff>0</xdr:rowOff>
    </xdr:from>
    <xdr:to>
      <xdr:col>19</xdr:col>
      <xdr:colOff>127000</xdr:colOff>
      <xdr:row>32</xdr:row>
      <xdr:rowOff>0</xdr:rowOff>
    </xdr:to>
    <xdr:sp macro="" textlink="">
      <xdr:nvSpPr>
        <xdr:cNvPr id="22476" name="Vac. 25/12/2023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F15D08FC-7551-721F-754F-1E7BBD4DADB1}"/>
            </a:ext>
          </a:extLst>
        </xdr:cNvPr>
        <xdr:cNvSpPr/>
      </xdr:nvSpPr>
      <xdr:spPr>
        <a:xfrm>
          <a:off x="5962650" y="5829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57150</xdr:colOff>
      <xdr:row>32</xdr:row>
      <xdr:rowOff>0</xdr:rowOff>
    </xdr:from>
    <xdr:to>
      <xdr:col>19</xdr:col>
      <xdr:colOff>127000</xdr:colOff>
      <xdr:row>33</xdr:row>
      <xdr:rowOff>0</xdr:rowOff>
    </xdr:to>
    <xdr:sp macro="" textlink="">
      <xdr:nvSpPr>
        <xdr:cNvPr id="22477" name="Vac. 26/12/2023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D193623B-1635-F7A5-673D-3CE0A99442FD}"/>
            </a:ext>
          </a:extLst>
        </xdr:cNvPr>
        <xdr:cNvSpPr/>
      </xdr:nvSpPr>
      <xdr:spPr>
        <a:xfrm>
          <a:off x="5962650" y="6019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57150</xdr:colOff>
      <xdr:row>33</xdr:row>
      <xdr:rowOff>0</xdr:rowOff>
    </xdr:from>
    <xdr:to>
      <xdr:col>19</xdr:col>
      <xdr:colOff>127000</xdr:colOff>
      <xdr:row>34</xdr:row>
      <xdr:rowOff>0</xdr:rowOff>
    </xdr:to>
    <xdr:sp macro="" textlink="">
      <xdr:nvSpPr>
        <xdr:cNvPr id="22478" name="Vac. 27/12/2023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6726DA55-F8D6-CA2C-8C0E-78026B667A1B}"/>
            </a:ext>
          </a:extLst>
        </xdr:cNvPr>
        <xdr:cNvSpPr/>
      </xdr:nvSpPr>
      <xdr:spPr>
        <a:xfrm>
          <a:off x="5962650" y="6210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57150</xdr:colOff>
      <xdr:row>34</xdr:row>
      <xdr:rowOff>0</xdr:rowOff>
    </xdr:from>
    <xdr:to>
      <xdr:col>19</xdr:col>
      <xdr:colOff>127000</xdr:colOff>
      <xdr:row>35</xdr:row>
      <xdr:rowOff>0</xdr:rowOff>
    </xdr:to>
    <xdr:sp macro="" textlink="">
      <xdr:nvSpPr>
        <xdr:cNvPr id="22479" name="Vac. 28/12/2023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0840D910-C568-1369-290D-AC9B1A8D7BBD}"/>
            </a:ext>
          </a:extLst>
        </xdr:cNvPr>
        <xdr:cNvSpPr/>
      </xdr:nvSpPr>
      <xdr:spPr>
        <a:xfrm>
          <a:off x="5962650" y="6400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57150</xdr:colOff>
      <xdr:row>35</xdr:row>
      <xdr:rowOff>0</xdr:rowOff>
    </xdr:from>
    <xdr:to>
      <xdr:col>19</xdr:col>
      <xdr:colOff>127000</xdr:colOff>
      <xdr:row>36</xdr:row>
      <xdr:rowOff>0</xdr:rowOff>
    </xdr:to>
    <xdr:sp macro="" textlink="">
      <xdr:nvSpPr>
        <xdr:cNvPr id="22480" name="Vac. 29/12/2023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ECF2DC56-CC54-5087-6E2D-3C80E609AF01}"/>
            </a:ext>
          </a:extLst>
        </xdr:cNvPr>
        <xdr:cNvSpPr/>
      </xdr:nvSpPr>
      <xdr:spPr>
        <a:xfrm>
          <a:off x="5962650" y="6591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57150</xdr:colOff>
      <xdr:row>36</xdr:row>
      <xdr:rowOff>0</xdr:rowOff>
    </xdr:from>
    <xdr:to>
      <xdr:col>19</xdr:col>
      <xdr:colOff>127000</xdr:colOff>
      <xdr:row>37</xdr:row>
      <xdr:rowOff>0</xdr:rowOff>
    </xdr:to>
    <xdr:sp macro="" textlink="">
      <xdr:nvSpPr>
        <xdr:cNvPr id="22481" name="Vac. 30/12/2023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B4BFCDAA-9399-2070-D053-0D5112E7F14F}"/>
            </a:ext>
          </a:extLst>
        </xdr:cNvPr>
        <xdr:cNvSpPr/>
      </xdr:nvSpPr>
      <xdr:spPr>
        <a:xfrm>
          <a:off x="5962650" y="6781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57150</xdr:colOff>
      <xdr:row>37</xdr:row>
      <xdr:rowOff>0</xdr:rowOff>
    </xdr:from>
    <xdr:to>
      <xdr:col>19</xdr:col>
      <xdr:colOff>127000</xdr:colOff>
      <xdr:row>38</xdr:row>
      <xdr:rowOff>0</xdr:rowOff>
    </xdr:to>
    <xdr:sp macro="" textlink="">
      <xdr:nvSpPr>
        <xdr:cNvPr id="22482" name="Vac. 31/12/2023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E1A9B00D-1764-7EF1-57B3-EFAD42A4444F}"/>
            </a:ext>
          </a:extLst>
        </xdr:cNvPr>
        <xdr:cNvSpPr/>
      </xdr:nvSpPr>
      <xdr:spPr>
        <a:xfrm>
          <a:off x="5962650" y="6972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57150</xdr:colOff>
      <xdr:row>7</xdr:row>
      <xdr:rowOff>0</xdr:rowOff>
    </xdr:from>
    <xdr:to>
      <xdr:col>24</xdr:col>
      <xdr:colOff>127000</xdr:colOff>
      <xdr:row>8</xdr:row>
      <xdr:rowOff>0</xdr:rowOff>
    </xdr:to>
    <xdr:sp macro="" textlink="">
      <xdr:nvSpPr>
        <xdr:cNvPr id="22483" name="Vac. 01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D416C58C-4D1A-E700-54F9-F5F51F5F6573}"/>
            </a:ext>
          </a:extLst>
        </xdr:cNvPr>
        <xdr:cNvSpPr/>
      </xdr:nvSpPr>
      <xdr:spPr>
        <a:xfrm>
          <a:off x="7448550" y="1257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57150</xdr:colOff>
      <xdr:row>8</xdr:row>
      <xdr:rowOff>0</xdr:rowOff>
    </xdr:from>
    <xdr:to>
      <xdr:col>24</xdr:col>
      <xdr:colOff>127000</xdr:colOff>
      <xdr:row>9</xdr:row>
      <xdr:rowOff>0</xdr:rowOff>
    </xdr:to>
    <xdr:sp macro="" textlink="">
      <xdr:nvSpPr>
        <xdr:cNvPr id="22484" name="Vac. 02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D456C6BF-CC62-4E3F-263E-CFE6BC6C85EF}"/>
            </a:ext>
          </a:extLst>
        </xdr:cNvPr>
        <xdr:cNvSpPr/>
      </xdr:nvSpPr>
      <xdr:spPr>
        <a:xfrm>
          <a:off x="7448550" y="1447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57150</xdr:colOff>
      <xdr:row>9</xdr:row>
      <xdr:rowOff>0</xdr:rowOff>
    </xdr:from>
    <xdr:to>
      <xdr:col>24</xdr:col>
      <xdr:colOff>127000</xdr:colOff>
      <xdr:row>10</xdr:row>
      <xdr:rowOff>0</xdr:rowOff>
    </xdr:to>
    <xdr:sp macro="" textlink="">
      <xdr:nvSpPr>
        <xdr:cNvPr id="22485" name="Vac. 03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7E312C85-8E60-C6CC-220A-4D24663CF85F}"/>
            </a:ext>
          </a:extLst>
        </xdr:cNvPr>
        <xdr:cNvSpPr/>
      </xdr:nvSpPr>
      <xdr:spPr>
        <a:xfrm>
          <a:off x="7448550" y="1638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57150</xdr:colOff>
      <xdr:row>10</xdr:row>
      <xdr:rowOff>0</xdr:rowOff>
    </xdr:from>
    <xdr:to>
      <xdr:col>24</xdr:col>
      <xdr:colOff>127000</xdr:colOff>
      <xdr:row>11</xdr:row>
      <xdr:rowOff>0</xdr:rowOff>
    </xdr:to>
    <xdr:sp macro="" textlink="">
      <xdr:nvSpPr>
        <xdr:cNvPr id="22486" name="Vac. 04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70EA642F-AC9E-4C0C-5455-DBA1C407C4E5}"/>
            </a:ext>
          </a:extLst>
        </xdr:cNvPr>
        <xdr:cNvSpPr/>
      </xdr:nvSpPr>
      <xdr:spPr>
        <a:xfrm>
          <a:off x="7448550" y="1828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57150</xdr:colOff>
      <xdr:row>11</xdr:row>
      <xdr:rowOff>0</xdr:rowOff>
    </xdr:from>
    <xdr:to>
      <xdr:col>24</xdr:col>
      <xdr:colOff>127000</xdr:colOff>
      <xdr:row>12</xdr:row>
      <xdr:rowOff>0</xdr:rowOff>
    </xdr:to>
    <xdr:sp macro="" textlink="">
      <xdr:nvSpPr>
        <xdr:cNvPr id="22487" name="Vac. 05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2332C7A0-B59B-9E46-C485-5D4F034B15FB}"/>
            </a:ext>
          </a:extLst>
        </xdr:cNvPr>
        <xdr:cNvSpPr/>
      </xdr:nvSpPr>
      <xdr:spPr>
        <a:xfrm>
          <a:off x="7448550" y="2019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57150</xdr:colOff>
      <xdr:row>12</xdr:row>
      <xdr:rowOff>0</xdr:rowOff>
    </xdr:from>
    <xdr:to>
      <xdr:col>24</xdr:col>
      <xdr:colOff>127000</xdr:colOff>
      <xdr:row>13</xdr:row>
      <xdr:rowOff>0</xdr:rowOff>
    </xdr:to>
    <xdr:sp macro="" textlink="">
      <xdr:nvSpPr>
        <xdr:cNvPr id="22488" name="Vac. 06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00168746-C06E-21EB-0917-1D0C2CA41118}"/>
            </a:ext>
          </a:extLst>
        </xdr:cNvPr>
        <xdr:cNvSpPr/>
      </xdr:nvSpPr>
      <xdr:spPr>
        <a:xfrm>
          <a:off x="7448550" y="2209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57150</xdr:colOff>
      <xdr:row>13</xdr:row>
      <xdr:rowOff>0</xdr:rowOff>
    </xdr:from>
    <xdr:to>
      <xdr:col>24</xdr:col>
      <xdr:colOff>127000</xdr:colOff>
      <xdr:row>14</xdr:row>
      <xdr:rowOff>0</xdr:rowOff>
    </xdr:to>
    <xdr:sp macro="" textlink="">
      <xdr:nvSpPr>
        <xdr:cNvPr id="22489" name="Vac. 07/01/2024">
          <a:hlinkClick xmlns:r="http://schemas.openxmlformats.org/officeDocument/2006/relationships" r:id="" tooltip="Vacances : Noël"/>
          <a:extLst>
            <a:ext uri="{FF2B5EF4-FFF2-40B4-BE49-F238E27FC236}">
              <a16:creationId xmlns:a16="http://schemas.microsoft.com/office/drawing/2014/main" id="{2C05C1D5-CFBF-70F8-4027-7C15A13C9E26}"/>
            </a:ext>
          </a:extLst>
        </xdr:cNvPr>
        <xdr:cNvSpPr/>
      </xdr:nvSpPr>
      <xdr:spPr>
        <a:xfrm>
          <a:off x="7448550" y="2400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23</xdr:row>
      <xdr:rowOff>0</xdr:rowOff>
    </xdr:from>
    <xdr:to>
      <xdr:col>29</xdr:col>
      <xdr:colOff>127000</xdr:colOff>
      <xdr:row>24</xdr:row>
      <xdr:rowOff>0</xdr:rowOff>
    </xdr:to>
    <xdr:sp macro="" textlink="">
      <xdr:nvSpPr>
        <xdr:cNvPr id="22490" name="Vac. 17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6CD72E27-5042-17B7-F7A1-121CBAF640B3}"/>
            </a:ext>
          </a:extLst>
        </xdr:cNvPr>
        <xdr:cNvSpPr/>
      </xdr:nvSpPr>
      <xdr:spPr>
        <a:xfrm>
          <a:off x="8934450" y="4305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24</xdr:row>
      <xdr:rowOff>0</xdr:rowOff>
    </xdr:from>
    <xdr:to>
      <xdr:col>29</xdr:col>
      <xdr:colOff>127000</xdr:colOff>
      <xdr:row>25</xdr:row>
      <xdr:rowOff>0</xdr:rowOff>
    </xdr:to>
    <xdr:sp macro="" textlink="">
      <xdr:nvSpPr>
        <xdr:cNvPr id="22491" name="Vac. 18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D0B0C7D2-6919-3302-1470-0EE5B7E092DC}"/>
            </a:ext>
          </a:extLst>
        </xdr:cNvPr>
        <xdr:cNvSpPr/>
      </xdr:nvSpPr>
      <xdr:spPr>
        <a:xfrm>
          <a:off x="8934450" y="4495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25</xdr:row>
      <xdr:rowOff>0</xdr:rowOff>
    </xdr:from>
    <xdr:to>
      <xdr:col>29</xdr:col>
      <xdr:colOff>127000</xdr:colOff>
      <xdr:row>26</xdr:row>
      <xdr:rowOff>0</xdr:rowOff>
    </xdr:to>
    <xdr:sp macro="" textlink="">
      <xdr:nvSpPr>
        <xdr:cNvPr id="22492" name="Vac. 19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9A8565E8-CDF1-89A8-57C4-597089AF7DF1}"/>
            </a:ext>
          </a:extLst>
        </xdr:cNvPr>
        <xdr:cNvSpPr/>
      </xdr:nvSpPr>
      <xdr:spPr>
        <a:xfrm>
          <a:off x="8934450" y="4686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26</xdr:row>
      <xdr:rowOff>0</xdr:rowOff>
    </xdr:from>
    <xdr:to>
      <xdr:col>29</xdr:col>
      <xdr:colOff>127000</xdr:colOff>
      <xdr:row>27</xdr:row>
      <xdr:rowOff>0</xdr:rowOff>
    </xdr:to>
    <xdr:sp macro="" textlink="">
      <xdr:nvSpPr>
        <xdr:cNvPr id="22493" name="Vac. 20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1AF1DCB0-FA0E-641F-AD2F-6634202A1BDC}"/>
            </a:ext>
          </a:extLst>
        </xdr:cNvPr>
        <xdr:cNvSpPr/>
      </xdr:nvSpPr>
      <xdr:spPr>
        <a:xfrm>
          <a:off x="8934450" y="4876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27</xdr:row>
      <xdr:rowOff>0</xdr:rowOff>
    </xdr:from>
    <xdr:to>
      <xdr:col>29</xdr:col>
      <xdr:colOff>127000</xdr:colOff>
      <xdr:row>28</xdr:row>
      <xdr:rowOff>0</xdr:rowOff>
    </xdr:to>
    <xdr:sp macro="" textlink="">
      <xdr:nvSpPr>
        <xdr:cNvPr id="22494" name="Vac. 21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CDF3002B-48FA-73B3-0ADE-9660A74D9279}"/>
            </a:ext>
          </a:extLst>
        </xdr:cNvPr>
        <xdr:cNvSpPr/>
      </xdr:nvSpPr>
      <xdr:spPr>
        <a:xfrm>
          <a:off x="8934450" y="5067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28</xdr:row>
      <xdr:rowOff>0</xdr:rowOff>
    </xdr:from>
    <xdr:to>
      <xdr:col>29</xdr:col>
      <xdr:colOff>127000</xdr:colOff>
      <xdr:row>29</xdr:row>
      <xdr:rowOff>0</xdr:rowOff>
    </xdr:to>
    <xdr:sp macro="" textlink="">
      <xdr:nvSpPr>
        <xdr:cNvPr id="22495" name="Vac. 22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770E8A5D-822B-EB90-CCA4-F3D56B80AE0E}"/>
            </a:ext>
          </a:extLst>
        </xdr:cNvPr>
        <xdr:cNvSpPr/>
      </xdr:nvSpPr>
      <xdr:spPr>
        <a:xfrm>
          <a:off x="8934450" y="5257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29</xdr:row>
      <xdr:rowOff>0</xdr:rowOff>
    </xdr:from>
    <xdr:to>
      <xdr:col>29</xdr:col>
      <xdr:colOff>127000</xdr:colOff>
      <xdr:row>30</xdr:row>
      <xdr:rowOff>0</xdr:rowOff>
    </xdr:to>
    <xdr:sp macro="" textlink="">
      <xdr:nvSpPr>
        <xdr:cNvPr id="22496" name="Vac. 23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0C14E9CE-E94E-C494-7ACC-E2273BAFE08F}"/>
            </a:ext>
          </a:extLst>
        </xdr:cNvPr>
        <xdr:cNvSpPr/>
      </xdr:nvSpPr>
      <xdr:spPr>
        <a:xfrm>
          <a:off x="8934450" y="5448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30</xdr:row>
      <xdr:rowOff>0</xdr:rowOff>
    </xdr:from>
    <xdr:to>
      <xdr:col>29</xdr:col>
      <xdr:colOff>127000</xdr:colOff>
      <xdr:row>31</xdr:row>
      <xdr:rowOff>0</xdr:rowOff>
    </xdr:to>
    <xdr:sp macro="" textlink="">
      <xdr:nvSpPr>
        <xdr:cNvPr id="22497" name="Vac. 24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9FCDE37F-FA4E-549F-F2D0-8AB8EFEE64A5}"/>
            </a:ext>
          </a:extLst>
        </xdr:cNvPr>
        <xdr:cNvSpPr/>
      </xdr:nvSpPr>
      <xdr:spPr>
        <a:xfrm>
          <a:off x="8934450" y="5638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31</xdr:row>
      <xdr:rowOff>0</xdr:rowOff>
    </xdr:from>
    <xdr:to>
      <xdr:col>29</xdr:col>
      <xdr:colOff>127000</xdr:colOff>
      <xdr:row>32</xdr:row>
      <xdr:rowOff>0</xdr:rowOff>
    </xdr:to>
    <xdr:sp macro="" textlink="">
      <xdr:nvSpPr>
        <xdr:cNvPr id="22498" name="Vac. 25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65FCB747-35B4-2EBF-B5E5-4A7C107088DF}"/>
            </a:ext>
          </a:extLst>
        </xdr:cNvPr>
        <xdr:cNvSpPr/>
      </xdr:nvSpPr>
      <xdr:spPr>
        <a:xfrm>
          <a:off x="8934450" y="5829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32</xdr:row>
      <xdr:rowOff>0</xdr:rowOff>
    </xdr:from>
    <xdr:to>
      <xdr:col>29</xdr:col>
      <xdr:colOff>127000</xdr:colOff>
      <xdr:row>33</xdr:row>
      <xdr:rowOff>0</xdr:rowOff>
    </xdr:to>
    <xdr:sp macro="" textlink="">
      <xdr:nvSpPr>
        <xdr:cNvPr id="22499" name="Vac. 26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AE77B8B0-D28B-066A-A9DC-7DA9BFE7EC95}"/>
            </a:ext>
          </a:extLst>
        </xdr:cNvPr>
        <xdr:cNvSpPr/>
      </xdr:nvSpPr>
      <xdr:spPr>
        <a:xfrm>
          <a:off x="8934450" y="6019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33</xdr:row>
      <xdr:rowOff>0</xdr:rowOff>
    </xdr:from>
    <xdr:to>
      <xdr:col>29</xdr:col>
      <xdr:colOff>127000</xdr:colOff>
      <xdr:row>34</xdr:row>
      <xdr:rowOff>0</xdr:rowOff>
    </xdr:to>
    <xdr:sp macro="" textlink="">
      <xdr:nvSpPr>
        <xdr:cNvPr id="22500" name="Vac. 27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77AEC445-A851-7A64-046D-00813848A8FD}"/>
            </a:ext>
          </a:extLst>
        </xdr:cNvPr>
        <xdr:cNvSpPr/>
      </xdr:nvSpPr>
      <xdr:spPr>
        <a:xfrm>
          <a:off x="8934450" y="6210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34</xdr:row>
      <xdr:rowOff>0</xdr:rowOff>
    </xdr:from>
    <xdr:to>
      <xdr:col>29</xdr:col>
      <xdr:colOff>127000</xdr:colOff>
      <xdr:row>35</xdr:row>
      <xdr:rowOff>0</xdr:rowOff>
    </xdr:to>
    <xdr:sp macro="" textlink="">
      <xdr:nvSpPr>
        <xdr:cNvPr id="22501" name="Vac. 28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4ADF2A7C-45C1-17F3-8164-4FB9ACC7C35E}"/>
            </a:ext>
          </a:extLst>
        </xdr:cNvPr>
        <xdr:cNvSpPr/>
      </xdr:nvSpPr>
      <xdr:spPr>
        <a:xfrm>
          <a:off x="8934450" y="6400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57150</xdr:colOff>
      <xdr:row>35</xdr:row>
      <xdr:rowOff>0</xdr:rowOff>
    </xdr:from>
    <xdr:to>
      <xdr:col>29</xdr:col>
      <xdr:colOff>127000</xdr:colOff>
      <xdr:row>36</xdr:row>
      <xdr:rowOff>0</xdr:rowOff>
    </xdr:to>
    <xdr:sp macro="" textlink="">
      <xdr:nvSpPr>
        <xdr:cNvPr id="22502" name="Vac. 29/02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C4BCD190-F33E-B4B8-D047-11DDFD61CD49}"/>
            </a:ext>
          </a:extLst>
        </xdr:cNvPr>
        <xdr:cNvSpPr/>
      </xdr:nvSpPr>
      <xdr:spPr>
        <a:xfrm>
          <a:off x="8934450" y="6591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57150</xdr:colOff>
      <xdr:row>7</xdr:row>
      <xdr:rowOff>0</xdr:rowOff>
    </xdr:from>
    <xdr:to>
      <xdr:col>34</xdr:col>
      <xdr:colOff>127000</xdr:colOff>
      <xdr:row>8</xdr:row>
      <xdr:rowOff>0</xdr:rowOff>
    </xdr:to>
    <xdr:sp macro="" textlink="">
      <xdr:nvSpPr>
        <xdr:cNvPr id="22503" name="Vac. 01/03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0D106262-E0DE-4DC8-F9FA-9F91157495E5}"/>
            </a:ext>
          </a:extLst>
        </xdr:cNvPr>
        <xdr:cNvSpPr/>
      </xdr:nvSpPr>
      <xdr:spPr>
        <a:xfrm>
          <a:off x="10420350" y="1257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57150</xdr:colOff>
      <xdr:row>8</xdr:row>
      <xdr:rowOff>0</xdr:rowOff>
    </xdr:from>
    <xdr:to>
      <xdr:col>34</xdr:col>
      <xdr:colOff>127000</xdr:colOff>
      <xdr:row>9</xdr:row>
      <xdr:rowOff>0</xdr:rowOff>
    </xdr:to>
    <xdr:sp macro="" textlink="">
      <xdr:nvSpPr>
        <xdr:cNvPr id="22504" name="Vac. 02/03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FB85F03E-6106-2186-FEC1-5C74D2D858E1}"/>
            </a:ext>
          </a:extLst>
        </xdr:cNvPr>
        <xdr:cNvSpPr/>
      </xdr:nvSpPr>
      <xdr:spPr>
        <a:xfrm>
          <a:off x="10420350" y="1447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57150</xdr:colOff>
      <xdr:row>9</xdr:row>
      <xdr:rowOff>0</xdr:rowOff>
    </xdr:from>
    <xdr:to>
      <xdr:col>34</xdr:col>
      <xdr:colOff>127000</xdr:colOff>
      <xdr:row>10</xdr:row>
      <xdr:rowOff>0</xdr:rowOff>
    </xdr:to>
    <xdr:sp macro="" textlink="">
      <xdr:nvSpPr>
        <xdr:cNvPr id="22505" name="Vac. 03/03/2024">
          <a:hlinkClick xmlns:r="http://schemas.openxmlformats.org/officeDocument/2006/relationships" r:id="" tooltip="Vacances : Hiver"/>
          <a:extLst>
            <a:ext uri="{FF2B5EF4-FFF2-40B4-BE49-F238E27FC236}">
              <a16:creationId xmlns:a16="http://schemas.microsoft.com/office/drawing/2014/main" id="{F848DC45-8291-B081-BFA4-905238E7ED8C}"/>
            </a:ext>
          </a:extLst>
        </xdr:cNvPr>
        <xdr:cNvSpPr/>
      </xdr:nvSpPr>
      <xdr:spPr>
        <a:xfrm>
          <a:off x="10420350" y="1638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19</xdr:row>
      <xdr:rowOff>0</xdr:rowOff>
    </xdr:from>
    <xdr:to>
      <xdr:col>39</xdr:col>
      <xdr:colOff>127000</xdr:colOff>
      <xdr:row>20</xdr:row>
      <xdr:rowOff>0</xdr:rowOff>
    </xdr:to>
    <xdr:sp macro="" textlink="">
      <xdr:nvSpPr>
        <xdr:cNvPr id="22506" name="Vac. 13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0EFB1E2C-9FA4-23E7-0D62-1401629AD197}"/>
            </a:ext>
          </a:extLst>
        </xdr:cNvPr>
        <xdr:cNvSpPr/>
      </xdr:nvSpPr>
      <xdr:spPr>
        <a:xfrm>
          <a:off x="11906250" y="3543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20</xdr:row>
      <xdr:rowOff>0</xdr:rowOff>
    </xdr:from>
    <xdr:to>
      <xdr:col>39</xdr:col>
      <xdr:colOff>127000</xdr:colOff>
      <xdr:row>21</xdr:row>
      <xdr:rowOff>0</xdr:rowOff>
    </xdr:to>
    <xdr:sp macro="" textlink="">
      <xdr:nvSpPr>
        <xdr:cNvPr id="22507" name="Vac. 14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A082CE1E-5A6D-EA15-C2DB-27C466B61D0F}"/>
            </a:ext>
          </a:extLst>
        </xdr:cNvPr>
        <xdr:cNvSpPr/>
      </xdr:nvSpPr>
      <xdr:spPr>
        <a:xfrm>
          <a:off x="11906250" y="3733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21</xdr:row>
      <xdr:rowOff>0</xdr:rowOff>
    </xdr:from>
    <xdr:to>
      <xdr:col>39</xdr:col>
      <xdr:colOff>127000</xdr:colOff>
      <xdr:row>22</xdr:row>
      <xdr:rowOff>0</xdr:rowOff>
    </xdr:to>
    <xdr:sp macro="" textlink="">
      <xdr:nvSpPr>
        <xdr:cNvPr id="22508" name="Vac. 15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314158E0-A93C-E76B-A42F-4EEDD615344F}"/>
            </a:ext>
          </a:extLst>
        </xdr:cNvPr>
        <xdr:cNvSpPr/>
      </xdr:nvSpPr>
      <xdr:spPr>
        <a:xfrm>
          <a:off x="11906250" y="3924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22</xdr:row>
      <xdr:rowOff>0</xdr:rowOff>
    </xdr:from>
    <xdr:to>
      <xdr:col>39</xdr:col>
      <xdr:colOff>127000</xdr:colOff>
      <xdr:row>23</xdr:row>
      <xdr:rowOff>0</xdr:rowOff>
    </xdr:to>
    <xdr:sp macro="" textlink="">
      <xdr:nvSpPr>
        <xdr:cNvPr id="22509" name="Vac. 16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932FF726-D90D-926F-98B6-E08AA17BBF7C}"/>
            </a:ext>
          </a:extLst>
        </xdr:cNvPr>
        <xdr:cNvSpPr/>
      </xdr:nvSpPr>
      <xdr:spPr>
        <a:xfrm>
          <a:off x="11906250" y="4114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23</xdr:row>
      <xdr:rowOff>0</xdr:rowOff>
    </xdr:from>
    <xdr:to>
      <xdr:col>39</xdr:col>
      <xdr:colOff>127000</xdr:colOff>
      <xdr:row>24</xdr:row>
      <xdr:rowOff>0</xdr:rowOff>
    </xdr:to>
    <xdr:sp macro="" textlink="">
      <xdr:nvSpPr>
        <xdr:cNvPr id="22510" name="Vac. 17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E44169ED-CBA9-A6EF-FC28-A66FB733C006}"/>
            </a:ext>
          </a:extLst>
        </xdr:cNvPr>
        <xdr:cNvSpPr/>
      </xdr:nvSpPr>
      <xdr:spPr>
        <a:xfrm>
          <a:off x="11906250" y="4305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24</xdr:row>
      <xdr:rowOff>0</xdr:rowOff>
    </xdr:from>
    <xdr:to>
      <xdr:col>39</xdr:col>
      <xdr:colOff>127000</xdr:colOff>
      <xdr:row>25</xdr:row>
      <xdr:rowOff>0</xdr:rowOff>
    </xdr:to>
    <xdr:sp macro="" textlink="">
      <xdr:nvSpPr>
        <xdr:cNvPr id="22511" name="Vac. 18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B439AA37-C26E-231B-5839-909EDAFC9E9B}"/>
            </a:ext>
          </a:extLst>
        </xdr:cNvPr>
        <xdr:cNvSpPr/>
      </xdr:nvSpPr>
      <xdr:spPr>
        <a:xfrm>
          <a:off x="11906250" y="4495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25</xdr:row>
      <xdr:rowOff>0</xdr:rowOff>
    </xdr:from>
    <xdr:to>
      <xdr:col>39</xdr:col>
      <xdr:colOff>127000</xdr:colOff>
      <xdr:row>26</xdr:row>
      <xdr:rowOff>0</xdr:rowOff>
    </xdr:to>
    <xdr:sp macro="" textlink="">
      <xdr:nvSpPr>
        <xdr:cNvPr id="22512" name="Vac. 19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DFE1A93F-6538-AA22-0E49-A2C0C6C6DBDE}"/>
            </a:ext>
          </a:extLst>
        </xdr:cNvPr>
        <xdr:cNvSpPr/>
      </xdr:nvSpPr>
      <xdr:spPr>
        <a:xfrm>
          <a:off x="11906250" y="4686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26</xdr:row>
      <xdr:rowOff>0</xdr:rowOff>
    </xdr:from>
    <xdr:to>
      <xdr:col>39</xdr:col>
      <xdr:colOff>127000</xdr:colOff>
      <xdr:row>27</xdr:row>
      <xdr:rowOff>0</xdr:rowOff>
    </xdr:to>
    <xdr:sp macro="" textlink="">
      <xdr:nvSpPr>
        <xdr:cNvPr id="22513" name="Vac. 20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240E1B0A-F26D-FFCD-0F16-EDD87372015D}"/>
            </a:ext>
          </a:extLst>
        </xdr:cNvPr>
        <xdr:cNvSpPr/>
      </xdr:nvSpPr>
      <xdr:spPr>
        <a:xfrm>
          <a:off x="11906250" y="4876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27</xdr:row>
      <xdr:rowOff>0</xdr:rowOff>
    </xdr:from>
    <xdr:to>
      <xdr:col>39</xdr:col>
      <xdr:colOff>127000</xdr:colOff>
      <xdr:row>28</xdr:row>
      <xdr:rowOff>0</xdr:rowOff>
    </xdr:to>
    <xdr:sp macro="" textlink="">
      <xdr:nvSpPr>
        <xdr:cNvPr id="22514" name="Vac. 21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AFA401C0-9513-49A9-455A-D346C6729773}"/>
            </a:ext>
          </a:extLst>
        </xdr:cNvPr>
        <xdr:cNvSpPr/>
      </xdr:nvSpPr>
      <xdr:spPr>
        <a:xfrm>
          <a:off x="11906250" y="5067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28</xdr:row>
      <xdr:rowOff>0</xdr:rowOff>
    </xdr:from>
    <xdr:to>
      <xdr:col>39</xdr:col>
      <xdr:colOff>127000</xdr:colOff>
      <xdr:row>29</xdr:row>
      <xdr:rowOff>0</xdr:rowOff>
    </xdr:to>
    <xdr:sp macro="" textlink="">
      <xdr:nvSpPr>
        <xdr:cNvPr id="22515" name="Vac. 22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5EB689CC-A96E-FDED-CB36-241783A1465F}"/>
            </a:ext>
          </a:extLst>
        </xdr:cNvPr>
        <xdr:cNvSpPr/>
      </xdr:nvSpPr>
      <xdr:spPr>
        <a:xfrm>
          <a:off x="11906250" y="5257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29</xdr:row>
      <xdr:rowOff>0</xdr:rowOff>
    </xdr:from>
    <xdr:to>
      <xdr:col>39</xdr:col>
      <xdr:colOff>127000</xdr:colOff>
      <xdr:row>30</xdr:row>
      <xdr:rowOff>0</xdr:rowOff>
    </xdr:to>
    <xdr:sp macro="" textlink="">
      <xdr:nvSpPr>
        <xdr:cNvPr id="22516" name="Vac. 23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68E906C6-3188-BC4D-5610-E090AF2EE9C4}"/>
            </a:ext>
          </a:extLst>
        </xdr:cNvPr>
        <xdr:cNvSpPr/>
      </xdr:nvSpPr>
      <xdr:spPr>
        <a:xfrm>
          <a:off x="11906250" y="5448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30</xdr:row>
      <xdr:rowOff>0</xdr:rowOff>
    </xdr:from>
    <xdr:to>
      <xdr:col>39</xdr:col>
      <xdr:colOff>127000</xdr:colOff>
      <xdr:row>31</xdr:row>
      <xdr:rowOff>0</xdr:rowOff>
    </xdr:to>
    <xdr:sp macro="" textlink="">
      <xdr:nvSpPr>
        <xdr:cNvPr id="22517" name="Vac. 24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32D6BC44-7A4E-F09A-1915-E1826211D003}"/>
            </a:ext>
          </a:extLst>
        </xdr:cNvPr>
        <xdr:cNvSpPr/>
      </xdr:nvSpPr>
      <xdr:spPr>
        <a:xfrm>
          <a:off x="11906250" y="5638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31</xdr:row>
      <xdr:rowOff>0</xdr:rowOff>
    </xdr:from>
    <xdr:to>
      <xdr:col>39</xdr:col>
      <xdr:colOff>127000</xdr:colOff>
      <xdr:row>32</xdr:row>
      <xdr:rowOff>0</xdr:rowOff>
    </xdr:to>
    <xdr:sp macro="" textlink="">
      <xdr:nvSpPr>
        <xdr:cNvPr id="22518" name="Vac. 25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663948D2-FBAC-4112-E89E-AB6104A84794}"/>
            </a:ext>
          </a:extLst>
        </xdr:cNvPr>
        <xdr:cNvSpPr/>
      </xdr:nvSpPr>
      <xdr:spPr>
        <a:xfrm>
          <a:off x="11906250" y="5829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32</xdr:row>
      <xdr:rowOff>0</xdr:rowOff>
    </xdr:from>
    <xdr:to>
      <xdr:col>39</xdr:col>
      <xdr:colOff>127000</xdr:colOff>
      <xdr:row>33</xdr:row>
      <xdr:rowOff>0</xdr:rowOff>
    </xdr:to>
    <xdr:sp macro="" textlink="">
      <xdr:nvSpPr>
        <xdr:cNvPr id="22519" name="Vac. 26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567C7E8F-BB37-93B2-F4BE-622A4AB6877E}"/>
            </a:ext>
          </a:extLst>
        </xdr:cNvPr>
        <xdr:cNvSpPr/>
      </xdr:nvSpPr>
      <xdr:spPr>
        <a:xfrm>
          <a:off x="11906250" y="6019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33</xdr:row>
      <xdr:rowOff>0</xdr:rowOff>
    </xdr:from>
    <xdr:to>
      <xdr:col>39</xdr:col>
      <xdr:colOff>127000</xdr:colOff>
      <xdr:row>34</xdr:row>
      <xdr:rowOff>0</xdr:rowOff>
    </xdr:to>
    <xdr:sp macro="" textlink="">
      <xdr:nvSpPr>
        <xdr:cNvPr id="22520" name="Vac. 27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04B5DA3D-F5F3-E851-8AF9-138B95E81122}"/>
            </a:ext>
          </a:extLst>
        </xdr:cNvPr>
        <xdr:cNvSpPr/>
      </xdr:nvSpPr>
      <xdr:spPr>
        <a:xfrm>
          <a:off x="11906250" y="6210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57150</xdr:colOff>
      <xdr:row>34</xdr:row>
      <xdr:rowOff>0</xdr:rowOff>
    </xdr:from>
    <xdr:to>
      <xdr:col>39</xdr:col>
      <xdr:colOff>127000</xdr:colOff>
      <xdr:row>35</xdr:row>
      <xdr:rowOff>0</xdr:rowOff>
    </xdr:to>
    <xdr:sp macro="" textlink="">
      <xdr:nvSpPr>
        <xdr:cNvPr id="22521" name="Vac. 28/04/2024">
          <a:hlinkClick xmlns:r="http://schemas.openxmlformats.org/officeDocument/2006/relationships" r:id="" tooltip="Vacances : Printemps"/>
          <a:extLst>
            <a:ext uri="{FF2B5EF4-FFF2-40B4-BE49-F238E27FC236}">
              <a16:creationId xmlns:a16="http://schemas.microsoft.com/office/drawing/2014/main" id="{1021815C-7AAB-6236-8051-7E327B1A387E}"/>
            </a:ext>
          </a:extLst>
        </xdr:cNvPr>
        <xdr:cNvSpPr/>
      </xdr:nvSpPr>
      <xdr:spPr>
        <a:xfrm>
          <a:off x="11906250" y="6400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12</xdr:row>
      <xdr:rowOff>0</xdr:rowOff>
    </xdr:from>
    <xdr:to>
      <xdr:col>54</xdr:col>
      <xdr:colOff>127000</xdr:colOff>
      <xdr:row>13</xdr:row>
      <xdr:rowOff>0</xdr:rowOff>
    </xdr:to>
    <xdr:sp macro="" textlink="">
      <xdr:nvSpPr>
        <xdr:cNvPr id="22522" name="Vac. 06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624533E3-747C-0DF9-7664-BBDCB9AEC0BC}"/>
            </a:ext>
          </a:extLst>
        </xdr:cNvPr>
        <xdr:cNvSpPr/>
      </xdr:nvSpPr>
      <xdr:spPr>
        <a:xfrm>
          <a:off x="16363950" y="2209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13</xdr:row>
      <xdr:rowOff>0</xdr:rowOff>
    </xdr:from>
    <xdr:to>
      <xdr:col>54</xdr:col>
      <xdr:colOff>127000</xdr:colOff>
      <xdr:row>14</xdr:row>
      <xdr:rowOff>0</xdr:rowOff>
    </xdr:to>
    <xdr:sp macro="" textlink="">
      <xdr:nvSpPr>
        <xdr:cNvPr id="22523" name="Vac. 07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18CA541A-399E-1BAE-7DBA-2DA0F77569F0}"/>
            </a:ext>
          </a:extLst>
        </xdr:cNvPr>
        <xdr:cNvSpPr/>
      </xdr:nvSpPr>
      <xdr:spPr>
        <a:xfrm>
          <a:off x="16363950" y="2400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14</xdr:row>
      <xdr:rowOff>0</xdr:rowOff>
    </xdr:from>
    <xdr:to>
      <xdr:col>54</xdr:col>
      <xdr:colOff>127000</xdr:colOff>
      <xdr:row>15</xdr:row>
      <xdr:rowOff>0</xdr:rowOff>
    </xdr:to>
    <xdr:sp macro="" textlink="">
      <xdr:nvSpPr>
        <xdr:cNvPr id="22524" name="Vac. 08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C2CFD5E-C5B5-80F6-908B-0D46907B6B0D}"/>
            </a:ext>
          </a:extLst>
        </xdr:cNvPr>
        <xdr:cNvSpPr/>
      </xdr:nvSpPr>
      <xdr:spPr>
        <a:xfrm>
          <a:off x="16363950" y="2590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15</xdr:row>
      <xdr:rowOff>0</xdr:rowOff>
    </xdr:from>
    <xdr:to>
      <xdr:col>54</xdr:col>
      <xdr:colOff>127000</xdr:colOff>
      <xdr:row>16</xdr:row>
      <xdr:rowOff>0</xdr:rowOff>
    </xdr:to>
    <xdr:sp macro="" textlink="">
      <xdr:nvSpPr>
        <xdr:cNvPr id="22525" name="Vac. 09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DED080F5-0A30-7FF1-0F05-3997E2D2D4F8}"/>
            </a:ext>
          </a:extLst>
        </xdr:cNvPr>
        <xdr:cNvSpPr/>
      </xdr:nvSpPr>
      <xdr:spPr>
        <a:xfrm>
          <a:off x="16363950" y="2781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16</xdr:row>
      <xdr:rowOff>0</xdr:rowOff>
    </xdr:from>
    <xdr:to>
      <xdr:col>54</xdr:col>
      <xdr:colOff>127000</xdr:colOff>
      <xdr:row>17</xdr:row>
      <xdr:rowOff>0</xdr:rowOff>
    </xdr:to>
    <xdr:sp macro="" textlink="">
      <xdr:nvSpPr>
        <xdr:cNvPr id="22526" name="Vac. 10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8A75B7AB-0DE3-4A37-0A43-DCDC38FB91AC}"/>
            </a:ext>
          </a:extLst>
        </xdr:cNvPr>
        <xdr:cNvSpPr/>
      </xdr:nvSpPr>
      <xdr:spPr>
        <a:xfrm>
          <a:off x="16363950" y="2971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17</xdr:row>
      <xdr:rowOff>0</xdr:rowOff>
    </xdr:from>
    <xdr:to>
      <xdr:col>54</xdr:col>
      <xdr:colOff>127000</xdr:colOff>
      <xdr:row>18</xdr:row>
      <xdr:rowOff>0</xdr:rowOff>
    </xdr:to>
    <xdr:sp macro="" textlink="">
      <xdr:nvSpPr>
        <xdr:cNvPr id="22527" name="Vac. 11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EC2388EF-6E2B-A466-4A6A-AEC9D0BF11E8}"/>
            </a:ext>
          </a:extLst>
        </xdr:cNvPr>
        <xdr:cNvSpPr/>
      </xdr:nvSpPr>
      <xdr:spPr>
        <a:xfrm>
          <a:off x="16363950" y="3162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18</xdr:row>
      <xdr:rowOff>0</xdr:rowOff>
    </xdr:from>
    <xdr:to>
      <xdr:col>54</xdr:col>
      <xdr:colOff>127000</xdr:colOff>
      <xdr:row>19</xdr:row>
      <xdr:rowOff>0</xdr:rowOff>
    </xdr:to>
    <xdr:sp macro="" textlink="">
      <xdr:nvSpPr>
        <xdr:cNvPr id="22528" name="Vac. 12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12E3FB1C-933C-546C-68E0-3949A76E6488}"/>
            </a:ext>
          </a:extLst>
        </xdr:cNvPr>
        <xdr:cNvSpPr/>
      </xdr:nvSpPr>
      <xdr:spPr>
        <a:xfrm>
          <a:off x="16363950" y="3352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19</xdr:row>
      <xdr:rowOff>0</xdr:rowOff>
    </xdr:from>
    <xdr:to>
      <xdr:col>54</xdr:col>
      <xdr:colOff>127000</xdr:colOff>
      <xdr:row>20</xdr:row>
      <xdr:rowOff>0</xdr:rowOff>
    </xdr:to>
    <xdr:sp macro="" textlink="">
      <xdr:nvSpPr>
        <xdr:cNvPr id="22529" name="Vac. 13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DED3C600-4536-9AC6-E084-E08BB3EC5A9A}"/>
            </a:ext>
          </a:extLst>
        </xdr:cNvPr>
        <xdr:cNvSpPr/>
      </xdr:nvSpPr>
      <xdr:spPr>
        <a:xfrm>
          <a:off x="16363950" y="3543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20</xdr:row>
      <xdr:rowOff>0</xdr:rowOff>
    </xdr:from>
    <xdr:to>
      <xdr:col>54</xdr:col>
      <xdr:colOff>127000</xdr:colOff>
      <xdr:row>21</xdr:row>
      <xdr:rowOff>0</xdr:rowOff>
    </xdr:to>
    <xdr:sp macro="" textlink="">
      <xdr:nvSpPr>
        <xdr:cNvPr id="22530" name="Vac. 14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5AB39137-8F87-E33C-344B-1AE4DA92ADCB}"/>
            </a:ext>
          </a:extLst>
        </xdr:cNvPr>
        <xdr:cNvSpPr/>
      </xdr:nvSpPr>
      <xdr:spPr>
        <a:xfrm>
          <a:off x="16363950" y="3733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21</xdr:row>
      <xdr:rowOff>0</xdr:rowOff>
    </xdr:from>
    <xdr:to>
      <xdr:col>54</xdr:col>
      <xdr:colOff>127000</xdr:colOff>
      <xdr:row>22</xdr:row>
      <xdr:rowOff>0</xdr:rowOff>
    </xdr:to>
    <xdr:sp macro="" textlink="">
      <xdr:nvSpPr>
        <xdr:cNvPr id="22531" name="Vac. 15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DAD4CF5-BE4D-2071-F0CB-B250CF373BAD}"/>
            </a:ext>
          </a:extLst>
        </xdr:cNvPr>
        <xdr:cNvSpPr/>
      </xdr:nvSpPr>
      <xdr:spPr>
        <a:xfrm>
          <a:off x="16363950" y="3924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22</xdr:row>
      <xdr:rowOff>0</xdr:rowOff>
    </xdr:from>
    <xdr:to>
      <xdr:col>54</xdr:col>
      <xdr:colOff>127000</xdr:colOff>
      <xdr:row>23</xdr:row>
      <xdr:rowOff>0</xdr:rowOff>
    </xdr:to>
    <xdr:sp macro="" textlink="">
      <xdr:nvSpPr>
        <xdr:cNvPr id="22532" name="Vac. 16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2F24FF53-4911-4624-CAF9-1A28D85FFE17}"/>
            </a:ext>
          </a:extLst>
        </xdr:cNvPr>
        <xdr:cNvSpPr/>
      </xdr:nvSpPr>
      <xdr:spPr>
        <a:xfrm>
          <a:off x="16363950" y="4114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23</xdr:row>
      <xdr:rowOff>0</xdr:rowOff>
    </xdr:from>
    <xdr:to>
      <xdr:col>54</xdr:col>
      <xdr:colOff>127000</xdr:colOff>
      <xdr:row>24</xdr:row>
      <xdr:rowOff>0</xdr:rowOff>
    </xdr:to>
    <xdr:sp macro="" textlink="">
      <xdr:nvSpPr>
        <xdr:cNvPr id="22533" name="Vac. 17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A6A6E07F-A9D7-F0F0-1DD8-3F9198EAD63E}"/>
            </a:ext>
          </a:extLst>
        </xdr:cNvPr>
        <xdr:cNvSpPr/>
      </xdr:nvSpPr>
      <xdr:spPr>
        <a:xfrm>
          <a:off x="16363950" y="4305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24</xdr:row>
      <xdr:rowOff>0</xdr:rowOff>
    </xdr:from>
    <xdr:to>
      <xdr:col>54</xdr:col>
      <xdr:colOff>127000</xdr:colOff>
      <xdr:row>25</xdr:row>
      <xdr:rowOff>0</xdr:rowOff>
    </xdr:to>
    <xdr:sp macro="" textlink="">
      <xdr:nvSpPr>
        <xdr:cNvPr id="22534" name="Vac. 18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92627914-567B-C767-F5A3-84BC0278D79A}"/>
            </a:ext>
          </a:extLst>
        </xdr:cNvPr>
        <xdr:cNvSpPr/>
      </xdr:nvSpPr>
      <xdr:spPr>
        <a:xfrm>
          <a:off x="16363950" y="4495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25</xdr:row>
      <xdr:rowOff>0</xdr:rowOff>
    </xdr:from>
    <xdr:to>
      <xdr:col>54</xdr:col>
      <xdr:colOff>127000</xdr:colOff>
      <xdr:row>26</xdr:row>
      <xdr:rowOff>0</xdr:rowOff>
    </xdr:to>
    <xdr:sp macro="" textlink="">
      <xdr:nvSpPr>
        <xdr:cNvPr id="22535" name="Vac. 19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E879B67C-C981-9025-2F4B-1FA8FC090665}"/>
            </a:ext>
          </a:extLst>
        </xdr:cNvPr>
        <xdr:cNvSpPr/>
      </xdr:nvSpPr>
      <xdr:spPr>
        <a:xfrm>
          <a:off x="16363950" y="4686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26</xdr:row>
      <xdr:rowOff>0</xdr:rowOff>
    </xdr:from>
    <xdr:to>
      <xdr:col>54</xdr:col>
      <xdr:colOff>127000</xdr:colOff>
      <xdr:row>27</xdr:row>
      <xdr:rowOff>0</xdr:rowOff>
    </xdr:to>
    <xdr:sp macro="" textlink="">
      <xdr:nvSpPr>
        <xdr:cNvPr id="22536" name="Vac. 20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515AC219-CB02-3AF5-8D92-25E4BA072E96}"/>
            </a:ext>
          </a:extLst>
        </xdr:cNvPr>
        <xdr:cNvSpPr/>
      </xdr:nvSpPr>
      <xdr:spPr>
        <a:xfrm>
          <a:off x="16363950" y="4876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27</xdr:row>
      <xdr:rowOff>0</xdr:rowOff>
    </xdr:from>
    <xdr:to>
      <xdr:col>54</xdr:col>
      <xdr:colOff>127000</xdr:colOff>
      <xdr:row>28</xdr:row>
      <xdr:rowOff>0</xdr:rowOff>
    </xdr:to>
    <xdr:sp macro="" textlink="">
      <xdr:nvSpPr>
        <xdr:cNvPr id="22537" name="Vac. 21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754F14A4-AD28-96FE-A3F8-99537A8CDF2A}"/>
            </a:ext>
          </a:extLst>
        </xdr:cNvPr>
        <xdr:cNvSpPr/>
      </xdr:nvSpPr>
      <xdr:spPr>
        <a:xfrm>
          <a:off x="16363950" y="5067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28</xdr:row>
      <xdr:rowOff>0</xdr:rowOff>
    </xdr:from>
    <xdr:to>
      <xdr:col>54</xdr:col>
      <xdr:colOff>127000</xdr:colOff>
      <xdr:row>29</xdr:row>
      <xdr:rowOff>0</xdr:rowOff>
    </xdr:to>
    <xdr:sp macro="" textlink="">
      <xdr:nvSpPr>
        <xdr:cNvPr id="22538" name="Vac. 22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BA4D7095-0197-BE1E-9281-9531C2B8749D}"/>
            </a:ext>
          </a:extLst>
        </xdr:cNvPr>
        <xdr:cNvSpPr/>
      </xdr:nvSpPr>
      <xdr:spPr>
        <a:xfrm>
          <a:off x="16363950" y="5257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29</xdr:row>
      <xdr:rowOff>0</xdr:rowOff>
    </xdr:from>
    <xdr:to>
      <xdr:col>54</xdr:col>
      <xdr:colOff>127000</xdr:colOff>
      <xdr:row>30</xdr:row>
      <xdr:rowOff>0</xdr:rowOff>
    </xdr:to>
    <xdr:sp macro="" textlink="">
      <xdr:nvSpPr>
        <xdr:cNvPr id="22539" name="Vac. 23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29C93831-6162-DC67-28EB-02CE1B23FD92}"/>
            </a:ext>
          </a:extLst>
        </xdr:cNvPr>
        <xdr:cNvSpPr/>
      </xdr:nvSpPr>
      <xdr:spPr>
        <a:xfrm>
          <a:off x="16363950" y="5448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30</xdr:row>
      <xdr:rowOff>0</xdr:rowOff>
    </xdr:from>
    <xdr:to>
      <xdr:col>54</xdr:col>
      <xdr:colOff>127000</xdr:colOff>
      <xdr:row>31</xdr:row>
      <xdr:rowOff>0</xdr:rowOff>
    </xdr:to>
    <xdr:sp macro="" textlink="">
      <xdr:nvSpPr>
        <xdr:cNvPr id="22540" name="Vac. 24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F05A534-016C-45E5-DC1F-BF451DCC6C08}"/>
            </a:ext>
          </a:extLst>
        </xdr:cNvPr>
        <xdr:cNvSpPr/>
      </xdr:nvSpPr>
      <xdr:spPr>
        <a:xfrm>
          <a:off x="16363950" y="5638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31</xdr:row>
      <xdr:rowOff>0</xdr:rowOff>
    </xdr:from>
    <xdr:to>
      <xdr:col>54</xdr:col>
      <xdr:colOff>127000</xdr:colOff>
      <xdr:row>32</xdr:row>
      <xdr:rowOff>0</xdr:rowOff>
    </xdr:to>
    <xdr:sp macro="" textlink="">
      <xdr:nvSpPr>
        <xdr:cNvPr id="22541" name="Vac. 25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6D418DD6-A4A0-7799-39B6-A0524E720EB2}"/>
            </a:ext>
          </a:extLst>
        </xdr:cNvPr>
        <xdr:cNvSpPr/>
      </xdr:nvSpPr>
      <xdr:spPr>
        <a:xfrm>
          <a:off x="16363950" y="5829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32</xdr:row>
      <xdr:rowOff>0</xdr:rowOff>
    </xdr:from>
    <xdr:to>
      <xdr:col>54</xdr:col>
      <xdr:colOff>127000</xdr:colOff>
      <xdr:row>33</xdr:row>
      <xdr:rowOff>0</xdr:rowOff>
    </xdr:to>
    <xdr:sp macro="" textlink="">
      <xdr:nvSpPr>
        <xdr:cNvPr id="22542" name="Vac. 26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97DABFA-959C-03F2-A6FF-7436DEA11E49}"/>
            </a:ext>
          </a:extLst>
        </xdr:cNvPr>
        <xdr:cNvSpPr/>
      </xdr:nvSpPr>
      <xdr:spPr>
        <a:xfrm>
          <a:off x="16363950" y="6019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33</xdr:row>
      <xdr:rowOff>0</xdr:rowOff>
    </xdr:from>
    <xdr:to>
      <xdr:col>54</xdr:col>
      <xdr:colOff>127000</xdr:colOff>
      <xdr:row>34</xdr:row>
      <xdr:rowOff>0</xdr:rowOff>
    </xdr:to>
    <xdr:sp macro="" textlink="">
      <xdr:nvSpPr>
        <xdr:cNvPr id="22543" name="Vac. 27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C855284-59D3-9C9F-C662-7CD9891DF00F}"/>
            </a:ext>
          </a:extLst>
        </xdr:cNvPr>
        <xdr:cNvSpPr/>
      </xdr:nvSpPr>
      <xdr:spPr>
        <a:xfrm>
          <a:off x="16363950" y="6210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34</xdr:row>
      <xdr:rowOff>0</xdr:rowOff>
    </xdr:from>
    <xdr:to>
      <xdr:col>54</xdr:col>
      <xdr:colOff>127000</xdr:colOff>
      <xdr:row>35</xdr:row>
      <xdr:rowOff>0</xdr:rowOff>
    </xdr:to>
    <xdr:sp macro="" textlink="">
      <xdr:nvSpPr>
        <xdr:cNvPr id="22544" name="Vac. 28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18BB1B39-5177-52DC-6F44-9E7403510F2E}"/>
            </a:ext>
          </a:extLst>
        </xdr:cNvPr>
        <xdr:cNvSpPr/>
      </xdr:nvSpPr>
      <xdr:spPr>
        <a:xfrm>
          <a:off x="16363950" y="6400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35</xdr:row>
      <xdr:rowOff>0</xdr:rowOff>
    </xdr:from>
    <xdr:to>
      <xdr:col>54</xdr:col>
      <xdr:colOff>127000</xdr:colOff>
      <xdr:row>36</xdr:row>
      <xdr:rowOff>0</xdr:rowOff>
    </xdr:to>
    <xdr:sp macro="" textlink="">
      <xdr:nvSpPr>
        <xdr:cNvPr id="22545" name="Vac. 29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53912BBA-7455-615B-70A2-DBCA68B9F7D5}"/>
            </a:ext>
          </a:extLst>
        </xdr:cNvPr>
        <xdr:cNvSpPr/>
      </xdr:nvSpPr>
      <xdr:spPr>
        <a:xfrm>
          <a:off x="16363950" y="6591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36</xdr:row>
      <xdr:rowOff>0</xdr:rowOff>
    </xdr:from>
    <xdr:to>
      <xdr:col>54</xdr:col>
      <xdr:colOff>127000</xdr:colOff>
      <xdr:row>37</xdr:row>
      <xdr:rowOff>0</xdr:rowOff>
    </xdr:to>
    <xdr:sp macro="" textlink="">
      <xdr:nvSpPr>
        <xdr:cNvPr id="22546" name="Vac. 30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956F118-E0C1-BAB6-6CBE-CFC4F1AE4E13}"/>
            </a:ext>
          </a:extLst>
        </xdr:cNvPr>
        <xdr:cNvSpPr/>
      </xdr:nvSpPr>
      <xdr:spPr>
        <a:xfrm>
          <a:off x="16363950" y="6781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57150</xdr:colOff>
      <xdr:row>37</xdr:row>
      <xdr:rowOff>0</xdr:rowOff>
    </xdr:from>
    <xdr:to>
      <xdr:col>54</xdr:col>
      <xdr:colOff>127000</xdr:colOff>
      <xdr:row>38</xdr:row>
      <xdr:rowOff>0</xdr:rowOff>
    </xdr:to>
    <xdr:sp macro="" textlink="">
      <xdr:nvSpPr>
        <xdr:cNvPr id="22547" name="Vac. 31/07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79D5AE7E-C5D4-17D3-8F66-FCAA855F92A0}"/>
            </a:ext>
          </a:extLst>
        </xdr:cNvPr>
        <xdr:cNvSpPr/>
      </xdr:nvSpPr>
      <xdr:spPr>
        <a:xfrm>
          <a:off x="16363950" y="6972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7</xdr:row>
      <xdr:rowOff>0</xdr:rowOff>
    </xdr:from>
    <xdr:to>
      <xdr:col>59</xdr:col>
      <xdr:colOff>127000</xdr:colOff>
      <xdr:row>8</xdr:row>
      <xdr:rowOff>0</xdr:rowOff>
    </xdr:to>
    <xdr:sp macro="" textlink="">
      <xdr:nvSpPr>
        <xdr:cNvPr id="22548" name="Vac. 01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AC5CF38-A27F-654E-7793-5A0DA629B14E}"/>
            </a:ext>
          </a:extLst>
        </xdr:cNvPr>
        <xdr:cNvSpPr/>
      </xdr:nvSpPr>
      <xdr:spPr>
        <a:xfrm>
          <a:off x="17849850" y="1257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8</xdr:row>
      <xdr:rowOff>0</xdr:rowOff>
    </xdr:from>
    <xdr:to>
      <xdr:col>59</xdr:col>
      <xdr:colOff>127000</xdr:colOff>
      <xdr:row>9</xdr:row>
      <xdr:rowOff>0</xdr:rowOff>
    </xdr:to>
    <xdr:sp macro="" textlink="">
      <xdr:nvSpPr>
        <xdr:cNvPr id="22549" name="Vac. 02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BB7C0325-3E57-7E48-E4E2-A55EEFC5EEDC}"/>
            </a:ext>
          </a:extLst>
        </xdr:cNvPr>
        <xdr:cNvSpPr/>
      </xdr:nvSpPr>
      <xdr:spPr>
        <a:xfrm>
          <a:off x="17849850" y="1447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9</xdr:row>
      <xdr:rowOff>0</xdr:rowOff>
    </xdr:from>
    <xdr:to>
      <xdr:col>59</xdr:col>
      <xdr:colOff>127000</xdr:colOff>
      <xdr:row>10</xdr:row>
      <xdr:rowOff>0</xdr:rowOff>
    </xdr:to>
    <xdr:sp macro="" textlink="">
      <xdr:nvSpPr>
        <xdr:cNvPr id="22550" name="Vac. 03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A39DF89-8298-C236-A163-8A1850EA611B}"/>
            </a:ext>
          </a:extLst>
        </xdr:cNvPr>
        <xdr:cNvSpPr/>
      </xdr:nvSpPr>
      <xdr:spPr>
        <a:xfrm>
          <a:off x="17849850" y="1638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10</xdr:row>
      <xdr:rowOff>0</xdr:rowOff>
    </xdr:from>
    <xdr:to>
      <xdr:col>59</xdr:col>
      <xdr:colOff>127000</xdr:colOff>
      <xdr:row>11</xdr:row>
      <xdr:rowOff>0</xdr:rowOff>
    </xdr:to>
    <xdr:sp macro="" textlink="">
      <xdr:nvSpPr>
        <xdr:cNvPr id="22551" name="Vac. 04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8900F5C-6E2C-0204-B33D-135B0A21FC65}"/>
            </a:ext>
          </a:extLst>
        </xdr:cNvPr>
        <xdr:cNvSpPr/>
      </xdr:nvSpPr>
      <xdr:spPr>
        <a:xfrm>
          <a:off x="17849850" y="1828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11</xdr:row>
      <xdr:rowOff>0</xdr:rowOff>
    </xdr:from>
    <xdr:to>
      <xdr:col>59</xdr:col>
      <xdr:colOff>127000</xdr:colOff>
      <xdr:row>12</xdr:row>
      <xdr:rowOff>0</xdr:rowOff>
    </xdr:to>
    <xdr:sp macro="" textlink="">
      <xdr:nvSpPr>
        <xdr:cNvPr id="22552" name="Vac. 05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70A00B66-DAD3-74F4-1850-8B413BF925FB}"/>
            </a:ext>
          </a:extLst>
        </xdr:cNvPr>
        <xdr:cNvSpPr/>
      </xdr:nvSpPr>
      <xdr:spPr>
        <a:xfrm>
          <a:off x="17849850" y="2019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12</xdr:row>
      <xdr:rowOff>0</xdr:rowOff>
    </xdr:from>
    <xdr:to>
      <xdr:col>59</xdr:col>
      <xdr:colOff>127000</xdr:colOff>
      <xdr:row>13</xdr:row>
      <xdr:rowOff>0</xdr:rowOff>
    </xdr:to>
    <xdr:sp macro="" textlink="">
      <xdr:nvSpPr>
        <xdr:cNvPr id="22553" name="Vac. 06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27C2652A-B4C2-8F29-CBC4-3226130543A6}"/>
            </a:ext>
          </a:extLst>
        </xdr:cNvPr>
        <xdr:cNvSpPr/>
      </xdr:nvSpPr>
      <xdr:spPr>
        <a:xfrm>
          <a:off x="17849850" y="2209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13</xdr:row>
      <xdr:rowOff>0</xdr:rowOff>
    </xdr:from>
    <xdr:to>
      <xdr:col>59</xdr:col>
      <xdr:colOff>127000</xdr:colOff>
      <xdr:row>14</xdr:row>
      <xdr:rowOff>0</xdr:rowOff>
    </xdr:to>
    <xdr:sp macro="" textlink="">
      <xdr:nvSpPr>
        <xdr:cNvPr id="22554" name="Vac. 07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C0AB3B71-A98D-8364-CAD4-52EBA9BEF992}"/>
            </a:ext>
          </a:extLst>
        </xdr:cNvPr>
        <xdr:cNvSpPr/>
      </xdr:nvSpPr>
      <xdr:spPr>
        <a:xfrm>
          <a:off x="17849850" y="2400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14</xdr:row>
      <xdr:rowOff>0</xdr:rowOff>
    </xdr:from>
    <xdr:to>
      <xdr:col>59</xdr:col>
      <xdr:colOff>127000</xdr:colOff>
      <xdr:row>15</xdr:row>
      <xdr:rowOff>0</xdr:rowOff>
    </xdr:to>
    <xdr:sp macro="" textlink="">
      <xdr:nvSpPr>
        <xdr:cNvPr id="22555" name="Vac. 08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385D2C84-C764-66C9-8A12-65D8B53D72CE}"/>
            </a:ext>
          </a:extLst>
        </xdr:cNvPr>
        <xdr:cNvSpPr/>
      </xdr:nvSpPr>
      <xdr:spPr>
        <a:xfrm>
          <a:off x="17849850" y="2590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15</xdr:row>
      <xdr:rowOff>0</xdr:rowOff>
    </xdr:from>
    <xdr:to>
      <xdr:col>59</xdr:col>
      <xdr:colOff>127000</xdr:colOff>
      <xdr:row>16</xdr:row>
      <xdr:rowOff>0</xdr:rowOff>
    </xdr:to>
    <xdr:sp macro="" textlink="">
      <xdr:nvSpPr>
        <xdr:cNvPr id="22556" name="Vac. 09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927D216A-2A74-AB71-A738-3D6D766EE821}"/>
            </a:ext>
          </a:extLst>
        </xdr:cNvPr>
        <xdr:cNvSpPr/>
      </xdr:nvSpPr>
      <xdr:spPr>
        <a:xfrm>
          <a:off x="17849850" y="2781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16</xdr:row>
      <xdr:rowOff>0</xdr:rowOff>
    </xdr:from>
    <xdr:to>
      <xdr:col>59</xdr:col>
      <xdr:colOff>127000</xdr:colOff>
      <xdr:row>17</xdr:row>
      <xdr:rowOff>0</xdr:rowOff>
    </xdr:to>
    <xdr:sp macro="" textlink="">
      <xdr:nvSpPr>
        <xdr:cNvPr id="22557" name="Vac. 10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EF273937-9694-3DD1-9088-5E6D459F64A9}"/>
            </a:ext>
          </a:extLst>
        </xdr:cNvPr>
        <xdr:cNvSpPr/>
      </xdr:nvSpPr>
      <xdr:spPr>
        <a:xfrm>
          <a:off x="17849850" y="2971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17</xdr:row>
      <xdr:rowOff>0</xdr:rowOff>
    </xdr:from>
    <xdr:to>
      <xdr:col>59</xdr:col>
      <xdr:colOff>127000</xdr:colOff>
      <xdr:row>18</xdr:row>
      <xdr:rowOff>0</xdr:rowOff>
    </xdr:to>
    <xdr:sp macro="" textlink="">
      <xdr:nvSpPr>
        <xdr:cNvPr id="22558" name="Vac. 11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9E0383B3-8447-8C46-E97E-31B7CB0E281B}"/>
            </a:ext>
          </a:extLst>
        </xdr:cNvPr>
        <xdr:cNvSpPr/>
      </xdr:nvSpPr>
      <xdr:spPr>
        <a:xfrm>
          <a:off x="17849850" y="3162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18</xdr:row>
      <xdr:rowOff>0</xdr:rowOff>
    </xdr:from>
    <xdr:to>
      <xdr:col>59</xdr:col>
      <xdr:colOff>127000</xdr:colOff>
      <xdr:row>19</xdr:row>
      <xdr:rowOff>0</xdr:rowOff>
    </xdr:to>
    <xdr:sp macro="" textlink="">
      <xdr:nvSpPr>
        <xdr:cNvPr id="22559" name="Vac. 12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2CF97874-9890-B163-8227-FCF4B94D756E}"/>
            </a:ext>
          </a:extLst>
        </xdr:cNvPr>
        <xdr:cNvSpPr/>
      </xdr:nvSpPr>
      <xdr:spPr>
        <a:xfrm>
          <a:off x="17849850" y="3352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19</xdr:row>
      <xdr:rowOff>0</xdr:rowOff>
    </xdr:from>
    <xdr:to>
      <xdr:col>59</xdr:col>
      <xdr:colOff>127000</xdr:colOff>
      <xdr:row>20</xdr:row>
      <xdr:rowOff>0</xdr:rowOff>
    </xdr:to>
    <xdr:sp macro="" textlink="">
      <xdr:nvSpPr>
        <xdr:cNvPr id="22560" name="Vac. 13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7B0B89C9-8658-91C0-D997-37B4DBDB003D}"/>
            </a:ext>
          </a:extLst>
        </xdr:cNvPr>
        <xdr:cNvSpPr/>
      </xdr:nvSpPr>
      <xdr:spPr>
        <a:xfrm>
          <a:off x="17849850" y="3543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20</xdr:row>
      <xdr:rowOff>0</xdr:rowOff>
    </xdr:from>
    <xdr:to>
      <xdr:col>59</xdr:col>
      <xdr:colOff>127000</xdr:colOff>
      <xdr:row>21</xdr:row>
      <xdr:rowOff>0</xdr:rowOff>
    </xdr:to>
    <xdr:sp macro="" textlink="">
      <xdr:nvSpPr>
        <xdr:cNvPr id="22561" name="Vac. 14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D80EE839-A8F7-9664-1DE8-C34B12E48856}"/>
            </a:ext>
          </a:extLst>
        </xdr:cNvPr>
        <xdr:cNvSpPr/>
      </xdr:nvSpPr>
      <xdr:spPr>
        <a:xfrm>
          <a:off x="17849850" y="3733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21</xdr:row>
      <xdr:rowOff>0</xdr:rowOff>
    </xdr:from>
    <xdr:to>
      <xdr:col>59</xdr:col>
      <xdr:colOff>127000</xdr:colOff>
      <xdr:row>22</xdr:row>
      <xdr:rowOff>0</xdr:rowOff>
    </xdr:to>
    <xdr:sp macro="" textlink="">
      <xdr:nvSpPr>
        <xdr:cNvPr id="22562" name="Vac. 15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177EF00-5147-6F7F-D6A7-06F470B2CDFB}"/>
            </a:ext>
          </a:extLst>
        </xdr:cNvPr>
        <xdr:cNvSpPr/>
      </xdr:nvSpPr>
      <xdr:spPr>
        <a:xfrm>
          <a:off x="17849850" y="3924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22</xdr:row>
      <xdr:rowOff>0</xdr:rowOff>
    </xdr:from>
    <xdr:to>
      <xdr:col>59</xdr:col>
      <xdr:colOff>127000</xdr:colOff>
      <xdr:row>23</xdr:row>
      <xdr:rowOff>0</xdr:rowOff>
    </xdr:to>
    <xdr:sp macro="" textlink="">
      <xdr:nvSpPr>
        <xdr:cNvPr id="22563" name="Vac. 16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5725FACD-A82B-898C-452C-F22962331991}"/>
            </a:ext>
          </a:extLst>
        </xdr:cNvPr>
        <xdr:cNvSpPr/>
      </xdr:nvSpPr>
      <xdr:spPr>
        <a:xfrm>
          <a:off x="17849850" y="4114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23</xdr:row>
      <xdr:rowOff>0</xdr:rowOff>
    </xdr:from>
    <xdr:to>
      <xdr:col>59</xdr:col>
      <xdr:colOff>127000</xdr:colOff>
      <xdr:row>24</xdr:row>
      <xdr:rowOff>0</xdr:rowOff>
    </xdr:to>
    <xdr:sp macro="" textlink="">
      <xdr:nvSpPr>
        <xdr:cNvPr id="22564" name="Vac. 17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AF5BDB68-0514-1D79-BE87-9B9B624D95D3}"/>
            </a:ext>
          </a:extLst>
        </xdr:cNvPr>
        <xdr:cNvSpPr/>
      </xdr:nvSpPr>
      <xdr:spPr>
        <a:xfrm>
          <a:off x="17849850" y="4305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24</xdr:row>
      <xdr:rowOff>0</xdr:rowOff>
    </xdr:from>
    <xdr:to>
      <xdr:col>59</xdr:col>
      <xdr:colOff>127000</xdr:colOff>
      <xdr:row>25</xdr:row>
      <xdr:rowOff>0</xdr:rowOff>
    </xdr:to>
    <xdr:sp macro="" textlink="">
      <xdr:nvSpPr>
        <xdr:cNvPr id="22565" name="Vac. 18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75B6DED1-B8B1-4BE0-3529-4E46A52D4E65}"/>
            </a:ext>
          </a:extLst>
        </xdr:cNvPr>
        <xdr:cNvSpPr/>
      </xdr:nvSpPr>
      <xdr:spPr>
        <a:xfrm>
          <a:off x="17849850" y="4495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25</xdr:row>
      <xdr:rowOff>0</xdr:rowOff>
    </xdr:from>
    <xdr:to>
      <xdr:col>59</xdr:col>
      <xdr:colOff>127000</xdr:colOff>
      <xdr:row>26</xdr:row>
      <xdr:rowOff>0</xdr:rowOff>
    </xdr:to>
    <xdr:sp macro="" textlink="">
      <xdr:nvSpPr>
        <xdr:cNvPr id="22566" name="Vac. 19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D4CE431C-7587-10A0-24CF-34E6B2642474}"/>
            </a:ext>
          </a:extLst>
        </xdr:cNvPr>
        <xdr:cNvSpPr/>
      </xdr:nvSpPr>
      <xdr:spPr>
        <a:xfrm>
          <a:off x="17849850" y="4686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26</xdr:row>
      <xdr:rowOff>0</xdr:rowOff>
    </xdr:from>
    <xdr:to>
      <xdr:col>59</xdr:col>
      <xdr:colOff>127000</xdr:colOff>
      <xdr:row>27</xdr:row>
      <xdr:rowOff>0</xdr:rowOff>
    </xdr:to>
    <xdr:sp macro="" textlink="">
      <xdr:nvSpPr>
        <xdr:cNvPr id="22567" name="Vac. 20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03D5E44F-89EE-2893-621D-31E523B32083}"/>
            </a:ext>
          </a:extLst>
        </xdr:cNvPr>
        <xdr:cNvSpPr/>
      </xdr:nvSpPr>
      <xdr:spPr>
        <a:xfrm>
          <a:off x="17849850" y="4876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27</xdr:row>
      <xdr:rowOff>0</xdr:rowOff>
    </xdr:from>
    <xdr:to>
      <xdr:col>59</xdr:col>
      <xdr:colOff>127000</xdr:colOff>
      <xdr:row>28</xdr:row>
      <xdr:rowOff>0</xdr:rowOff>
    </xdr:to>
    <xdr:sp macro="" textlink="">
      <xdr:nvSpPr>
        <xdr:cNvPr id="22568" name="Vac. 21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4A10541D-978C-7191-4A10-952DBC04A736}"/>
            </a:ext>
          </a:extLst>
        </xdr:cNvPr>
        <xdr:cNvSpPr/>
      </xdr:nvSpPr>
      <xdr:spPr>
        <a:xfrm>
          <a:off x="17849850" y="5067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28</xdr:row>
      <xdr:rowOff>0</xdr:rowOff>
    </xdr:from>
    <xdr:to>
      <xdr:col>59</xdr:col>
      <xdr:colOff>127000</xdr:colOff>
      <xdr:row>29</xdr:row>
      <xdr:rowOff>0</xdr:rowOff>
    </xdr:to>
    <xdr:sp macro="" textlink="">
      <xdr:nvSpPr>
        <xdr:cNvPr id="22569" name="Vac. 22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58D056D-A865-1D72-CDA2-CA773771A026}"/>
            </a:ext>
          </a:extLst>
        </xdr:cNvPr>
        <xdr:cNvSpPr/>
      </xdr:nvSpPr>
      <xdr:spPr>
        <a:xfrm>
          <a:off x="17849850" y="5257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29</xdr:row>
      <xdr:rowOff>0</xdr:rowOff>
    </xdr:from>
    <xdr:to>
      <xdr:col>59</xdr:col>
      <xdr:colOff>127000</xdr:colOff>
      <xdr:row>30</xdr:row>
      <xdr:rowOff>0</xdr:rowOff>
    </xdr:to>
    <xdr:sp macro="" textlink="">
      <xdr:nvSpPr>
        <xdr:cNvPr id="22570" name="Vac. 23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2954054C-FF75-A533-F977-F6E9554741BF}"/>
            </a:ext>
          </a:extLst>
        </xdr:cNvPr>
        <xdr:cNvSpPr/>
      </xdr:nvSpPr>
      <xdr:spPr>
        <a:xfrm>
          <a:off x="17849850" y="5448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30</xdr:row>
      <xdr:rowOff>0</xdr:rowOff>
    </xdr:from>
    <xdr:to>
      <xdr:col>59</xdr:col>
      <xdr:colOff>127000</xdr:colOff>
      <xdr:row>31</xdr:row>
      <xdr:rowOff>0</xdr:rowOff>
    </xdr:to>
    <xdr:sp macro="" textlink="">
      <xdr:nvSpPr>
        <xdr:cNvPr id="22571" name="Vac. 24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3FBAAFEC-8315-E08E-7419-8504F0F97ECB}"/>
            </a:ext>
          </a:extLst>
        </xdr:cNvPr>
        <xdr:cNvSpPr/>
      </xdr:nvSpPr>
      <xdr:spPr>
        <a:xfrm>
          <a:off x="17849850" y="5638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31</xdr:row>
      <xdr:rowOff>0</xdr:rowOff>
    </xdr:from>
    <xdr:to>
      <xdr:col>59</xdr:col>
      <xdr:colOff>127000</xdr:colOff>
      <xdr:row>32</xdr:row>
      <xdr:rowOff>0</xdr:rowOff>
    </xdr:to>
    <xdr:sp macro="" textlink="">
      <xdr:nvSpPr>
        <xdr:cNvPr id="22572" name="Vac. 25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7F635DE-672E-B914-EF91-F920B9174C09}"/>
            </a:ext>
          </a:extLst>
        </xdr:cNvPr>
        <xdr:cNvSpPr/>
      </xdr:nvSpPr>
      <xdr:spPr>
        <a:xfrm>
          <a:off x="17849850" y="58293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57150</xdr:colOff>
      <xdr:row>32</xdr:row>
      <xdr:rowOff>0</xdr:rowOff>
    </xdr:from>
    <xdr:to>
      <xdr:col>59</xdr:col>
      <xdr:colOff>127000</xdr:colOff>
      <xdr:row>33</xdr:row>
      <xdr:rowOff>0</xdr:rowOff>
    </xdr:to>
    <xdr:sp macro="" textlink="">
      <xdr:nvSpPr>
        <xdr:cNvPr id="22573" name="Vac. 26/08/2024">
          <a:hlinkClick xmlns:r="http://schemas.openxmlformats.org/officeDocument/2006/relationships" r:id="" tooltip="Vacances : Été"/>
          <a:extLst>
            <a:ext uri="{FF2B5EF4-FFF2-40B4-BE49-F238E27FC236}">
              <a16:creationId xmlns:a16="http://schemas.microsoft.com/office/drawing/2014/main" id="{FB8F9032-F275-C265-492B-26DA6138F3C1}"/>
            </a:ext>
          </a:extLst>
        </xdr:cNvPr>
        <xdr:cNvSpPr/>
      </xdr:nvSpPr>
      <xdr:spPr>
        <a:xfrm>
          <a:off x="17849850" y="6019800"/>
          <a:ext cx="69850" cy="190500"/>
        </a:xfrm>
        <a:prstGeom prst="rect">
          <a:avLst/>
        </a:prstGeom>
        <a:solidFill>
          <a:srgbClr val="70AD4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819150</xdr:colOff>
      <xdr:row>22</xdr:row>
      <xdr:rowOff>0</xdr:rowOff>
    </xdr:from>
    <xdr:to>
      <xdr:col>19</xdr:col>
      <xdr:colOff>50800</xdr:colOff>
      <xdr:row>23</xdr:row>
      <xdr:rowOff>0</xdr:rowOff>
    </xdr:to>
    <xdr:sp macro="" textlink="">
      <xdr:nvSpPr>
        <xdr:cNvPr id="22574" name="Evè. 16/12/2023">
          <a:hlinkClick xmlns:r="http://schemas.openxmlformats.org/officeDocument/2006/relationships" r:id="" tooltip="Soirées des Joueurs ASS"/>
          <a:extLst>
            <a:ext uri="{FF2B5EF4-FFF2-40B4-BE49-F238E27FC236}">
              <a16:creationId xmlns:a16="http://schemas.microsoft.com/office/drawing/2014/main" id="{7FA4EC17-6F47-DB2B-6F93-05FED145637D}"/>
            </a:ext>
          </a:extLst>
        </xdr:cNvPr>
        <xdr:cNvSpPr/>
      </xdr:nvSpPr>
      <xdr:spPr>
        <a:xfrm>
          <a:off x="5886450" y="4114800"/>
          <a:ext cx="69850" cy="190500"/>
        </a:xfrm>
        <a:prstGeom prst="rect">
          <a:avLst/>
        </a:prstGeom>
        <a:solidFill>
          <a:srgbClr val="FFD96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819150</xdr:colOff>
      <xdr:row>36</xdr:row>
      <xdr:rowOff>0</xdr:rowOff>
    </xdr:from>
    <xdr:to>
      <xdr:col>19</xdr:col>
      <xdr:colOff>50800</xdr:colOff>
      <xdr:row>37</xdr:row>
      <xdr:rowOff>0</xdr:rowOff>
    </xdr:to>
    <xdr:sp macro="" textlink="">
      <xdr:nvSpPr>
        <xdr:cNvPr id="22575" name="Evè. 30/12/2023">
          <a:hlinkClick xmlns:r="http://schemas.openxmlformats.org/officeDocument/2006/relationships" r:id="" tooltip="Week-end Ski"/>
          <a:extLst>
            <a:ext uri="{FF2B5EF4-FFF2-40B4-BE49-F238E27FC236}">
              <a16:creationId xmlns:a16="http://schemas.microsoft.com/office/drawing/2014/main" id="{7D2ECCED-3100-89C6-F8C8-DFBB2303815F}"/>
            </a:ext>
          </a:extLst>
        </xdr:cNvPr>
        <xdr:cNvSpPr/>
      </xdr:nvSpPr>
      <xdr:spPr>
        <a:xfrm>
          <a:off x="5886450" y="6781800"/>
          <a:ext cx="69850" cy="190500"/>
        </a:xfrm>
        <a:prstGeom prst="rect">
          <a:avLst/>
        </a:prstGeom>
        <a:solidFill>
          <a:srgbClr val="B4C6E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819150</xdr:colOff>
      <xdr:row>37</xdr:row>
      <xdr:rowOff>0</xdr:rowOff>
    </xdr:from>
    <xdr:to>
      <xdr:col>19</xdr:col>
      <xdr:colOff>50800</xdr:colOff>
      <xdr:row>38</xdr:row>
      <xdr:rowOff>0</xdr:rowOff>
    </xdr:to>
    <xdr:sp macro="" textlink="">
      <xdr:nvSpPr>
        <xdr:cNvPr id="22576" name="Evè. 31/12/2023">
          <a:hlinkClick xmlns:r="http://schemas.openxmlformats.org/officeDocument/2006/relationships" r:id="" tooltip="Week-end Ski"/>
          <a:extLst>
            <a:ext uri="{FF2B5EF4-FFF2-40B4-BE49-F238E27FC236}">
              <a16:creationId xmlns:a16="http://schemas.microsoft.com/office/drawing/2014/main" id="{2B7EEAF5-2D5E-505E-90FA-8BEEDAD804C9}"/>
            </a:ext>
          </a:extLst>
        </xdr:cNvPr>
        <xdr:cNvSpPr/>
      </xdr:nvSpPr>
      <xdr:spPr>
        <a:xfrm>
          <a:off x="5886450" y="6972300"/>
          <a:ext cx="69850" cy="190500"/>
        </a:xfrm>
        <a:prstGeom prst="rect">
          <a:avLst/>
        </a:prstGeom>
        <a:solidFill>
          <a:srgbClr val="B4C6E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819150</xdr:colOff>
      <xdr:row>7</xdr:row>
      <xdr:rowOff>0</xdr:rowOff>
    </xdr:from>
    <xdr:to>
      <xdr:col>24</xdr:col>
      <xdr:colOff>50800</xdr:colOff>
      <xdr:row>8</xdr:row>
      <xdr:rowOff>0</xdr:rowOff>
    </xdr:to>
    <xdr:sp macro="" textlink="">
      <xdr:nvSpPr>
        <xdr:cNvPr id="22577" name="Evè. 01/01/2024">
          <a:hlinkClick xmlns:r="http://schemas.openxmlformats.org/officeDocument/2006/relationships" r:id="" tooltip="Week-end Ski"/>
          <a:extLst>
            <a:ext uri="{FF2B5EF4-FFF2-40B4-BE49-F238E27FC236}">
              <a16:creationId xmlns:a16="http://schemas.microsoft.com/office/drawing/2014/main" id="{70C43CBF-1504-65A2-D085-895D141D3453}"/>
            </a:ext>
          </a:extLst>
        </xdr:cNvPr>
        <xdr:cNvSpPr/>
      </xdr:nvSpPr>
      <xdr:spPr>
        <a:xfrm>
          <a:off x="7372350" y="1257300"/>
          <a:ext cx="69850" cy="190500"/>
        </a:xfrm>
        <a:prstGeom prst="rect">
          <a:avLst/>
        </a:prstGeom>
        <a:solidFill>
          <a:srgbClr val="B4C6E7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819150</xdr:colOff>
      <xdr:row>30</xdr:row>
      <xdr:rowOff>0</xdr:rowOff>
    </xdr:from>
    <xdr:to>
      <xdr:col>29</xdr:col>
      <xdr:colOff>50800</xdr:colOff>
      <xdr:row>31</xdr:row>
      <xdr:rowOff>0</xdr:rowOff>
    </xdr:to>
    <xdr:sp macro="" textlink="">
      <xdr:nvSpPr>
        <xdr:cNvPr id="22578" name="Evè. 24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33F221F7-19FC-58F6-2233-17EA88C5816F}"/>
            </a:ext>
          </a:extLst>
        </xdr:cNvPr>
        <xdr:cNvSpPr/>
      </xdr:nvSpPr>
      <xdr:spPr>
        <a:xfrm>
          <a:off x="8858250" y="5638800"/>
          <a:ext cx="69850" cy="1905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819150</xdr:colOff>
      <xdr:row>31</xdr:row>
      <xdr:rowOff>0</xdr:rowOff>
    </xdr:from>
    <xdr:to>
      <xdr:col>29</xdr:col>
      <xdr:colOff>50800</xdr:colOff>
      <xdr:row>32</xdr:row>
      <xdr:rowOff>0</xdr:rowOff>
    </xdr:to>
    <xdr:sp macro="" textlink="">
      <xdr:nvSpPr>
        <xdr:cNvPr id="22579" name="Evè. 25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EB265E92-6EA5-2E2E-FC94-B9EC9C83E625}"/>
            </a:ext>
          </a:extLst>
        </xdr:cNvPr>
        <xdr:cNvSpPr/>
      </xdr:nvSpPr>
      <xdr:spPr>
        <a:xfrm>
          <a:off x="8858250" y="5829300"/>
          <a:ext cx="69850" cy="1905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819150</xdr:colOff>
      <xdr:row>32</xdr:row>
      <xdr:rowOff>0</xdr:rowOff>
    </xdr:from>
    <xdr:to>
      <xdr:col>29</xdr:col>
      <xdr:colOff>50800</xdr:colOff>
      <xdr:row>33</xdr:row>
      <xdr:rowOff>0</xdr:rowOff>
    </xdr:to>
    <xdr:sp macro="" textlink="">
      <xdr:nvSpPr>
        <xdr:cNvPr id="22580" name="Evè. 26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1779A81F-77EB-B3C5-66E7-87E181ACC717}"/>
            </a:ext>
          </a:extLst>
        </xdr:cNvPr>
        <xdr:cNvSpPr/>
      </xdr:nvSpPr>
      <xdr:spPr>
        <a:xfrm>
          <a:off x="8858250" y="6019800"/>
          <a:ext cx="69850" cy="1905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819150</xdr:colOff>
      <xdr:row>33</xdr:row>
      <xdr:rowOff>0</xdr:rowOff>
    </xdr:from>
    <xdr:to>
      <xdr:col>29</xdr:col>
      <xdr:colOff>50800</xdr:colOff>
      <xdr:row>34</xdr:row>
      <xdr:rowOff>0</xdr:rowOff>
    </xdr:to>
    <xdr:sp macro="" textlink="">
      <xdr:nvSpPr>
        <xdr:cNvPr id="22581" name="Evè. 27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F121CDEE-8746-DDBE-9B34-EE8FD2748251}"/>
            </a:ext>
          </a:extLst>
        </xdr:cNvPr>
        <xdr:cNvSpPr/>
      </xdr:nvSpPr>
      <xdr:spPr>
        <a:xfrm>
          <a:off x="8858250" y="6210300"/>
          <a:ext cx="69850" cy="1905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819150</xdr:colOff>
      <xdr:row>34</xdr:row>
      <xdr:rowOff>0</xdr:rowOff>
    </xdr:from>
    <xdr:to>
      <xdr:col>29</xdr:col>
      <xdr:colOff>50800</xdr:colOff>
      <xdr:row>35</xdr:row>
      <xdr:rowOff>0</xdr:rowOff>
    </xdr:to>
    <xdr:sp macro="" textlink="">
      <xdr:nvSpPr>
        <xdr:cNvPr id="22582" name="Evè. 28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C6FF07BE-ECC6-1787-9D7E-01169E522CEF}"/>
            </a:ext>
          </a:extLst>
        </xdr:cNvPr>
        <xdr:cNvSpPr/>
      </xdr:nvSpPr>
      <xdr:spPr>
        <a:xfrm>
          <a:off x="8858250" y="6400800"/>
          <a:ext cx="69850" cy="1905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819150</xdr:colOff>
      <xdr:row>35</xdr:row>
      <xdr:rowOff>0</xdr:rowOff>
    </xdr:from>
    <xdr:to>
      <xdr:col>29</xdr:col>
      <xdr:colOff>50800</xdr:colOff>
      <xdr:row>36</xdr:row>
      <xdr:rowOff>0</xdr:rowOff>
    </xdr:to>
    <xdr:sp macro="" textlink="">
      <xdr:nvSpPr>
        <xdr:cNvPr id="22583" name="Evè. 29/02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D20A48AC-A48E-3A9F-F90F-1FEC23C9FBF1}"/>
            </a:ext>
          </a:extLst>
        </xdr:cNvPr>
        <xdr:cNvSpPr/>
      </xdr:nvSpPr>
      <xdr:spPr>
        <a:xfrm>
          <a:off x="8858250" y="6591300"/>
          <a:ext cx="69850" cy="1905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819150</xdr:colOff>
      <xdr:row>7</xdr:row>
      <xdr:rowOff>0</xdr:rowOff>
    </xdr:from>
    <xdr:to>
      <xdr:col>34</xdr:col>
      <xdr:colOff>50800</xdr:colOff>
      <xdr:row>8</xdr:row>
      <xdr:rowOff>0</xdr:rowOff>
    </xdr:to>
    <xdr:sp macro="" textlink="">
      <xdr:nvSpPr>
        <xdr:cNvPr id="22584" name="Evè. 01/03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F02D6852-F040-45D3-4A13-BF5106D5F4E8}"/>
            </a:ext>
          </a:extLst>
        </xdr:cNvPr>
        <xdr:cNvSpPr/>
      </xdr:nvSpPr>
      <xdr:spPr>
        <a:xfrm>
          <a:off x="10344150" y="1257300"/>
          <a:ext cx="69850" cy="1905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819150</xdr:colOff>
      <xdr:row>8</xdr:row>
      <xdr:rowOff>0</xdr:rowOff>
    </xdr:from>
    <xdr:to>
      <xdr:col>34</xdr:col>
      <xdr:colOff>50800</xdr:colOff>
      <xdr:row>9</xdr:row>
      <xdr:rowOff>0</xdr:rowOff>
    </xdr:to>
    <xdr:sp macro="" textlink="">
      <xdr:nvSpPr>
        <xdr:cNvPr id="22585" name="Evè. 02/03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713A9B30-C0B0-8158-AF7C-19DFAAA8053A}"/>
            </a:ext>
          </a:extLst>
        </xdr:cNvPr>
        <xdr:cNvSpPr/>
      </xdr:nvSpPr>
      <xdr:spPr>
        <a:xfrm>
          <a:off x="10344150" y="1447800"/>
          <a:ext cx="69850" cy="1905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819150</xdr:colOff>
      <xdr:row>9</xdr:row>
      <xdr:rowOff>0</xdr:rowOff>
    </xdr:from>
    <xdr:to>
      <xdr:col>34</xdr:col>
      <xdr:colOff>50800</xdr:colOff>
      <xdr:row>10</xdr:row>
      <xdr:rowOff>0</xdr:rowOff>
    </xdr:to>
    <xdr:sp macro="" textlink="">
      <xdr:nvSpPr>
        <xdr:cNvPr id="22586" name="Evè. 03/03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D8123156-472F-561A-5C83-272777D86019}"/>
            </a:ext>
          </a:extLst>
        </xdr:cNvPr>
        <xdr:cNvSpPr/>
      </xdr:nvSpPr>
      <xdr:spPr>
        <a:xfrm>
          <a:off x="10344150" y="1638300"/>
          <a:ext cx="69850" cy="1905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819150</xdr:colOff>
      <xdr:row>10</xdr:row>
      <xdr:rowOff>0</xdr:rowOff>
    </xdr:from>
    <xdr:to>
      <xdr:col>34</xdr:col>
      <xdr:colOff>50800</xdr:colOff>
      <xdr:row>11</xdr:row>
      <xdr:rowOff>0</xdr:rowOff>
    </xdr:to>
    <xdr:sp macro="" textlink="">
      <xdr:nvSpPr>
        <xdr:cNvPr id="22587" name="Evè. 04/03/2024">
          <a:hlinkClick xmlns:r="http://schemas.openxmlformats.org/officeDocument/2006/relationships" r:id="" tooltip="Salon de l'Agriculture"/>
          <a:extLst>
            <a:ext uri="{FF2B5EF4-FFF2-40B4-BE49-F238E27FC236}">
              <a16:creationId xmlns:a16="http://schemas.microsoft.com/office/drawing/2014/main" id="{C68730D5-2E71-5E53-023B-AD6D4939AD41}"/>
            </a:ext>
          </a:extLst>
        </xdr:cNvPr>
        <xdr:cNvSpPr/>
      </xdr:nvSpPr>
      <xdr:spPr>
        <a:xfrm>
          <a:off x="10344150" y="1828800"/>
          <a:ext cx="69850" cy="190500"/>
        </a:xfrm>
        <a:prstGeom prst="rect">
          <a:avLst/>
        </a:prstGeom>
        <a:solidFill>
          <a:srgbClr val="F4B08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819150</xdr:colOff>
      <xdr:row>10</xdr:row>
      <xdr:rowOff>0</xdr:rowOff>
    </xdr:from>
    <xdr:to>
      <xdr:col>39</xdr:col>
      <xdr:colOff>50800</xdr:colOff>
      <xdr:row>11</xdr:row>
      <xdr:rowOff>0</xdr:rowOff>
    </xdr:to>
    <xdr:sp macro="" textlink="">
      <xdr:nvSpPr>
        <xdr:cNvPr id="22588" name="Evè. 04/04/2024">
          <a:hlinkClick xmlns:r="http://schemas.openxmlformats.org/officeDocument/2006/relationships" r:id="" tooltip="Foire aux Jambons"/>
          <a:extLst>
            <a:ext uri="{FF2B5EF4-FFF2-40B4-BE49-F238E27FC236}">
              <a16:creationId xmlns:a16="http://schemas.microsoft.com/office/drawing/2014/main" id="{35CD2DF7-1107-27E8-E461-365D155F2D42}"/>
            </a:ext>
          </a:extLst>
        </xdr:cNvPr>
        <xdr:cNvSpPr/>
      </xdr:nvSpPr>
      <xdr:spPr>
        <a:xfrm>
          <a:off x="11830050" y="1828800"/>
          <a:ext cx="69850" cy="190500"/>
        </a:xfrm>
        <a:prstGeom prst="rect">
          <a:avLst/>
        </a:prstGeom>
        <a:solidFill>
          <a:srgbClr val="FF616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819150</xdr:colOff>
      <xdr:row>11</xdr:row>
      <xdr:rowOff>0</xdr:rowOff>
    </xdr:from>
    <xdr:to>
      <xdr:col>39</xdr:col>
      <xdr:colOff>50800</xdr:colOff>
      <xdr:row>12</xdr:row>
      <xdr:rowOff>0</xdr:rowOff>
    </xdr:to>
    <xdr:sp macro="" textlink="">
      <xdr:nvSpPr>
        <xdr:cNvPr id="22589" name="Evè. 05/04/2024">
          <a:hlinkClick xmlns:r="http://schemas.openxmlformats.org/officeDocument/2006/relationships" r:id="" tooltip="Foire aux Jambons"/>
          <a:extLst>
            <a:ext uri="{FF2B5EF4-FFF2-40B4-BE49-F238E27FC236}">
              <a16:creationId xmlns:a16="http://schemas.microsoft.com/office/drawing/2014/main" id="{84BEF80A-8794-24F8-E94D-71161EEB20DD}"/>
            </a:ext>
          </a:extLst>
        </xdr:cNvPr>
        <xdr:cNvSpPr/>
      </xdr:nvSpPr>
      <xdr:spPr>
        <a:xfrm>
          <a:off x="11830050" y="2019300"/>
          <a:ext cx="69850" cy="190500"/>
        </a:xfrm>
        <a:prstGeom prst="rect">
          <a:avLst/>
        </a:prstGeom>
        <a:solidFill>
          <a:srgbClr val="FF616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819150</xdr:colOff>
      <xdr:row>12</xdr:row>
      <xdr:rowOff>0</xdr:rowOff>
    </xdr:from>
    <xdr:to>
      <xdr:col>39</xdr:col>
      <xdr:colOff>50800</xdr:colOff>
      <xdr:row>13</xdr:row>
      <xdr:rowOff>0</xdr:rowOff>
    </xdr:to>
    <xdr:sp macro="" textlink="">
      <xdr:nvSpPr>
        <xdr:cNvPr id="22590" name="Evè. 06/04/2024">
          <a:hlinkClick xmlns:r="http://schemas.openxmlformats.org/officeDocument/2006/relationships" r:id="" tooltip="Foire aux Jambons"/>
          <a:extLst>
            <a:ext uri="{FF2B5EF4-FFF2-40B4-BE49-F238E27FC236}">
              <a16:creationId xmlns:a16="http://schemas.microsoft.com/office/drawing/2014/main" id="{A825D1D8-8545-6DE3-E9F7-3DE91D7F197B}"/>
            </a:ext>
          </a:extLst>
        </xdr:cNvPr>
        <xdr:cNvSpPr/>
      </xdr:nvSpPr>
      <xdr:spPr>
        <a:xfrm>
          <a:off x="11830050" y="2209800"/>
          <a:ext cx="69850" cy="190500"/>
        </a:xfrm>
        <a:prstGeom prst="rect">
          <a:avLst/>
        </a:prstGeom>
        <a:solidFill>
          <a:srgbClr val="FF616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819150</xdr:colOff>
      <xdr:row>13</xdr:row>
      <xdr:rowOff>0</xdr:rowOff>
    </xdr:from>
    <xdr:to>
      <xdr:col>39</xdr:col>
      <xdr:colOff>50800</xdr:colOff>
      <xdr:row>14</xdr:row>
      <xdr:rowOff>0</xdr:rowOff>
    </xdr:to>
    <xdr:sp macro="" textlink="">
      <xdr:nvSpPr>
        <xdr:cNvPr id="22591" name="Evè. 07/04/2024">
          <a:hlinkClick xmlns:r="http://schemas.openxmlformats.org/officeDocument/2006/relationships" r:id="" tooltip="Foire aux Jambons"/>
          <a:extLst>
            <a:ext uri="{FF2B5EF4-FFF2-40B4-BE49-F238E27FC236}">
              <a16:creationId xmlns:a16="http://schemas.microsoft.com/office/drawing/2014/main" id="{85DECB9B-CFAF-6ACC-7309-65D20BAADE1D}"/>
            </a:ext>
          </a:extLst>
        </xdr:cNvPr>
        <xdr:cNvSpPr/>
      </xdr:nvSpPr>
      <xdr:spPr>
        <a:xfrm>
          <a:off x="11830050" y="2400300"/>
          <a:ext cx="69850" cy="190500"/>
        </a:xfrm>
        <a:prstGeom prst="rect">
          <a:avLst/>
        </a:prstGeom>
        <a:solidFill>
          <a:srgbClr val="FF6161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819150</xdr:colOff>
      <xdr:row>33</xdr:row>
      <xdr:rowOff>0</xdr:rowOff>
    </xdr:from>
    <xdr:to>
      <xdr:col>49</xdr:col>
      <xdr:colOff>50800</xdr:colOff>
      <xdr:row>34</xdr:row>
      <xdr:rowOff>0</xdr:rowOff>
    </xdr:to>
    <xdr:sp macro="" textlink="">
      <xdr:nvSpPr>
        <xdr:cNvPr id="22592" name="Evè. 27/06/2024">
          <a:hlinkClick xmlns:r="http://schemas.openxmlformats.org/officeDocument/2006/relationships" r:id="" tooltip="Bordeaux fête le Vin"/>
          <a:extLst>
            <a:ext uri="{FF2B5EF4-FFF2-40B4-BE49-F238E27FC236}">
              <a16:creationId xmlns:a16="http://schemas.microsoft.com/office/drawing/2014/main" id="{206132F6-A045-357B-5FDD-E8F74C45CBE9}"/>
            </a:ext>
          </a:extLst>
        </xdr:cNvPr>
        <xdr:cNvSpPr/>
      </xdr:nvSpPr>
      <xdr:spPr>
        <a:xfrm>
          <a:off x="14801850" y="6210300"/>
          <a:ext cx="69850" cy="190500"/>
        </a:xfrm>
        <a:prstGeom prst="rect">
          <a:avLst/>
        </a:prstGeom>
        <a:solidFill>
          <a:srgbClr val="C198E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819150</xdr:colOff>
      <xdr:row>34</xdr:row>
      <xdr:rowOff>0</xdr:rowOff>
    </xdr:from>
    <xdr:to>
      <xdr:col>49</xdr:col>
      <xdr:colOff>50800</xdr:colOff>
      <xdr:row>35</xdr:row>
      <xdr:rowOff>0</xdr:rowOff>
    </xdr:to>
    <xdr:sp macro="" textlink="">
      <xdr:nvSpPr>
        <xdr:cNvPr id="22593" name="Evè. 28/06/2024">
          <a:hlinkClick xmlns:r="http://schemas.openxmlformats.org/officeDocument/2006/relationships" r:id="" tooltip="Bordeaux fête le Vin"/>
          <a:extLst>
            <a:ext uri="{FF2B5EF4-FFF2-40B4-BE49-F238E27FC236}">
              <a16:creationId xmlns:a16="http://schemas.microsoft.com/office/drawing/2014/main" id="{45BDB987-31B6-007D-A599-2E7C22545A80}"/>
            </a:ext>
          </a:extLst>
        </xdr:cNvPr>
        <xdr:cNvSpPr/>
      </xdr:nvSpPr>
      <xdr:spPr>
        <a:xfrm>
          <a:off x="14801850" y="6400800"/>
          <a:ext cx="69850" cy="190500"/>
        </a:xfrm>
        <a:prstGeom prst="rect">
          <a:avLst/>
        </a:prstGeom>
        <a:solidFill>
          <a:srgbClr val="C198E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819150</xdr:colOff>
      <xdr:row>35</xdr:row>
      <xdr:rowOff>0</xdr:rowOff>
    </xdr:from>
    <xdr:to>
      <xdr:col>49</xdr:col>
      <xdr:colOff>50800</xdr:colOff>
      <xdr:row>36</xdr:row>
      <xdr:rowOff>0</xdr:rowOff>
    </xdr:to>
    <xdr:sp macro="" textlink="">
      <xdr:nvSpPr>
        <xdr:cNvPr id="22594" name="Evè. 29/06/2024">
          <a:hlinkClick xmlns:r="http://schemas.openxmlformats.org/officeDocument/2006/relationships" r:id="" tooltip="Bordeaux fête le Vin"/>
          <a:extLst>
            <a:ext uri="{FF2B5EF4-FFF2-40B4-BE49-F238E27FC236}">
              <a16:creationId xmlns:a16="http://schemas.microsoft.com/office/drawing/2014/main" id="{A42AAEE5-6B69-EF6A-E432-B8CE7E7FDF83}"/>
            </a:ext>
          </a:extLst>
        </xdr:cNvPr>
        <xdr:cNvSpPr/>
      </xdr:nvSpPr>
      <xdr:spPr>
        <a:xfrm>
          <a:off x="14801850" y="6591300"/>
          <a:ext cx="69850" cy="190500"/>
        </a:xfrm>
        <a:prstGeom prst="rect">
          <a:avLst/>
        </a:prstGeom>
        <a:solidFill>
          <a:srgbClr val="C198E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819150</xdr:colOff>
      <xdr:row>36</xdr:row>
      <xdr:rowOff>0</xdr:rowOff>
    </xdr:from>
    <xdr:to>
      <xdr:col>49</xdr:col>
      <xdr:colOff>50800</xdr:colOff>
      <xdr:row>37</xdr:row>
      <xdr:rowOff>0</xdr:rowOff>
    </xdr:to>
    <xdr:sp macro="" textlink="">
      <xdr:nvSpPr>
        <xdr:cNvPr id="22595" name="Evè. 30/06/2024">
          <a:hlinkClick xmlns:r="http://schemas.openxmlformats.org/officeDocument/2006/relationships" r:id="" tooltip="Bordeaux fête le Vin"/>
          <a:extLst>
            <a:ext uri="{FF2B5EF4-FFF2-40B4-BE49-F238E27FC236}">
              <a16:creationId xmlns:a16="http://schemas.microsoft.com/office/drawing/2014/main" id="{A2248ADD-C66D-46EA-F763-E083F3C79B99}"/>
            </a:ext>
          </a:extLst>
        </xdr:cNvPr>
        <xdr:cNvSpPr/>
      </xdr:nvSpPr>
      <xdr:spPr>
        <a:xfrm>
          <a:off x="14801850" y="6781800"/>
          <a:ext cx="69850" cy="190500"/>
        </a:xfrm>
        <a:prstGeom prst="rect">
          <a:avLst/>
        </a:prstGeom>
        <a:solidFill>
          <a:srgbClr val="C198E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819150</xdr:colOff>
      <xdr:row>16</xdr:row>
      <xdr:rowOff>0</xdr:rowOff>
    </xdr:from>
    <xdr:to>
      <xdr:col>54</xdr:col>
      <xdr:colOff>50800</xdr:colOff>
      <xdr:row>17</xdr:row>
      <xdr:rowOff>0</xdr:rowOff>
    </xdr:to>
    <xdr:sp macro="" textlink="">
      <xdr:nvSpPr>
        <xdr:cNvPr id="22596" name="Evè. 10/07/2024">
          <a:hlinkClick xmlns:r="http://schemas.openxmlformats.org/officeDocument/2006/relationships" r:id="" tooltip="Fêtes de Bayonne"/>
          <a:extLst>
            <a:ext uri="{FF2B5EF4-FFF2-40B4-BE49-F238E27FC236}">
              <a16:creationId xmlns:a16="http://schemas.microsoft.com/office/drawing/2014/main" id="{9C820A12-00BC-CD33-F3A8-14A7D8110355}"/>
            </a:ext>
          </a:extLst>
        </xdr:cNvPr>
        <xdr:cNvSpPr/>
      </xdr:nvSpPr>
      <xdr:spPr>
        <a:xfrm>
          <a:off x="16287750" y="2971800"/>
          <a:ext cx="69850" cy="190500"/>
        </a:xfrm>
        <a:prstGeom prst="rect">
          <a:avLst/>
        </a:prstGeom>
        <a:solidFill>
          <a:srgbClr val="ACB9C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819150</xdr:colOff>
      <xdr:row>17</xdr:row>
      <xdr:rowOff>0</xdr:rowOff>
    </xdr:from>
    <xdr:to>
      <xdr:col>54</xdr:col>
      <xdr:colOff>50800</xdr:colOff>
      <xdr:row>18</xdr:row>
      <xdr:rowOff>0</xdr:rowOff>
    </xdr:to>
    <xdr:sp macro="" textlink="">
      <xdr:nvSpPr>
        <xdr:cNvPr id="22597" name="Evè. 11/07/2024">
          <a:hlinkClick xmlns:r="http://schemas.openxmlformats.org/officeDocument/2006/relationships" r:id="" tooltip="Fêtes de Bayonne"/>
          <a:extLst>
            <a:ext uri="{FF2B5EF4-FFF2-40B4-BE49-F238E27FC236}">
              <a16:creationId xmlns:a16="http://schemas.microsoft.com/office/drawing/2014/main" id="{0370DF61-720D-D55D-6144-00A3F064031B}"/>
            </a:ext>
          </a:extLst>
        </xdr:cNvPr>
        <xdr:cNvSpPr/>
      </xdr:nvSpPr>
      <xdr:spPr>
        <a:xfrm>
          <a:off x="16287750" y="3162300"/>
          <a:ext cx="69850" cy="190500"/>
        </a:xfrm>
        <a:prstGeom prst="rect">
          <a:avLst/>
        </a:prstGeom>
        <a:solidFill>
          <a:srgbClr val="ACB9C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819150</xdr:colOff>
      <xdr:row>18</xdr:row>
      <xdr:rowOff>0</xdr:rowOff>
    </xdr:from>
    <xdr:to>
      <xdr:col>54</xdr:col>
      <xdr:colOff>50800</xdr:colOff>
      <xdr:row>19</xdr:row>
      <xdr:rowOff>0</xdr:rowOff>
    </xdr:to>
    <xdr:sp macro="" textlink="">
      <xdr:nvSpPr>
        <xdr:cNvPr id="22598" name="Evè. 12/07/2024">
          <a:hlinkClick xmlns:r="http://schemas.openxmlformats.org/officeDocument/2006/relationships" r:id="" tooltip="Fêtes de Bayonne"/>
          <a:extLst>
            <a:ext uri="{FF2B5EF4-FFF2-40B4-BE49-F238E27FC236}">
              <a16:creationId xmlns:a16="http://schemas.microsoft.com/office/drawing/2014/main" id="{BD02FC1C-B51B-998A-48BF-853913C6E4C2}"/>
            </a:ext>
          </a:extLst>
        </xdr:cNvPr>
        <xdr:cNvSpPr/>
      </xdr:nvSpPr>
      <xdr:spPr>
        <a:xfrm>
          <a:off x="16287750" y="3352800"/>
          <a:ext cx="69850" cy="190500"/>
        </a:xfrm>
        <a:prstGeom prst="rect">
          <a:avLst/>
        </a:prstGeom>
        <a:solidFill>
          <a:srgbClr val="ACB9C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819150</xdr:colOff>
      <xdr:row>19</xdr:row>
      <xdr:rowOff>0</xdr:rowOff>
    </xdr:from>
    <xdr:to>
      <xdr:col>54</xdr:col>
      <xdr:colOff>50800</xdr:colOff>
      <xdr:row>20</xdr:row>
      <xdr:rowOff>0</xdr:rowOff>
    </xdr:to>
    <xdr:sp macro="" textlink="">
      <xdr:nvSpPr>
        <xdr:cNvPr id="22599" name="Evè. 13/07/2024">
          <a:hlinkClick xmlns:r="http://schemas.openxmlformats.org/officeDocument/2006/relationships" r:id="" tooltip="Fêtes de Bayonne"/>
          <a:extLst>
            <a:ext uri="{FF2B5EF4-FFF2-40B4-BE49-F238E27FC236}">
              <a16:creationId xmlns:a16="http://schemas.microsoft.com/office/drawing/2014/main" id="{23C40268-5DB6-602F-B599-2D42470031A3}"/>
            </a:ext>
          </a:extLst>
        </xdr:cNvPr>
        <xdr:cNvSpPr/>
      </xdr:nvSpPr>
      <xdr:spPr>
        <a:xfrm>
          <a:off x="16287750" y="3543300"/>
          <a:ext cx="69850" cy="190500"/>
        </a:xfrm>
        <a:prstGeom prst="rect">
          <a:avLst/>
        </a:prstGeom>
        <a:solidFill>
          <a:srgbClr val="ACB9C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819150</xdr:colOff>
      <xdr:row>20</xdr:row>
      <xdr:rowOff>0</xdr:rowOff>
    </xdr:from>
    <xdr:to>
      <xdr:col>54</xdr:col>
      <xdr:colOff>50800</xdr:colOff>
      <xdr:row>21</xdr:row>
      <xdr:rowOff>0</xdr:rowOff>
    </xdr:to>
    <xdr:sp macro="" textlink="">
      <xdr:nvSpPr>
        <xdr:cNvPr id="22600" name="Evè. 14/07/2024">
          <a:hlinkClick xmlns:r="http://schemas.openxmlformats.org/officeDocument/2006/relationships" r:id="" tooltip="Fêtes de Bayonne"/>
          <a:extLst>
            <a:ext uri="{FF2B5EF4-FFF2-40B4-BE49-F238E27FC236}">
              <a16:creationId xmlns:a16="http://schemas.microsoft.com/office/drawing/2014/main" id="{1C53B61A-2ECE-058E-EFD2-F26EA90A09E7}"/>
            </a:ext>
          </a:extLst>
        </xdr:cNvPr>
        <xdr:cNvSpPr/>
      </xdr:nvSpPr>
      <xdr:spPr>
        <a:xfrm>
          <a:off x="16287750" y="3733800"/>
          <a:ext cx="69850" cy="190500"/>
        </a:xfrm>
        <a:prstGeom prst="rect">
          <a:avLst/>
        </a:prstGeom>
        <a:solidFill>
          <a:srgbClr val="ACB9C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819150</xdr:colOff>
      <xdr:row>14</xdr:row>
      <xdr:rowOff>0</xdr:rowOff>
    </xdr:from>
    <xdr:to>
      <xdr:col>59</xdr:col>
      <xdr:colOff>50800</xdr:colOff>
      <xdr:row>15</xdr:row>
      <xdr:rowOff>0</xdr:rowOff>
    </xdr:to>
    <xdr:sp macro="" textlink="">
      <xdr:nvSpPr>
        <xdr:cNvPr id="22601" name="Evè. 08/08/2024">
          <a:hlinkClick xmlns:r="http://schemas.openxmlformats.org/officeDocument/2006/relationships" r:id="" tooltip="Fêtes de Soustons"/>
          <a:extLst>
            <a:ext uri="{FF2B5EF4-FFF2-40B4-BE49-F238E27FC236}">
              <a16:creationId xmlns:a16="http://schemas.microsoft.com/office/drawing/2014/main" id="{BBF98DA9-97A5-0654-F4D4-CE7EA3B7D331}"/>
            </a:ext>
          </a:extLst>
        </xdr:cNvPr>
        <xdr:cNvSpPr/>
      </xdr:nvSpPr>
      <xdr:spPr>
        <a:xfrm>
          <a:off x="17773650" y="2590800"/>
          <a:ext cx="69850" cy="190500"/>
        </a:xfrm>
        <a:prstGeom prst="rect">
          <a:avLst/>
        </a:prstGeom>
        <a:solidFill>
          <a:srgbClr val="97E4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819150</xdr:colOff>
      <xdr:row>15</xdr:row>
      <xdr:rowOff>0</xdr:rowOff>
    </xdr:from>
    <xdr:to>
      <xdr:col>59</xdr:col>
      <xdr:colOff>50800</xdr:colOff>
      <xdr:row>16</xdr:row>
      <xdr:rowOff>0</xdr:rowOff>
    </xdr:to>
    <xdr:sp macro="" textlink="">
      <xdr:nvSpPr>
        <xdr:cNvPr id="22602" name="Evè. 09/08/2024">
          <a:hlinkClick xmlns:r="http://schemas.openxmlformats.org/officeDocument/2006/relationships" r:id="" tooltip="Fêtes de Soustons"/>
          <a:extLst>
            <a:ext uri="{FF2B5EF4-FFF2-40B4-BE49-F238E27FC236}">
              <a16:creationId xmlns:a16="http://schemas.microsoft.com/office/drawing/2014/main" id="{6ADD981B-9955-DC0B-8418-2EB5B8393125}"/>
            </a:ext>
          </a:extLst>
        </xdr:cNvPr>
        <xdr:cNvSpPr/>
      </xdr:nvSpPr>
      <xdr:spPr>
        <a:xfrm>
          <a:off x="17773650" y="2781300"/>
          <a:ext cx="69850" cy="190500"/>
        </a:xfrm>
        <a:prstGeom prst="rect">
          <a:avLst/>
        </a:prstGeom>
        <a:solidFill>
          <a:srgbClr val="97E4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819150</xdr:colOff>
      <xdr:row>16</xdr:row>
      <xdr:rowOff>0</xdr:rowOff>
    </xdr:from>
    <xdr:to>
      <xdr:col>59</xdr:col>
      <xdr:colOff>50800</xdr:colOff>
      <xdr:row>17</xdr:row>
      <xdr:rowOff>0</xdr:rowOff>
    </xdr:to>
    <xdr:sp macro="" textlink="">
      <xdr:nvSpPr>
        <xdr:cNvPr id="22603" name="Evè. 10/08/2024">
          <a:hlinkClick xmlns:r="http://schemas.openxmlformats.org/officeDocument/2006/relationships" r:id="" tooltip="Fêtes de Soustons"/>
          <a:extLst>
            <a:ext uri="{FF2B5EF4-FFF2-40B4-BE49-F238E27FC236}">
              <a16:creationId xmlns:a16="http://schemas.microsoft.com/office/drawing/2014/main" id="{41D3C6F2-CDEA-BFDD-9216-8B0509BD5440}"/>
            </a:ext>
          </a:extLst>
        </xdr:cNvPr>
        <xdr:cNvSpPr/>
      </xdr:nvSpPr>
      <xdr:spPr>
        <a:xfrm>
          <a:off x="17773650" y="2971800"/>
          <a:ext cx="69850" cy="190500"/>
        </a:xfrm>
        <a:prstGeom prst="rect">
          <a:avLst/>
        </a:prstGeom>
        <a:solidFill>
          <a:srgbClr val="97E4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819150</xdr:colOff>
      <xdr:row>17</xdr:row>
      <xdr:rowOff>0</xdr:rowOff>
    </xdr:from>
    <xdr:to>
      <xdr:col>59</xdr:col>
      <xdr:colOff>50800</xdr:colOff>
      <xdr:row>18</xdr:row>
      <xdr:rowOff>0</xdr:rowOff>
    </xdr:to>
    <xdr:sp macro="" textlink="">
      <xdr:nvSpPr>
        <xdr:cNvPr id="22604" name="Evè. 11/08/2024">
          <a:hlinkClick xmlns:r="http://schemas.openxmlformats.org/officeDocument/2006/relationships" r:id="" tooltip="Fêtes de Soustons"/>
          <a:extLst>
            <a:ext uri="{FF2B5EF4-FFF2-40B4-BE49-F238E27FC236}">
              <a16:creationId xmlns:a16="http://schemas.microsoft.com/office/drawing/2014/main" id="{28577C7E-C6F0-4165-0C0F-339556FD67F6}"/>
            </a:ext>
          </a:extLst>
        </xdr:cNvPr>
        <xdr:cNvSpPr/>
      </xdr:nvSpPr>
      <xdr:spPr>
        <a:xfrm>
          <a:off x="17773650" y="3162300"/>
          <a:ext cx="69850" cy="190500"/>
        </a:xfrm>
        <a:prstGeom prst="rect">
          <a:avLst/>
        </a:prstGeom>
        <a:solidFill>
          <a:srgbClr val="97E4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819150</xdr:colOff>
      <xdr:row>20</xdr:row>
      <xdr:rowOff>0</xdr:rowOff>
    </xdr:from>
    <xdr:to>
      <xdr:col>59</xdr:col>
      <xdr:colOff>50800</xdr:colOff>
      <xdr:row>21</xdr:row>
      <xdr:rowOff>0</xdr:rowOff>
    </xdr:to>
    <xdr:sp macro="" textlink="">
      <xdr:nvSpPr>
        <xdr:cNvPr id="22605" name="Evè. 14/08/2024">
          <a:hlinkClick xmlns:r="http://schemas.openxmlformats.org/officeDocument/2006/relationships" r:id="" tooltip="Fêtes de Dax"/>
          <a:extLst>
            <a:ext uri="{FF2B5EF4-FFF2-40B4-BE49-F238E27FC236}">
              <a16:creationId xmlns:a16="http://schemas.microsoft.com/office/drawing/2014/main" id="{A0172BE2-F3BD-04E2-F805-514995691E88}"/>
            </a:ext>
          </a:extLst>
        </xdr:cNvPr>
        <xdr:cNvSpPr/>
      </xdr:nvSpPr>
      <xdr:spPr>
        <a:xfrm>
          <a:off x="17773650" y="3733800"/>
          <a:ext cx="69850" cy="190500"/>
        </a:xfrm>
        <a:prstGeom prst="rect">
          <a:avLst/>
        </a:prstGeom>
        <a:solidFill>
          <a:srgbClr val="FAA0ED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819150</xdr:colOff>
      <xdr:row>21</xdr:row>
      <xdr:rowOff>0</xdr:rowOff>
    </xdr:from>
    <xdr:to>
      <xdr:col>59</xdr:col>
      <xdr:colOff>50800</xdr:colOff>
      <xdr:row>22</xdr:row>
      <xdr:rowOff>0</xdr:rowOff>
    </xdr:to>
    <xdr:sp macro="" textlink="">
      <xdr:nvSpPr>
        <xdr:cNvPr id="22606" name="Evè. 15/08/2024">
          <a:hlinkClick xmlns:r="http://schemas.openxmlformats.org/officeDocument/2006/relationships" r:id="" tooltip="Fêtes de Dax"/>
          <a:extLst>
            <a:ext uri="{FF2B5EF4-FFF2-40B4-BE49-F238E27FC236}">
              <a16:creationId xmlns:a16="http://schemas.microsoft.com/office/drawing/2014/main" id="{EAAB86F6-F44E-21DC-4BB0-289021C5AC1C}"/>
            </a:ext>
          </a:extLst>
        </xdr:cNvPr>
        <xdr:cNvSpPr/>
      </xdr:nvSpPr>
      <xdr:spPr>
        <a:xfrm>
          <a:off x="17773650" y="3924300"/>
          <a:ext cx="69850" cy="190500"/>
        </a:xfrm>
        <a:prstGeom prst="rect">
          <a:avLst/>
        </a:prstGeom>
        <a:solidFill>
          <a:srgbClr val="FAA0ED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819150</xdr:colOff>
      <xdr:row>22</xdr:row>
      <xdr:rowOff>0</xdr:rowOff>
    </xdr:from>
    <xdr:to>
      <xdr:col>59</xdr:col>
      <xdr:colOff>50800</xdr:colOff>
      <xdr:row>23</xdr:row>
      <xdr:rowOff>0</xdr:rowOff>
    </xdr:to>
    <xdr:sp macro="" textlink="">
      <xdr:nvSpPr>
        <xdr:cNvPr id="22607" name="Evè. 16/08/2024">
          <a:hlinkClick xmlns:r="http://schemas.openxmlformats.org/officeDocument/2006/relationships" r:id="" tooltip="Fêtes de Dax"/>
          <a:extLst>
            <a:ext uri="{FF2B5EF4-FFF2-40B4-BE49-F238E27FC236}">
              <a16:creationId xmlns:a16="http://schemas.microsoft.com/office/drawing/2014/main" id="{167031D0-B080-8934-F60E-B8598BC2853C}"/>
            </a:ext>
          </a:extLst>
        </xdr:cNvPr>
        <xdr:cNvSpPr/>
      </xdr:nvSpPr>
      <xdr:spPr>
        <a:xfrm>
          <a:off x="17773650" y="4114800"/>
          <a:ext cx="69850" cy="190500"/>
        </a:xfrm>
        <a:prstGeom prst="rect">
          <a:avLst/>
        </a:prstGeom>
        <a:solidFill>
          <a:srgbClr val="FAA0ED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819150</xdr:colOff>
      <xdr:row>23</xdr:row>
      <xdr:rowOff>0</xdr:rowOff>
    </xdr:from>
    <xdr:to>
      <xdr:col>59</xdr:col>
      <xdr:colOff>50800</xdr:colOff>
      <xdr:row>24</xdr:row>
      <xdr:rowOff>0</xdr:rowOff>
    </xdr:to>
    <xdr:sp macro="" textlink="">
      <xdr:nvSpPr>
        <xdr:cNvPr id="22608" name="Evè. 17/08/2024">
          <a:hlinkClick xmlns:r="http://schemas.openxmlformats.org/officeDocument/2006/relationships" r:id="" tooltip="Fêtes de Dax"/>
          <a:extLst>
            <a:ext uri="{FF2B5EF4-FFF2-40B4-BE49-F238E27FC236}">
              <a16:creationId xmlns:a16="http://schemas.microsoft.com/office/drawing/2014/main" id="{A52E3015-2558-71A4-E03D-4A4752BC4002}"/>
            </a:ext>
          </a:extLst>
        </xdr:cNvPr>
        <xdr:cNvSpPr/>
      </xdr:nvSpPr>
      <xdr:spPr>
        <a:xfrm>
          <a:off x="17773650" y="4305300"/>
          <a:ext cx="69850" cy="190500"/>
        </a:xfrm>
        <a:prstGeom prst="rect">
          <a:avLst/>
        </a:prstGeom>
        <a:solidFill>
          <a:srgbClr val="FAA0ED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819150</xdr:colOff>
      <xdr:row>24</xdr:row>
      <xdr:rowOff>0</xdr:rowOff>
    </xdr:from>
    <xdr:to>
      <xdr:col>59</xdr:col>
      <xdr:colOff>50800</xdr:colOff>
      <xdr:row>25</xdr:row>
      <xdr:rowOff>0</xdr:rowOff>
    </xdr:to>
    <xdr:sp macro="" textlink="">
      <xdr:nvSpPr>
        <xdr:cNvPr id="22609" name="Evè. 18/08/2024">
          <a:hlinkClick xmlns:r="http://schemas.openxmlformats.org/officeDocument/2006/relationships" r:id="" tooltip="Fêtes de Dax"/>
          <a:extLst>
            <a:ext uri="{FF2B5EF4-FFF2-40B4-BE49-F238E27FC236}">
              <a16:creationId xmlns:a16="http://schemas.microsoft.com/office/drawing/2014/main" id="{12E9C9BF-A1C5-B904-C01F-74F7EEA1FF55}"/>
            </a:ext>
          </a:extLst>
        </xdr:cNvPr>
        <xdr:cNvSpPr/>
      </xdr:nvSpPr>
      <xdr:spPr>
        <a:xfrm>
          <a:off x="17773650" y="4495800"/>
          <a:ext cx="69850" cy="190500"/>
        </a:xfrm>
        <a:prstGeom prst="rect">
          <a:avLst/>
        </a:prstGeom>
        <a:solidFill>
          <a:srgbClr val="FAA0ED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819150</xdr:colOff>
      <xdr:row>11</xdr:row>
      <xdr:rowOff>0</xdr:rowOff>
    </xdr:from>
    <xdr:to>
      <xdr:col>54</xdr:col>
      <xdr:colOff>50800</xdr:colOff>
      <xdr:row>12</xdr:row>
      <xdr:rowOff>0</xdr:rowOff>
    </xdr:to>
    <xdr:sp macro="" textlink="">
      <xdr:nvSpPr>
        <xdr:cNvPr id="22610" name="Evè. 05/07/2024">
          <a:hlinkClick xmlns:r="http://schemas.openxmlformats.org/officeDocument/2006/relationships" r:id="" tooltip="Voyage rugby"/>
          <a:extLst>
            <a:ext uri="{FF2B5EF4-FFF2-40B4-BE49-F238E27FC236}">
              <a16:creationId xmlns:a16="http://schemas.microsoft.com/office/drawing/2014/main" id="{B43C79AC-05B2-08AC-1BA9-AD192A7BED0D}"/>
            </a:ext>
          </a:extLst>
        </xdr:cNvPr>
        <xdr:cNvSpPr/>
      </xdr:nvSpPr>
      <xdr:spPr>
        <a:xfrm>
          <a:off x="16287750" y="2019300"/>
          <a:ext cx="69850" cy="190500"/>
        </a:xfrm>
        <a:prstGeom prst="rect">
          <a:avLst/>
        </a:prstGeom>
        <a:solidFill>
          <a:srgbClr val="CC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819150</xdr:colOff>
      <xdr:row>12</xdr:row>
      <xdr:rowOff>0</xdr:rowOff>
    </xdr:from>
    <xdr:to>
      <xdr:col>54</xdr:col>
      <xdr:colOff>50800</xdr:colOff>
      <xdr:row>13</xdr:row>
      <xdr:rowOff>0</xdr:rowOff>
    </xdr:to>
    <xdr:sp macro="" textlink="">
      <xdr:nvSpPr>
        <xdr:cNvPr id="22611" name="Evè. 06/07/2024">
          <a:hlinkClick xmlns:r="http://schemas.openxmlformats.org/officeDocument/2006/relationships" r:id="" tooltip="Voyage rugby"/>
          <a:extLst>
            <a:ext uri="{FF2B5EF4-FFF2-40B4-BE49-F238E27FC236}">
              <a16:creationId xmlns:a16="http://schemas.microsoft.com/office/drawing/2014/main" id="{2EAF4173-7D3D-EE91-8D35-38BC568D89D3}"/>
            </a:ext>
          </a:extLst>
        </xdr:cNvPr>
        <xdr:cNvSpPr/>
      </xdr:nvSpPr>
      <xdr:spPr>
        <a:xfrm>
          <a:off x="16287750" y="2209800"/>
          <a:ext cx="69850" cy="190500"/>
        </a:xfrm>
        <a:prstGeom prst="rect">
          <a:avLst/>
        </a:prstGeom>
        <a:solidFill>
          <a:srgbClr val="CC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819150</xdr:colOff>
      <xdr:row>13</xdr:row>
      <xdr:rowOff>0</xdr:rowOff>
    </xdr:from>
    <xdr:to>
      <xdr:col>54</xdr:col>
      <xdr:colOff>50800</xdr:colOff>
      <xdr:row>14</xdr:row>
      <xdr:rowOff>0</xdr:rowOff>
    </xdr:to>
    <xdr:sp macro="" textlink="">
      <xdr:nvSpPr>
        <xdr:cNvPr id="22612" name="Evè. 07/07/2024">
          <a:hlinkClick xmlns:r="http://schemas.openxmlformats.org/officeDocument/2006/relationships" r:id="" tooltip="Voyage rugby"/>
          <a:extLst>
            <a:ext uri="{FF2B5EF4-FFF2-40B4-BE49-F238E27FC236}">
              <a16:creationId xmlns:a16="http://schemas.microsoft.com/office/drawing/2014/main" id="{6332D43E-DD4D-1AAD-705F-04B0AB416D65}"/>
            </a:ext>
          </a:extLst>
        </xdr:cNvPr>
        <xdr:cNvSpPr/>
      </xdr:nvSpPr>
      <xdr:spPr>
        <a:xfrm>
          <a:off x="16287750" y="2400300"/>
          <a:ext cx="69850" cy="190500"/>
        </a:xfrm>
        <a:prstGeom prst="rect">
          <a:avLst/>
        </a:prstGeom>
        <a:solidFill>
          <a:srgbClr val="CC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819150</xdr:colOff>
      <xdr:row>14</xdr:row>
      <xdr:rowOff>0</xdr:rowOff>
    </xdr:from>
    <xdr:to>
      <xdr:col>54</xdr:col>
      <xdr:colOff>50800</xdr:colOff>
      <xdr:row>15</xdr:row>
      <xdr:rowOff>0</xdr:rowOff>
    </xdr:to>
    <xdr:sp macro="" textlink="">
      <xdr:nvSpPr>
        <xdr:cNvPr id="22613" name="Evè. 08/07/2024">
          <a:hlinkClick xmlns:r="http://schemas.openxmlformats.org/officeDocument/2006/relationships" r:id="" tooltip="Voyage rugby"/>
          <a:extLst>
            <a:ext uri="{FF2B5EF4-FFF2-40B4-BE49-F238E27FC236}">
              <a16:creationId xmlns:a16="http://schemas.microsoft.com/office/drawing/2014/main" id="{58B69FEE-C943-7AF3-7825-ADE39DDF05EF}"/>
            </a:ext>
          </a:extLst>
        </xdr:cNvPr>
        <xdr:cNvSpPr/>
      </xdr:nvSpPr>
      <xdr:spPr>
        <a:xfrm>
          <a:off x="16287750" y="2590800"/>
          <a:ext cx="69850" cy="190500"/>
        </a:xfrm>
        <a:prstGeom prst="rect">
          <a:avLst/>
        </a:prstGeom>
        <a:solidFill>
          <a:srgbClr val="CC00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120650</xdr:colOff>
      <xdr:row>1</xdr:row>
      <xdr:rowOff>0</xdr:rowOff>
    </xdr:from>
    <xdr:to>
      <xdr:col>11</xdr:col>
      <xdr:colOff>469900</xdr:colOff>
      <xdr:row>4</xdr:row>
      <xdr:rowOff>0</xdr:rowOff>
    </xdr:to>
    <xdr:sp macro="" textlink="">
      <xdr:nvSpPr>
        <xdr:cNvPr id="2" name="Légende : encadrée à une bord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633200" y="190500"/>
          <a:ext cx="1358900" cy="571500"/>
        </a:xfrm>
        <a:prstGeom prst="accentCallout1">
          <a:avLst>
            <a:gd name="adj1" fmla="val 18750"/>
            <a:gd name="adj2" fmla="val -8333"/>
            <a:gd name="adj3" fmla="val -14128"/>
            <a:gd name="adj4" fmla="val -84351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Changer la couleur ici en cellule I1 pour les vacances scolaires</a:t>
          </a:r>
        </a:p>
      </xdr:txBody>
    </xdr:sp>
    <xdr:clientData/>
  </xdr:twoCellAnchor>
  <xdr:twoCellAnchor>
    <xdr:from>
      <xdr:col>2</xdr:col>
      <xdr:colOff>136525</xdr:colOff>
      <xdr:row>27</xdr:row>
      <xdr:rowOff>0</xdr:rowOff>
    </xdr:from>
    <xdr:to>
      <xdr:col>3</xdr:col>
      <xdr:colOff>458875</xdr:colOff>
      <xdr:row>30</xdr:row>
      <xdr:rowOff>184150</xdr:rowOff>
    </xdr:to>
    <xdr:sp macro="" textlink="">
      <xdr:nvSpPr>
        <xdr:cNvPr id="3" name="Légende : encadrée à une bord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flipH="1">
          <a:off x="2441575" y="5143500"/>
          <a:ext cx="1284375" cy="755650"/>
        </a:xfrm>
        <a:prstGeom prst="accentCallout1">
          <a:avLst>
            <a:gd name="adj1" fmla="val 18750"/>
            <a:gd name="adj2" fmla="val -8333"/>
            <a:gd name="adj3" fmla="val -29693"/>
            <a:gd name="adj4" fmla="val -3794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Changer la couleur ici</a:t>
          </a:r>
          <a:r>
            <a:rPr lang="fr-FR" sz="1100" baseline="0"/>
            <a:t> de chaque ligne</a:t>
          </a:r>
          <a:r>
            <a:rPr lang="fr-FR" sz="1100"/>
            <a:t> pour les</a:t>
          </a:r>
          <a:r>
            <a:rPr lang="fr-FR" sz="1100" baseline="0"/>
            <a:t> évènements</a:t>
          </a:r>
          <a:endParaRPr lang="fr-FR" sz="1100"/>
        </a:p>
      </xdr:txBody>
    </xdr:sp>
    <xdr:clientData/>
  </xdr:twoCellAnchor>
  <xdr:twoCellAnchor>
    <xdr:from>
      <xdr:col>1</xdr:col>
      <xdr:colOff>530225</xdr:colOff>
      <xdr:row>42</xdr:row>
      <xdr:rowOff>139700</xdr:rowOff>
    </xdr:from>
    <xdr:to>
      <xdr:col>2</xdr:col>
      <xdr:colOff>852575</xdr:colOff>
      <xdr:row>47</xdr:row>
      <xdr:rowOff>146050</xdr:rowOff>
    </xdr:to>
    <xdr:sp macro="" textlink="">
      <xdr:nvSpPr>
        <xdr:cNvPr id="11" name="Légende : encadrée à une bordure 10">
          <a:extLst>
            <a:ext uri="{FF2B5EF4-FFF2-40B4-BE49-F238E27FC236}">
              <a16:creationId xmlns:a16="http://schemas.microsoft.com/office/drawing/2014/main" id="{33A83336-6E39-42B2-988C-37D11ECBE6AA}"/>
            </a:ext>
          </a:extLst>
        </xdr:cNvPr>
        <xdr:cNvSpPr/>
      </xdr:nvSpPr>
      <xdr:spPr>
        <a:xfrm flipH="1">
          <a:off x="1873250" y="8140700"/>
          <a:ext cx="1284375" cy="958850"/>
        </a:xfrm>
        <a:prstGeom prst="accentCallout1">
          <a:avLst>
            <a:gd name="adj1" fmla="val 18750"/>
            <a:gd name="adj2" fmla="val -8333"/>
            <a:gd name="adj3" fmla="val -39511"/>
            <a:gd name="adj4" fmla="val -82242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Vous</a:t>
          </a:r>
          <a:r>
            <a:rPr lang="fr-FR" sz="1100" baseline="0"/>
            <a:t> pouvez ajouter d'autres évènements ici à la suite et les colorer comme bon vous semble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LJ41"/>
  <sheetViews>
    <sheetView showGridLines="0" showRowColHeaders="0" tabSelected="1" workbookViewId="0">
      <selection activeCell="BD4" sqref="BD4:BF4"/>
    </sheetView>
  </sheetViews>
  <sheetFormatPr baseColWidth="10" defaultColWidth="14.42578125" defaultRowHeight="15.75" customHeight="1" x14ac:dyDescent="0.2"/>
  <cols>
    <col min="1" max="1" width="2.85546875" style="2" customWidth="1"/>
    <col min="2" max="2" width="3.140625" style="64" customWidth="1"/>
    <col min="3" max="3" width="3.140625" style="2" customWidth="1"/>
    <col min="4" max="4" width="12.5703125" style="2" customWidth="1"/>
    <col min="5" max="5" width="2" style="2" customWidth="1"/>
    <col min="6" max="6" width="1.42578125" style="2" customWidth="1"/>
    <col min="7" max="7" width="3.140625" style="64" customWidth="1"/>
    <col min="8" max="8" width="3.140625" style="2" customWidth="1"/>
    <col min="9" max="9" width="12.5703125" style="2" customWidth="1"/>
    <col min="10" max="10" width="2" style="2" customWidth="1"/>
    <col min="11" max="11" width="1.42578125" style="2" customWidth="1"/>
    <col min="12" max="12" width="3.140625" style="64" customWidth="1"/>
    <col min="13" max="13" width="3.140625" style="2" customWidth="1"/>
    <col min="14" max="14" width="12.5703125" style="2" customWidth="1"/>
    <col min="15" max="15" width="2" style="2" customWidth="1"/>
    <col min="16" max="16" width="1.42578125" style="2" customWidth="1"/>
    <col min="17" max="17" width="3.140625" style="64" customWidth="1"/>
    <col min="18" max="18" width="3.140625" style="2" customWidth="1"/>
    <col min="19" max="19" width="12.5703125" style="2" customWidth="1"/>
    <col min="20" max="20" width="2" style="2" customWidth="1"/>
    <col min="21" max="21" width="1.42578125" style="2" customWidth="1"/>
    <col min="22" max="22" width="3.140625" style="64" customWidth="1"/>
    <col min="23" max="23" width="3.140625" style="2" customWidth="1"/>
    <col min="24" max="24" width="12.5703125" style="2" customWidth="1"/>
    <col min="25" max="25" width="2" style="2" customWidth="1"/>
    <col min="26" max="26" width="1.42578125" style="2" customWidth="1"/>
    <col min="27" max="27" width="3.140625" style="64" customWidth="1"/>
    <col min="28" max="28" width="3.140625" style="2" customWidth="1"/>
    <col min="29" max="29" width="12.5703125" style="2" customWidth="1"/>
    <col min="30" max="30" width="2" style="2" customWidth="1"/>
    <col min="31" max="31" width="1.42578125" style="2" customWidth="1"/>
    <col min="32" max="32" width="3.140625" style="64" customWidth="1"/>
    <col min="33" max="33" width="3.140625" style="2" customWidth="1"/>
    <col min="34" max="34" width="12.5703125" style="2" customWidth="1"/>
    <col min="35" max="35" width="2" style="2" customWidth="1"/>
    <col min="36" max="36" width="1.42578125" style="2" customWidth="1"/>
    <col min="37" max="37" width="3.140625" style="64" customWidth="1"/>
    <col min="38" max="38" width="3.140625" style="2" customWidth="1"/>
    <col min="39" max="39" width="12.5703125" style="2" customWidth="1"/>
    <col min="40" max="40" width="2" style="2" customWidth="1"/>
    <col min="41" max="41" width="1.42578125" style="2" customWidth="1"/>
    <col min="42" max="42" width="3.140625" style="64" customWidth="1"/>
    <col min="43" max="43" width="3.140625" style="2" customWidth="1"/>
    <col min="44" max="44" width="12.5703125" style="2" customWidth="1"/>
    <col min="45" max="45" width="2" style="2" customWidth="1"/>
    <col min="46" max="46" width="1.42578125" style="2" customWidth="1"/>
    <col min="47" max="47" width="3.140625" style="64" customWidth="1"/>
    <col min="48" max="48" width="3.140625" style="2" customWidth="1"/>
    <col min="49" max="49" width="12.5703125" style="2" customWidth="1"/>
    <col min="50" max="50" width="2" style="2" customWidth="1"/>
    <col min="51" max="51" width="1.42578125" style="2" customWidth="1"/>
    <col min="52" max="52" width="3.140625" style="64" customWidth="1"/>
    <col min="53" max="53" width="3.140625" style="2" customWidth="1"/>
    <col min="54" max="54" width="12.5703125" style="2" customWidth="1"/>
    <col min="55" max="55" width="2" style="2" customWidth="1"/>
    <col min="56" max="56" width="1.42578125" style="2" customWidth="1"/>
    <col min="57" max="57" width="3.140625" style="64" customWidth="1"/>
    <col min="58" max="58" width="3.140625" style="2" customWidth="1"/>
    <col min="59" max="59" width="12.5703125" style="2" customWidth="1"/>
    <col min="60" max="60" width="2" style="2" customWidth="1"/>
    <col min="61" max="61" width="1.42578125" style="2" customWidth="1"/>
    <col min="62" max="62" width="2.42578125" style="2" customWidth="1"/>
    <col min="63" max="63" width="3.140625" style="2" customWidth="1"/>
    <col min="64" max="64" width="10.28515625" style="2" customWidth="1"/>
    <col min="65" max="65" width="0.7109375" style="2" customWidth="1"/>
    <col min="66" max="66" width="1.42578125" style="2" customWidth="1"/>
    <col min="67" max="67" width="2.42578125" style="2" customWidth="1"/>
    <col min="68" max="68" width="3.140625" style="2" customWidth="1"/>
    <col min="69" max="69" width="10.28515625" style="2" customWidth="1"/>
    <col min="70" max="70" width="0.7109375" style="2" customWidth="1"/>
    <col min="71" max="71" width="1.42578125" style="2" customWidth="1"/>
    <col min="72" max="72" width="2.42578125" style="2" customWidth="1"/>
    <col min="73" max="73" width="3.140625" style="2" customWidth="1"/>
    <col min="74" max="74" width="10.28515625" style="2" customWidth="1"/>
    <col min="75" max="75" width="0.7109375" style="2" customWidth="1"/>
    <col min="76" max="76" width="1.42578125" style="2" customWidth="1"/>
    <col min="77" max="77" width="2.42578125" style="2" customWidth="1"/>
    <col min="78" max="78" width="3.140625" style="2" customWidth="1"/>
    <col min="79" max="79" width="10.28515625" style="2" customWidth="1"/>
    <col min="80" max="80" width="0.7109375" style="2" customWidth="1"/>
    <col min="81" max="81" width="1.42578125" style="2" customWidth="1"/>
    <col min="82" max="82" width="2.42578125" style="2" customWidth="1"/>
    <col min="83" max="83" width="3.140625" style="2" customWidth="1"/>
    <col min="84" max="84" width="10.28515625" style="2" customWidth="1"/>
    <col min="85" max="85" width="0.7109375" style="2" customWidth="1"/>
    <col min="86" max="86" width="1.42578125" style="2" customWidth="1"/>
    <col min="87" max="87" width="2.42578125" style="2" customWidth="1"/>
    <col min="88" max="88" width="3.140625" style="2" customWidth="1"/>
    <col min="89" max="89" width="10.28515625" style="2" customWidth="1"/>
    <col min="90" max="90" width="0.7109375" style="2" customWidth="1"/>
    <col min="91" max="91" width="1.42578125" style="2" customWidth="1"/>
    <col min="92" max="92" width="2.42578125" style="2" customWidth="1"/>
    <col min="93" max="93" width="3.140625" style="2" customWidth="1"/>
    <col min="94" max="94" width="10.28515625" style="2" customWidth="1"/>
    <col min="95" max="95" width="0.7109375" style="2" customWidth="1"/>
    <col min="96" max="96" width="1.42578125" style="2" customWidth="1"/>
    <col min="97" max="97" width="2.42578125" style="2" customWidth="1"/>
    <col min="98" max="98" width="3.140625" style="2" customWidth="1"/>
    <col min="99" max="99" width="10.28515625" style="2" customWidth="1"/>
    <col min="100" max="100" width="0.7109375" style="2" customWidth="1"/>
    <col min="101" max="101" width="1.42578125" style="2" customWidth="1"/>
    <col min="102" max="102" width="2.42578125" style="2" customWidth="1"/>
    <col min="103" max="103" width="3.140625" style="2" customWidth="1"/>
    <col min="104" max="104" width="10.28515625" style="2" customWidth="1"/>
    <col min="105" max="105" width="0.7109375" style="2" customWidth="1"/>
    <col min="106" max="106" width="1.42578125" style="2" customWidth="1"/>
    <col min="107" max="107" width="2.42578125" style="2" customWidth="1"/>
    <col min="108" max="108" width="3.140625" style="2" customWidth="1"/>
    <col min="109" max="109" width="10.28515625" style="2" customWidth="1"/>
    <col min="110" max="110" width="0.7109375" style="2" customWidth="1"/>
    <col min="111" max="111" width="1.42578125" style="2" customWidth="1"/>
    <col min="112" max="112" width="2.42578125" style="2" customWidth="1"/>
    <col min="113" max="113" width="3.140625" style="2" customWidth="1"/>
    <col min="114" max="114" width="10.28515625" style="2" customWidth="1"/>
    <col min="115" max="115" width="0.7109375" style="2" customWidth="1"/>
    <col min="116" max="116" width="1.42578125" style="2" customWidth="1"/>
    <col min="117" max="117" width="2.42578125" style="2" customWidth="1"/>
    <col min="118" max="118" width="3.140625" style="2" customWidth="1"/>
    <col min="119" max="119" width="10.28515625" style="2" customWidth="1"/>
    <col min="120" max="120" width="0.7109375" style="2" customWidth="1"/>
    <col min="121" max="121" width="1.42578125" style="2" customWidth="1"/>
    <col min="122" max="122" width="2.42578125" style="2" customWidth="1"/>
    <col min="123" max="123" width="3.140625" style="2" customWidth="1"/>
    <col min="124" max="124" width="10.28515625" style="2" customWidth="1"/>
    <col min="125" max="125" width="0.7109375" style="2" customWidth="1"/>
    <col min="126" max="126" width="1.42578125" style="2" customWidth="1"/>
    <col min="127" max="127" width="2.42578125" style="2" customWidth="1"/>
    <col min="128" max="128" width="3.140625" style="2" customWidth="1"/>
    <col min="129" max="129" width="10.28515625" style="2" customWidth="1"/>
    <col min="130" max="130" width="0.7109375" style="2" customWidth="1"/>
    <col min="131" max="131" width="1.42578125" style="2" customWidth="1"/>
    <col min="132" max="132" width="2.42578125" style="2" customWidth="1"/>
    <col min="133" max="133" width="3.140625" style="2" customWidth="1"/>
    <col min="134" max="134" width="10.28515625" style="2" customWidth="1"/>
    <col min="135" max="135" width="0.7109375" style="2" customWidth="1"/>
    <col min="136" max="136" width="1.42578125" style="2" customWidth="1"/>
    <col min="137" max="137" width="2.42578125" style="2" customWidth="1"/>
    <col min="138" max="138" width="3.140625" style="2" customWidth="1"/>
    <col min="139" max="139" width="10.28515625" style="2" customWidth="1"/>
    <col min="140" max="140" width="0.7109375" style="2" customWidth="1"/>
    <col min="141" max="141" width="1.42578125" style="2" customWidth="1"/>
    <col min="142" max="142" width="2.42578125" style="2" customWidth="1"/>
    <col min="143" max="143" width="3.140625" style="2" customWidth="1"/>
    <col min="144" max="144" width="10.28515625" style="2" customWidth="1"/>
    <col min="145" max="145" width="0.7109375" style="2" customWidth="1"/>
    <col min="146" max="146" width="1.42578125" style="2" customWidth="1"/>
    <col min="147" max="147" width="2.42578125" style="2" customWidth="1"/>
    <col min="148" max="148" width="3.140625" style="2" customWidth="1"/>
    <col min="149" max="149" width="10.28515625" style="2" customWidth="1"/>
    <col min="150" max="150" width="0.7109375" style="2" customWidth="1"/>
    <col min="151" max="151" width="1.42578125" style="2" customWidth="1"/>
    <col min="152" max="152" width="2.42578125" style="2" customWidth="1"/>
    <col min="153" max="153" width="3.140625" style="2" customWidth="1"/>
    <col min="154" max="154" width="10.28515625" style="2" customWidth="1"/>
    <col min="155" max="155" width="0.7109375" style="2" customWidth="1"/>
    <col min="156" max="156" width="1.42578125" style="2" customWidth="1"/>
    <col min="157" max="157" width="2.42578125" style="2" customWidth="1"/>
    <col min="158" max="158" width="3.140625" style="2" customWidth="1"/>
    <col min="159" max="159" width="10.28515625" style="2" customWidth="1"/>
    <col min="160" max="160" width="0.7109375" style="2" customWidth="1"/>
    <col min="161" max="161" width="1.42578125" style="2" customWidth="1"/>
    <col min="162" max="162" width="2.42578125" style="2" customWidth="1"/>
    <col min="163" max="163" width="3.140625" style="2" customWidth="1"/>
    <col min="164" max="164" width="10.28515625" style="2" customWidth="1"/>
    <col min="165" max="165" width="0.7109375" style="2" customWidth="1"/>
    <col min="166" max="166" width="1.42578125" style="2" customWidth="1"/>
    <col min="167" max="167" width="2.42578125" style="2" customWidth="1"/>
    <col min="168" max="168" width="3.140625" style="2" customWidth="1"/>
    <col min="169" max="169" width="10.28515625" style="2" customWidth="1"/>
    <col min="170" max="170" width="0.7109375" style="2" customWidth="1"/>
    <col min="171" max="171" width="1.42578125" style="2" customWidth="1"/>
    <col min="172" max="172" width="2.42578125" style="2" customWidth="1"/>
    <col min="173" max="173" width="3.140625" style="2" customWidth="1"/>
    <col min="174" max="174" width="10.28515625" style="2" customWidth="1"/>
    <col min="175" max="175" width="0.7109375" style="2" customWidth="1"/>
    <col min="176" max="176" width="1.42578125" style="2" customWidth="1"/>
    <col min="177" max="177" width="2.42578125" style="2" customWidth="1"/>
    <col min="178" max="178" width="3.140625" style="2" customWidth="1"/>
    <col min="179" max="179" width="10.28515625" style="2" customWidth="1"/>
    <col min="180" max="180" width="0.7109375" style="2" customWidth="1"/>
    <col min="181" max="181" width="1.42578125" style="2" customWidth="1"/>
    <col min="182" max="182" width="2.42578125" style="2" customWidth="1"/>
    <col min="183" max="183" width="3.140625" style="2" customWidth="1"/>
    <col min="184" max="184" width="10.28515625" style="2" customWidth="1"/>
    <col min="185" max="185" width="0.7109375" style="2" customWidth="1"/>
    <col min="186" max="186" width="1.42578125" style="2" customWidth="1"/>
    <col min="187" max="187" width="2.42578125" style="2" customWidth="1"/>
    <col min="188" max="188" width="3.140625" style="2" customWidth="1"/>
    <col min="189" max="189" width="10.28515625" style="2" customWidth="1"/>
    <col min="190" max="190" width="0.7109375" style="2" customWidth="1"/>
    <col min="191" max="191" width="1.42578125" style="2" customWidth="1"/>
    <col min="192" max="192" width="2.42578125" style="2" customWidth="1"/>
    <col min="193" max="193" width="3.140625" style="2" customWidth="1"/>
    <col min="194" max="194" width="10.28515625" style="2" customWidth="1"/>
    <col min="195" max="195" width="0.7109375" style="2" customWidth="1"/>
    <col min="196" max="196" width="1.42578125" style="2" customWidth="1"/>
    <col min="197" max="197" width="2.42578125" style="2" customWidth="1"/>
    <col min="198" max="198" width="3.140625" style="2" customWidth="1"/>
    <col min="199" max="199" width="10.28515625" style="2" customWidth="1"/>
    <col min="200" max="200" width="0.7109375" style="2" customWidth="1"/>
    <col min="201" max="201" width="1.42578125" style="2" customWidth="1"/>
    <col min="202" max="202" width="2.42578125" style="2" customWidth="1"/>
    <col min="203" max="203" width="3.140625" style="2" customWidth="1"/>
    <col min="204" max="204" width="10.28515625" style="2" customWidth="1"/>
    <col min="205" max="205" width="0.7109375" style="2" customWidth="1"/>
    <col min="206" max="206" width="1.42578125" style="2" customWidth="1"/>
    <col min="207" max="207" width="2.42578125" style="2" customWidth="1"/>
    <col min="208" max="208" width="3.140625" style="2" customWidth="1"/>
    <col min="209" max="209" width="10.28515625" style="2" customWidth="1"/>
    <col min="210" max="210" width="0.7109375" style="2" customWidth="1"/>
    <col min="211" max="211" width="1.42578125" style="2" customWidth="1"/>
    <col min="212" max="212" width="2.42578125" style="2" customWidth="1"/>
    <col min="213" max="213" width="3.140625" style="2" customWidth="1"/>
    <col min="214" max="214" width="10.28515625" style="2" customWidth="1"/>
    <col min="215" max="215" width="0.7109375" style="2" customWidth="1"/>
    <col min="216" max="216" width="1.42578125" style="2" customWidth="1"/>
    <col min="217" max="217" width="2.42578125" style="2" customWidth="1"/>
    <col min="218" max="218" width="3.140625" style="2" customWidth="1"/>
    <col min="219" max="219" width="10.28515625" style="2" customWidth="1"/>
    <col min="220" max="220" width="0.7109375" style="2" customWidth="1"/>
    <col min="221" max="221" width="1.42578125" style="2" customWidth="1"/>
    <col min="222" max="222" width="2.42578125" style="2" customWidth="1"/>
    <col min="223" max="223" width="3.140625" style="2" customWidth="1"/>
    <col min="224" max="224" width="10.28515625" style="2" customWidth="1"/>
    <col min="225" max="225" width="0.7109375" style="2" customWidth="1"/>
    <col min="226" max="226" width="1.42578125" style="2" customWidth="1"/>
    <col min="227" max="227" width="2.42578125" style="2" customWidth="1"/>
    <col min="228" max="228" width="3.140625" style="2" customWidth="1"/>
    <col min="229" max="229" width="10.28515625" style="2" customWidth="1"/>
    <col min="230" max="230" width="0.7109375" style="2" customWidth="1"/>
    <col min="231" max="231" width="1.42578125" style="2" customWidth="1"/>
    <col min="232" max="232" width="2.42578125" style="2" customWidth="1"/>
    <col min="233" max="233" width="3.140625" style="2" customWidth="1"/>
    <col min="234" max="234" width="10.28515625" style="2" customWidth="1"/>
    <col min="235" max="235" width="0.7109375" style="2" customWidth="1"/>
    <col min="236" max="236" width="1.42578125" style="2" customWidth="1"/>
    <col min="237" max="237" width="2.42578125" style="2" customWidth="1"/>
    <col min="238" max="238" width="3.140625" style="2" customWidth="1"/>
    <col min="239" max="239" width="10.28515625" style="2" customWidth="1"/>
    <col min="240" max="240" width="0.7109375" style="2" customWidth="1"/>
    <col min="241" max="241" width="1.42578125" style="2" customWidth="1"/>
    <col min="242" max="242" width="2.42578125" style="2" customWidth="1"/>
    <col min="243" max="243" width="3.140625" style="2" customWidth="1"/>
    <col min="244" max="244" width="10.28515625" style="2" customWidth="1"/>
    <col min="245" max="245" width="0.7109375" style="2" customWidth="1"/>
    <col min="246" max="246" width="1.42578125" style="2" customWidth="1"/>
    <col min="247" max="247" width="2.42578125" style="2" customWidth="1"/>
    <col min="248" max="248" width="3.140625" style="2" customWidth="1"/>
    <col min="249" max="249" width="10.28515625" style="2" customWidth="1"/>
    <col min="250" max="250" width="0.7109375" style="2" customWidth="1"/>
    <col min="251" max="251" width="1.42578125" style="2" customWidth="1"/>
    <col min="252" max="252" width="2.42578125" style="2" customWidth="1"/>
    <col min="253" max="253" width="3.140625" style="2" customWidth="1"/>
    <col min="254" max="254" width="10.28515625" style="2" customWidth="1"/>
    <col min="255" max="255" width="0.7109375" style="2" customWidth="1"/>
    <col min="256" max="256" width="1.42578125" style="2" customWidth="1"/>
    <col min="257" max="257" width="2.42578125" style="2" customWidth="1"/>
    <col min="258" max="258" width="3.140625" style="2" customWidth="1"/>
    <col min="259" max="259" width="10.28515625" style="2" customWidth="1"/>
    <col min="260" max="260" width="0.7109375" style="2" customWidth="1"/>
    <col min="261" max="261" width="1.42578125" style="2" customWidth="1"/>
    <col min="262" max="262" width="2.42578125" style="2" customWidth="1"/>
    <col min="263" max="263" width="3.140625" style="2" customWidth="1"/>
    <col min="264" max="264" width="10.28515625" style="2" customWidth="1"/>
    <col min="265" max="265" width="0.7109375" style="2" customWidth="1"/>
    <col min="266" max="266" width="1.42578125" style="2" customWidth="1"/>
    <col min="267" max="267" width="2.42578125" style="2" customWidth="1"/>
    <col min="268" max="268" width="3.140625" style="2" customWidth="1"/>
    <col min="269" max="269" width="10.28515625" style="2" customWidth="1"/>
    <col min="270" max="270" width="0.7109375" style="2" customWidth="1"/>
    <col min="271" max="271" width="1.42578125" style="2" customWidth="1"/>
    <col min="272" max="272" width="2.42578125" style="2" customWidth="1"/>
    <col min="273" max="273" width="3.140625" style="2" customWidth="1"/>
    <col min="274" max="274" width="10.28515625" style="2" customWidth="1"/>
    <col min="275" max="275" width="0.7109375" style="2" customWidth="1"/>
    <col min="276" max="276" width="1.42578125" style="2" customWidth="1"/>
    <col min="277" max="277" width="2.42578125" style="2" customWidth="1"/>
    <col min="278" max="278" width="3.140625" style="2" customWidth="1"/>
    <col min="279" max="279" width="10.28515625" style="2" customWidth="1"/>
    <col min="280" max="280" width="0.7109375" style="2" customWidth="1"/>
    <col min="281" max="281" width="1.42578125" style="2" customWidth="1"/>
    <col min="282" max="282" width="2.42578125" style="2" customWidth="1"/>
    <col min="283" max="283" width="3.140625" style="2" customWidth="1"/>
    <col min="284" max="284" width="10.28515625" style="2" customWidth="1"/>
    <col min="285" max="285" width="0.7109375" style="2" customWidth="1"/>
    <col min="286" max="286" width="1.42578125" style="2" customWidth="1"/>
    <col min="287" max="287" width="2.42578125" style="2" customWidth="1"/>
    <col min="288" max="288" width="3.140625" style="2" customWidth="1"/>
    <col min="289" max="289" width="10.28515625" style="2" customWidth="1"/>
    <col min="290" max="290" width="0.7109375" style="2" customWidth="1"/>
    <col min="291" max="291" width="1.42578125" style="2" customWidth="1"/>
    <col min="292" max="292" width="2.42578125" style="2" customWidth="1"/>
    <col min="293" max="293" width="3.140625" style="2" customWidth="1"/>
    <col min="294" max="294" width="10.28515625" style="2" customWidth="1"/>
    <col min="295" max="295" width="0.7109375" style="2" customWidth="1"/>
    <col min="296" max="296" width="1.42578125" style="2" customWidth="1"/>
    <col min="297" max="297" width="2.42578125" style="2" customWidth="1"/>
    <col min="298" max="298" width="3.140625" style="2" customWidth="1"/>
    <col min="299" max="299" width="10.28515625" style="2" customWidth="1"/>
    <col min="300" max="300" width="0.7109375" style="2" customWidth="1"/>
    <col min="301" max="301" width="1.42578125" style="2" customWidth="1"/>
    <col min="302" max="302" width="2.42578125" style="2" customWidth="1"/>
    <col min="303" max="303" width="3.140625" style="2" customWidth="1"/>
    <col min="304" max="304" width="10.28515625" style="2" customWidth="1"/>
    <col min="305" max="305" width="0.7109375" style="2" customWidth="1"/>
    <col min="306" max="306" width="1.42578125" style="2" customWidth="1"/>
    <col min="307" max="307" width="2.42578125" style="2" customWidth="1"/>
    <col min="308" max="308" width="3.140625" style="2" customWidth="1"/>
    <col min="309" max="309" width="10.28515625" style="2" customWidth="1"/>
    <col min="310" max="310" width="0.7109375" style="2" customWidth="1"/>
    <col min="311" max="311" width="1.42578125" style="2" customWidth="1"/>
    <col min="312" max="312" width="2.42578125" style="2" customWidth="1"/>
    <col min="313" max="313" width="3.140625" style="2" customWidth="1"/>
    <col min="314" max="314" width="10.28515625" style="2" customWidth="1"/>
    <col min="315" max="315" width="0.7109375" style="2" customWidth="1"/>
    <col min="316" max="316" width="1.42578125" style="2" customWidth="1"/>
    <col min="317" max="317" width="2.42578125" style="2" customWidth="1"/>
    <col min="318" max="318" width="3.140625" style="2" customWidth="1"/>
    <col min="319" max="319" width="10.28515625" style="2" customWidth="1"/>
    <col min="320" max="320" width="0.7109375" style="2" customWidth="1"/>
    <col min="321" max="321" width="1.42578125" style="2" customWidth="1"/>
    <col min="322" max="322" width="2.42578125" style="2" customWidth="1"/>
    <col min="323" max="16384" width="14.42578125" style="2"/>
  </cols>
  <sheetData>
    <row r="1" spans="1:322" ht="11.25" customHeight="1" x14ac:dyDescent="0.2">
      <c r="A1" s="1"/>
      <c r="B1" s="4"/>
      <c r="C1" s="1"/>
      <c r="D1" s="1"/>
      <c r="E1" s="1"/>
      <c r="F1" s="1"/>
      <c r="G1" s="4"/>
      <c r="H1" s="1"/>
      <c r="I1" s="1"/>
      <c r="J1" s="1"/>
      <c r="K1" s="1"/>
      <c r="L1" s="4"/>
      <c r="M1" s="1"/>
      <c r="N1" s="1"/>
      <c r="O1" s="1"/>
      <c r="P1" s="1"/>
      <c r="Q1" s="4"/>
      <c r="R1" s="1"/>
      <c r="S1" s="1"/>
      <c r="T1" s="1"/>
      <c r="U1" s="1"/>
      <c r="V1" s="4"/>
      <c r="W1" s="1"/>
      <c r="X1" s="1"/>
      <c r="Y1" s="1"/>
      <c r="Z1" s="1"/>
      <c r="AA1" s="4"/>
      <c r="AB1" s="1"/>
      <c r="AC1" s="1"/>
      <c r="AD1" s="1"/>
      <c r="AE1" s="1"/>
      <c r="AF1" s="4"/>
      <c r="AG1" s="1"/>
      <c r="AH1" s="1"/>
      <c r="AI1" s="1"/>
      <c r="AJ1" s="1"/>
      <c r="AK1" s="4"/>
      <c r="AL1" s="1"/>
      <c r="AM1" s="1"/>
      <c r="AN1" s="1"/>
      <c r="AO1" s="1"/>
      <c r="AP1" s="4"/>
      <c r="AQ1" s="1"/>
      <c r="AR1" s="1"/>
      <c r="AS1" s="1"/>
      <c r="AT1" s="1"/>
      <c r="AU1" s="4"/>
      <c r="AV1" s="1"/>
      <c r="AW1" s="1"/>
      <c r="AX1" s="1"/>
      <c r="AY1" s="1"/>
      <c r="AZ1" s="4"/>
      <c r="BA1" s="1"/>
      <c r="BB1" s="45" t="str">
        <f>"Calendrier " &amp; annee</f>
        <v>Calendrier 2023</v>
      </c>
      <c r="BC1" s="1"/>
      <c r="BD1" s="1"/>
      <c r="BE1" s="4"/>
      <c r="BF1" s="1"/>
      <c r="BG1" s="1"/>
      <c r="BH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ht="19.5" customHeight="1" x14ac:dyDescent="0.2">
      <c r="A2" s="1"/>
      <c r="B2" s="4"/>
      <c r="C2" s="1"/>
      <c r="D2" s="1"/>
      <c r="E2" s="1"/>
      <c r="F2" s="1"/>
      <c r="G2" s="4"/>
      <c r="H2" s="1"/>
      <c r="I2" s="1"/>
      <c r="J2" s="1"/>
      <c r="K2" s="1"/>
      <c r="L2" s="4"/>
      <c r="M2" s="1"/>
      <c r="N2" s="1"/>
      <c r="O2" s="1"/>
      <c r="P2" s="1"/>
      <c r="Q2" s="4"/>
      <c r="R2" s="1"/>
      <c r="S2" s="1"/>
      <c r="T2" s="1"/>
      <c r="U2" s="1"/>
      <c r="V2" s="4"/>
      <c r="W2" s="1"/>
      <c r="X2" s="1"/>
      <c r="Y2" s="1"/>
      <c r="Z2" s="1"/>
      <c r="AA2" s="4"/>
      <c r="AB2" s="1"/>
      <c r="AC2" s="1"/>
      <c r="AD2" s="1"/>
      <c r="AE2" s="1"/>
      <c r="AF2" s="4"/>
      <c r="AG2" s="1"/>
      <c r="AH2" s="1"/>
      <c r="AI2" s="1"/>
      <c r="AJ2" s="1"/>
      <c r="AK2" s="4"/>
      <c r="AL2" s="1"/>
      <c r="AM2" s="1"/>
      <c r="AN2" s="1"/>
      <c r="AO2" s="1"/>
      <c r="AP2" s="4"/>
      <c r="AQ2" s="1"/>
      <c r="AR2" s="1"/>
      <c r="AS2" s="1"/>
      <c r="AT2" s="1"/>
      <c r="AU2" s="4"/>
      <c r="AV2" s="1"/>
      <c r="AW2" s="97" t="s">
        <v>0</v>
      </c>
      <c r="AX2" s="98"/>
      <c r="AY2" s="98"/>
      <c r="AZ2" s="98"/>
      <c r="BA2" s="98"/>
      <c r="BB2" s="98"/>
      <c r="BC2" s="3"/>
      <c r="BD2" s="133">
        <v>2023</v>
      </c>
      <c r="BE2" s="134"/>
      <c r="BF2" s="134"/>
      <c r="BG2" s="132"/>
      <c r="BH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22" ht="11.25" customHeight="1" x14ac:dyDescent="0.2">
      <c r="A3" s="1"/>
      <c r="B3" s="4"/>
      <c r="C3" s="1"/>
      <c r="D3" s="1"/>
      <c r="E3" s="1"/>
      <c r="F3" s="1"/>
      <c r="G3" s="4"/>
      <c r="H3" s="1"/>
      <c r="I3" s="1"/>
      <c r="J3" s="1"/>
      <c r="K3" s="1"/>
      <c r="L3" s="4"/>
      <c r="M3" s="1"/>
      <c r="N3" s="1"/>
      <c r="O3" s="1"/>
      <c r="P3" s="1"/>
      <c r="Q3" s="4"/>
      <c r="R3" s="1"/>
      <c r="S3" s="1"/>
      <c r="T3" s="1"/>
      <c r="U3" s="1"/>
      <c r="V3" s="4"/>
      <c r="W3" s="1"/>
      <c r="X3" s="1"/>
      <c r="Y3" s="1"/>
      <c r="Z3" s="1"/>
      <c r="AA3" s="4"/>
      <c r="AB3" s="1"/>
      <c r="AC3" s="1"/>
      <c r="AD3" s="1"/>
      <c r="AE3" s="1"/>
      <c r="AF3" s="4"/>
      <c r="AG3" s="1"/>
      <c r="AH3" s="1"/>
      <c r="AI3" s="1"/>
      <c r="AJ3" s="1"/>
      <c r="AK3" s="4"/>
      <c r="AL3" s="1"/>
      <c r="AM3" s="1"/>
      <c r="AN3" s="1"/>
      <c r="AO3" s="1"/>
      <c r="AP3" s="4"/>
      <c r="AQ3" s="1"/>
      <c r="AR3" s="1"/>
      <c r="AS3" s="1"/>
      <c r="AT3" s="1"/>
      <c r="AU3" s="4"/>
      <c r="AV3" s="1"/>
      <c r="AW3" s="1"/>
      <c r="AX3" s="1"/>
      <c r="AY3" s="1"/>
      <c r="AZ3" s="4"/>
      <c r="BA3" s="1"/>
      <c r="BB3" s="1"/>
      <c r="BC3" s="1"/>
      <c r="BG3" s="132"/>
      <c r="BH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22" ht="19.5" customHeight="1" x14ac:dyDescent="0.2">
      <c r="A4" s="1"/>
      <c r="B4" s="4"/>
      <c r="C4" s="1"/>
      <c r="D4" s="1"/>
      <c r="E4" s="1"/>
      <c r="F4" s="1"/>
      <c r="G4" s="4"/>
      <c r="H4" s="1"/>
      <c r="I4" s="1"/>
      <c r="J4" s="1"/>
      <c r="K4" s="1"/>
      <c r="L4" s="4"/>
      <c r="M4" s="1"/>
      <c r="N4" s="1"/>
      <c r="O4" s="1"/>
      <c r="P4" s="1"/>
      <c r="Q4" s="4"/>
      <c r="R4" s="1"/>
      <c r="S4" s="1"/>
      <c r="T4" s="1"/>
      <c r="U4" s="1"/>
      <c r="V4" s="4"/>
      <c r="W4" s="1"/>
      <c r="X4" s="1"/>
      <c r="Y4" s="1"/>
      <c r="Z4" s="1"/>
      <c r="AA4" s="4"/>
      <c r="AB4" s="1"/>
      <c r="AC4" s="1"/>
      <c r="AD4" s="1"/>
      <c r="AE4" s="1"/>
      <c r="AF4" s="4"/>
      <c r="AG4" s="1"/>
      <c r="AH4" s="1"/>
      <c r="AI4" s="1"/>
      <c r="AJ4" s="1"/>
      <c r="AK4" s="4"/>
      <c r="AL4" s="1"/>
      <c r="AM4" s="1"/>
      <c r="AN4" s="1"/>
      <c r="AO4" s="1"/>
      <c r="AP4" s="4"/>
      <c r="AQ4" s="1"/>
      <c r="AR4" s="1"/>
      <c r="AS4" s="1"/>
      <c r="AT4" s="1"/>
      <c r="AU4" s="4"/>
      <c r="AV4" s="1"/>
      <c r="AW4" s="97" t="s">
        <v>1</v>
      </c>
      <c r="AX4" s="98"/>
      <c r="AY4" s="98"/>
      <c r="AZ4" s="98"/>
      <c r="BA4" s="98"/>
      <c r="BB4" s="98"/>
      <c r="BC4" s="3"/>
      <c r="BD4" s="133">
        <v>9</v>
      </c>
      <c r="BE4" s="134"/>
      <c r="BF4" s="134"/>
      <c r="BG4" s="132"/>
      <c r="BH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22" ht="11.25" customHeight="1" x14ac:dyDescent="0.2">
      <c r="A5" s="1"/>
      <c r="B5" s="4"/>
      <c r="C5" s="1"/>
      <c r="D5" s="1"/>
      <c r="E5" s="1"/>
      <c r="F5" s="1"/>
      <c r="G5" s="4"/>
      <c r="H5" s="1"/>
      <c r="I5" s="1"/>
      <c r="J5" s="1"/>
      <c r="K5" s="1"/>
      <c r="L5" s="4"/>
      <c r="M5" s="1"/>
      <c r="N5" s="1"/>
      <c r="O5" s="1"/>
      <c r="P5" s="1"/>
      <c r="Q5" s="4"/>
      <c r="R5" s="1"/>
      <c r="S5" s="1"/>
      <c r="T5" s="1"/>
      <c r="U5" s="1"/>
      <c r="V5" s="4"/>
      <c r="W5" s="1"/>
      <c r="X5" s="1"/>
      <c r="Y5" s="1"/>
      <c r="Z5" s="1"/>
      <c r="AA5" s="4"/>
      <c r="AB5" s="1"/>
      <c r="AC5" s="1"/>
      <c r="AD5" s="1"/>
      <c r="AE5" s="1"/>
      <c r="AF5" s="4"/>
      <c r="AG5" s="1"/>
      <c r="AH5" s="1"/>
      <c r="AI5" s="1"/>
      <c r="AJ5" s="1"/>
      <c r="AK5" s="4"/>
      <c r="AL5" s="1"/>
      <c r="AM5" s="1"/>
      <c r="AN5" s="1"/>
      <c r="AO5" s="1"/>
      <c r="AP5" s="4"/>
      <c r="AQ5" s="1"/>
      <c r="AR5" s="1"/>
      <c r="AS5" s="1"/>
      <c r="AT5" s="1"/>
      <c r="AU5" s="4"/>
      <c r="AV5" s="1"/>
      <c r="AW5" s="1"/>
      <c r="AX5" s="1"/>
      <c r="AY5" s="1"/>
      <c r="AZ5" s="4"/>
      <c r="BA5" s="1"/>
      <c r="BB5" s="1"/>
      <c r="BC5" s="1"/>
      <c r="BD5" s="1"/>
      <c r="BE5" s="4"/>
      <c r="BF5" s="1"/>
      <c r="BG5" s="1"/>
      <c r="BH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</row>
    <row r="6" spans="1:322" s="10" customFormat="1" ht="15" customHeight="1" x14ac:dyDescent="0.2">
      <c r="A6" s="3"/>
      <c r="B6" s="87" t="str">
        <f>PROPER(TEXT(C8,"mmmm"))</f>
        <v>Septembre</v>
      </c>
      <c r="C6" s="87"/>
      <c r="D6" s="87"/>
      <c r="E6" s="87"/>
      <c r="F6" s="3"/>
      <c r="G6" s="88" t="str">
        <f t="shared" ref="G6" si="0">PROPER(TEXT(H8,"mmmm"))</f>
        <v>Octobre</v>
      </c>
      <c r="H6" s="88"/>
      <c r="I6" s="88"/>
      <c r="J6" s="88"/>
      <c r="K6" s="3"/>
      <c r="L6" s="89" t="str">
        <f t="shared" ref="L6" si="1">PROPER(TEXT(M8,"mmmm"))</f>
        <v>Novembre</v>
      </c>
      <c r="M6" s="89"/>
      <c r="N6" s="89"/>
      <c r="O6" s="89"/>
      <c r="P6" s="3"/>
      <c r="Q6" s="90" t="str">
        <f t="shared" ref="Q6" si="2">PROPER(TEXT(R8,"mmmm"))</f>
        <v>Décembre</v>
      </c>
      <c r="R6" s="90"/>
      <c r="S6" s="90"/>
      <c r="T6" s="90"/>
      <c r="U6" s="3"/>
      <c r="V6" s="91" t="str">
        <f t="shared" ref="V6" si="3">PROPER(TEXT(W8,"mmmm"))</f>
        <v>Janvier</v>
      </c>
      <c r="W6" s="91"/>
      <c r="X6" s="91"/>
      <c r="Y6" s="91"/>
      <c r="Z6" s="3"/>
      <c r="AA6" s="75" t="str">
        <f t="shared" ref="AA6" si="4">PROPER(TEXT(AB8,"mmmm"))</f>
        <v>Février</v>
      </c>
      <c r="AB6" s="75"/>
      <c r="AC6" s="75"/>
      <c r="AD6" s="75"/>
      <c r="AE6" s="3"/>
      <c r="AF6" s="76" t="str">
        <f t="shared" ref="AF6" si="5">PROPER(TEXT(AG8,"mmmm"))</f>
        <v>Mars</v>
      </c>
      <c r="AG6" s="76"/>
      <c r="AH6" s="76"/>
      <c r="AI6" s="76"/>
      <c r="AJ6" s="3"/>
      <c r="AK6" s="77" t="str">
        <f t="shared" ref="AK6" si="6">PROPER(TEXT(AL8,"mmmm"))</f>
        <v>Avril</v>
      </c>
      <c r="AL6" s="77"/>
      <c r="AM6" s="77"/>
      <c r="AN6" s="77"/>
      <c r="AO6" s="3"/>
      <c r="AP6" s="78" t="str">
        <f t="shared" ref="AP6" si="7">PROPER(TEXT(AQ8,"mmmm"))</f>
        <v>Mai</v>
      </c>
      <c r="AQ6" s="78"/>
      <c r="AR6" s="78"/>
      <c r="AS6" s="78"/>
      <c r="AT6" s="3"/>
      <c r="AU6" s="79" t="str">
        <f t="shared" ref="AU6" si="8">PROPER(TEXT(AV8,"mmmm"))</f>
        <v>Juin</v>
      </c>
      <c r="AV6" s="79"/>
      <c r="AW6" s="79"/>
      <c r="AX6" s="79"/>
      <c r="AY6" s="3"/>
      <c r="AZ6" s="104" t="str">
        <f t="shared" ref="AZ6" si="9">PROPER(TEXT(BA8,"mmmm"))</f>
        <v>Juillet</v>
      </c>
      <c r="BA6" s="104"/>
      <c r="BB6" s="104"/>
      <c r="BC6" s="104"/>
      <c r="BD6" s="3"/>
      <c r="BE6" s="105" t="str">
        <f t="shared" ref="BE6" si="10">PROPER(TEXT(BF8,"mmmm"))</f>
        <v>Août</v>
      </c>
      <c r="BF6" s="105"/>
      <c r="BG6" s="105"/>
      <c r="BH6" s="105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</row>
    <row r="7" spans="1:322" s="9" customFormat="1" ht="11.25" customHeight="1" x14ac:dyDescent="0.2">
      <c r="A7" s="7"/>
      <c r="B7" s="92">
        <f>YEAR(C8)</f>
        <v>2023</v>
      </c>
      <c r="C7" s="92"/>
      <c r="D7" s="92"/>
      <c r="E7" s="92"/>
      <c r="F7" s="11"/>
      <c r="G7" s="93">
        <f t="shared" ref="G7" si="11">YEAR(H8)</f>
        <v>2023</v>
      </c>
      <c r="H7" s="93"/>
      <c r="I7" s="93"/>
      <c r="J7" s="93"/>
      <c r="K7" s="11"/>
      <c r="L7" s="94">
        <f t="shared" ref="L7" si="12">YEAR(M8)</f>
        <v>2023</v>
      </c>
      <c r="M7" s="94"/>
      <c r="N7" s="94"/>
      <c r="O7" s="94"/>
      <c r="P7" s="11"/>
      <c r="Q7" s="95">
        <f>YEAR(R8)</f>
        <v>2023</v>
      </c>
      <c r="R7" s="95"/>
      <c r="S7" s="95"/>
      <c r="T7" s="95"/>
      <c r="U7" s="11"/>
      <c r="V7" s="96">
        <f t="shared" ref="V7" si="13">YEAR(W8)</f>
        <v>2024</v>
      </c>
      <c r="W7" s="96"/>
      <c r="X7" s="96"/>
      <c r="Y7" s="96"/>
      <c r="Z7" s="7"/>
      <c r="AA7" s="81">
        <f t="shared" ref="AA7" si="14">YEAR(AB8)</f>
        <v>2024</v>
      </c>
      <c r="AB7" s="81"/>
      <c r="AC7" s="81"/>
      <c r="AD7" s="81"/>
      <c r="AE7" s="11"/>
      <c r="AF7" s="80">
        <f t="shared" ref="AF7" si="15">YEAR(AG8)</f>
        <v>2024</v>
      </c>
      <c r="AG7" s="80"/>
      <c r="AH7" s="80"/>
      <c r="AI7" s="80"/>
      <c r="AJ7" s="11"/>
      <c r="AK7" s="99">
        <f t="shared" ref="AK7" si="16">YEAR(AL8)</f>
        <v>2024</v>
      </c>
      <c r="AL7" s="99"/>
      <c r="AM7" s="99"/>
      <c r="AN7" s="99"/>
      <c r="AO7" s="11"/>
      <c r="AP7" s="100">
        <f t="shared" ref="AP7" si="17">YEAR(AQ8)</f>
        <v>2024</v>
      </c>
      <c r="AQ7" s="100"/>
      <c r="AR7" s="100"/>
      <c r="AS7" s="100"/>
      <c r="AT7" s="11"/>
      <c r="AU7" s="101">
        <f t="shared" ref="AU7" si="18">YEAR(AV8)</f>
        <v>2024</v>
      </c>
      <c r="AV7" s="101"/>
      <c r="AW7" s="101"/>
      <c r="AX7" s="101"/>
      <c r="AY7" s="11"/>
      <c r="AZ7" s="102">
        <f t="shared" ref="AZ7" si="19">YEAR(BA8)</f>
        <v>2024</v>
      </c>
      <c r="BA7" s="102"/>
      <c r="BB7" s="102"/>
      <c r="BC7" s="102"/>
      <c r="BD7" s="11"/>
      <c r="BE7" s="103">
        <f t="shared" ref="BE7" si="20">YEAR(BF8)</f>
        <v>2024</v>
      </c>
      <c r="BF7" s="103"/>
      <c r="BG7" s="103"/>
      <c r="BH7" s="103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</row>
    <row r="8" spans="1:322" ht="15" customHeight="1" x14ac:dyDescent="0.2">
      <c r="A8" s="4"/>
      <c r="B8" s="63" t="str">
        <f>IF(C8&lt;&gt;"",UPPER(LEFT(TEXT(C8,"jjj"))),"")</f>
        <v>V</v>
      </c>
      <c r="C8" s="5">
        <f>DATE(annee,ROUNDDOWN(COLUMN()/5,0)+mois,1)</f>
        <v>45170</v>
      </c>
      <c r="D8" s="46"/>
      <c r="E8" s="6"/>
      <c r="F8" s="4"/>
      <c r="G8" s="63" t="str">
        <f t="shared" ref="G8:G23" si="21">IF(H8&lt;&gt;"",UPPER(LEFT(TEXT(H8,"jjj"))),"")</f>
        <v>D</v>
      </c>
      <c r="H8" s="5">
        <f>DATE(annee,ROUNDDOWN(COLUMN()/5,0)+mois,1)</f>
        <v>45200</v>
      </c>
      <c r="I8" s="46"/>
      <c r="J8" s="6"/>
      <c r="K8" s="4"/>
      <c r="L8" s="63" t="str">
        <f>IF(M8&lt;&gt;"",UPPER(LEFT(TEXT(M8,"jjj"))),"")</f>
        <v>M</v>
      </c>
      <c r="M8" s="5">
        <f>DATE(annee,ROUNDDOWN(COLUMN()/5,0)+mois,1)</f>
        <v>45231</v>
      </c>
      <c r="N8" s="46" t="s">
        <v>3</v>
      </c>
      <c r="O8" s="6"/>
      <c r="P8" s="4"/>
      <c r="Q8" s="63" t="str">
        <f t="shared" ref="Q8:Q23" si="22">IF(R8&lt;&gt;"",UPPER(LEFT(TEXT(R8,"jjj"))),"")</f>
        <v>V</v>
      </c>
      <c r="R8" s="5">
        <f>DATE(annee,ROUNDDOWN(COLUMN()/5,0)+mois,1)</f>
        <v>45261</v>
      </c>
      <c r="S8" s="46"/>
      <c r="T8" s="6"/>
      <c r="U8" s="4"/>
      <c r="V8" s="63" t="str">
        <f t="shared" ref="V8:V23" si="23">IF(W8&lt;&gt;"",UPPER(LEFT(TEXT(W8,"jjj"))),"")</f>
        <v>L</v>
      </c>
      <c r="W8" s="5">
        <f>DATE(annee,ROUNDDOWN(COLUMN()/5,0)+mois,1)</f>
        <v>45292</v>
      </c>
      <c r="X8" s="46" t="s">
        <v>4</v>
      </c>
      <c r="Y8" s="6"/>
      <c r="Z8" s="4"/>
      <c r="AA8" s="63" t="str">
        <f t="shared" ref="AA8:AA23" si="24">IF(AB8&lt;&gt;"",UPPER(LEFT(TEXT(AB8,"jjj"))),"")</f>
        <v>J</v>
      </c>
      <c r="AB8" s="5">
        <f>DATE(annee,ROUNDDOWN(COLUMN()/5,0)+mois,1)</f>
        <v>45323</v>
      </c>
      <c r="AC8" s="46"/>
      <c r="AD8" s="6"/>
      <c r="AE8" s="4"/>
      <c r="AF8" s="63" t="str">
        <f t="shared" ref="AF8:AF23" si="25">IF(AG8&lt;&gt;"",UPPER(LEFT(TEXT(AG8,"jjj"))),"")</f>
        <v>V</v>
      </c>
      <c r="AG8" s="5">
        <f>DATE(annee,ROUNDDOWN(COLUMN()/5,0)+mois,1)</f>
        <v>45352</v>
      </c>
      <c r="AH8" s="46"/>
      <c r="AI8" s="6"/>
      <c r="AJ8" s="4"/>
      <c r="AK8" s="63" t="str">
        <f t="shared" ref="AK8:AK23" si="26">IF(AL8&lt;&gt;"",UPPER(LEFT(TEXT(AL8,"jjj"))),"")</f>
        <v>L</v>
      </c>
      <c r="AL8" s="5">
        <f>DATE(annee,ROUNDDOWN(COLUMN()/5,0)+mois,1)</f>
        <v>45383</v>
      </c>
      <c r="AM8" s="46" t="s">
        <v>5</v>
      </c>
      <c r="AN8" s="6"/>
      <c r="AO8" s="4"/>
      <c r="AP8" s="63" t="str">
        <f t="shared" ref="AP8:AP23" si="27">IF(AQ8&lt;&gt;"",UPPER(LEFT(TEXT(AQ8,"jjj"))),"")</f>
        <v>M</v>
      </c>
      <c r="AQ8" s="5">
        <f>DATE(annee,ROUNDDOWN(COLUMN()/5,0)+mois,1)</f>
        <v>45413</v>
      </c>
      <c r="AR8" s="46" t="s">
        <v>6</v>
      </c>
      <c r="AS8" s="6"/>
      <c r="AT8" s="4"/>
      <c r="AU8" s="63" t="str">
        <f t="shared" ref="AU8:AU23" si="28">IF(AV8&lt;&gt;"",UPPER(LEFT(TEXT(AV8,"jjj"))),"")</f>
        <v>S</v>
      </c>
      <c r="AV8" s="5">
        <f>DATE(annee,ROUNDDOWN(COLUMN()/5,0)+mois,1)</f>
        <v>45444</v>
      </c>
      <c r="AW8" s="46"/>
      <c r="AX8" s="6"/>
      <c r="AY8" s="4"/>
      <c r="AZ8" s="63" t="str">
        <f t="shared" ref="AZ8:AZ23" si="29">IF(BA8&lt;&gt;"",UPPER(LEFT(TEXT(BA8,"jjj"))),"")</f>
        <v>L</v>
      </c>
      <c r="BA8" s="5">
        <f>DATE(annee,ROUNDDOWN(COLUMN()/5,0)+mois,1)</f>
        <v>45474</v>
      </c>
      <c r="BB8" s="46"/>
      <c r="BC8" s="6"/>
      <c r="BD8" s="4"/>
      <c r="BE8" s="63" t="str">
        <f t="shared" ref="BE8:BE23" si="30">IF(BF8&lt;&gt;"",UPPER(LEFT(TEXT(BF8,"jjj"))),"")</f>
        <v>J</v>
      </c>
      <c r="BF8" s="5">
        <f>DATE(annee,ROUNDDOWN(COLUMN()/5,0)+mois,1)</f>
        <v>45505</v>
      </c>
      <c r="BG8" s="46"/>
      <c r="BH8" s="6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</row>
    <row r="9" spans="1:322" ht="15" customHeight="1" x14ac:dyDescent="0.2">
      <c r="A9" s="4"/>
      <c r="B9" s="63" t="str">
        <f t="shared" ref="B9:B38" si="31">IF(C9&lt;&gt;"",UPPER(LEFT(TEXT(C9,"jjj"))),"")</f>
        <v>S</v>
      </c>
      <c r="C9" s="5">
        <f t="shared" ref="C9:C35" si="32">C8+1</f>
        <v>45171</v>
      </c>
      <c r="D9" s="46"/>
      <c r="E9" s="6"/>
      <c r="F9" s="4"/>
      <c r="G9" s="63" t="str">
        <f t="shared" si="21"/>
        <v>L</v>
      </c>
      <c r="H9" s="5">
        <f t="shared" ref="H9:BF24" si="33">H8+1</f>
        <v>45201</v>
      </c>
      <c r="I9" s="46"/>
      <c r="J9" s="6"/>
      <c r="K9" s="4"/>
      <c r="L9" s="63" t="str">
        <f t="shared" ref="L9:L23" si="34">IF(M9&lt;&gt;"",UPPER(LEFT(TEXT(M9,"jjj"))),"")</f>
        <v>J</v>
      </c>
      <c r="M9" s="5">
        <f t="shared" si="33"/>
        <v>45232</v>
      </c>
      <c r="N9" s="46"/>
      <c r="O9" s="6"/>
      <c r="P9" s="4"/>
      <c r="Q9" s="63" t="str">
        <f t="shared" si="22"/>
        <v>S</v>
      </c>
      <c r="R9" s="5">
        <f t="shared" si="33"/>
        <v>45262</v>
      </c>
      <c r="S9" s="46"/>
      <c r="T9" s="6"/>
      <c r="U9" s="4"/>
      <c r="V9" s="63" t="str">
        <f t="shared" si="23"/>
        <v>M</v>
      </c>
      <c r="W9" s="5">
        <f t="shared" si="33"/>
        <v>45293</v>
      </c>
      <c r="X9" s="46"/>
      <c r="Y9" s="6"/>
      <c r="Z9" s="4"/>
      <c r="AA9" s="63" t="str">
        <f t="shared" si="24"/>
        <v>V</v>
      </c>
      <c r="AB9" s="5">
        <f t="shared" si="33"/>
        <v>45324</v>
      </c>
      <c r="AC9" s="46"/>
      <c r="AD9" s="6"/>
      <c r="AE9" s="4"/>
      <c r="AF9" s="63" t="str">
        <f t="shared" si="25"/>
        <v>S</v>
      </c>
      <c r="AG9" s="5">
        <f t="shared" si="33"/>
        <v>45353</v>
      </c>
      <c r="AH9" s="46"/>
      <c r="AI9" s="6"/>
      <c r="AJ9" s="4"/>
      <c r="AK9" s="63" t="str">
        <f t="shared" si="26"/>
        <v>M</v>
      </c>
      <c r="AL9" s="5">
        <f t="shared" si="33"/>
        <v>45384</v>
      </c>
      <c r="AM9" s="46"/>
      <c r="AN9" s="6"/>
      <c r="AO9" s="4"/>
      <c r="AP9" s="63" t="str">
        <f t="shared" si="27"/>
        <v>J</v>
      </c>
      <c r="AQ9" s="5">
        <f t="shared" si="33"/>
        <v>45414</v>
      </c>
      <c r="AR9" s="46"/>
      <c r="AS9" s="6"/>
      <c r="AT9" s="4"/>
      <c r="AU9" s="63" t="str">
        <f t="shared" si="28"/>
        <v>D</v>
      </c>
      <c r="AV9" s="5">
        <f t="shared" si="33"/>
        <v>45445</v>
      </c>
      <c r="AW9" s="46"/>
      <c r="AX9" s="6"/>
      <c r="AY9" s="4"/>
      <c r="AZ9" s="63" t="str">
        <f t="shared" si="29"/>
        <v>M</v>
      </c>
      <c r="BA9" s="5">
        <f t="shared" si="33"/>
        <v>45475</v>
      </c>
      <c r="BB9" s="46"/>
      <c r="BC9" s="6"/>
      <c r="BD9" s="4"/>
      <c r="BE9" s="63" t="str">
        <f t="shared" si="30"/>
        <v>V</v>
      </c>
      <c r="BF9" s="5">
        <f t="shared" si="33"/>
        <v>45506</v>
      </c>
      <c r="BG9" s="46"/>
      <c r="BH9" s="6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</row>
    <row r="10" spans="1:322" ht="15" customHeight="1" x14ac:dyDescent="0.2">
      <c r="A10" s="4"/>
      <c r="B10" s="63" t="str">
        <f t="shared" si="31"/>
        <v>D</v>
      </c>
      <c r="C10" s="5">
        <f t="shared" si="32"/>
        <v>45172</v>
      </c>
      <c r="D10" s="47"/>
      <c r="E10" s="6"/>
      <c r="F10" s="4"/>
      <c r="G10" s="63" t="str">
        <f t="shared" si="21"/>
        <v>M</v>
      </c>
      <c r="H10" s="5">
        <f t="shared" si="33"/>
        <v>45202</v>
      </c>
      <c r="I10" s="46"/>
      <c r="J10" s="6"/>
      <c r="K10" s="4"/>
      <c r="L10" s="63" t="str">
        <f t="shared" si="34"/>
        <v>V</v>
      </c>
      <c r="M10" s="5">
        <f t="shared" si="33"/>
        <v>45233</v>
      </c>
      <c r="N10" s="46"/>
      <c r="O10" s="6"/>
      <c r="P10" s="4"/>
      <c r="Q10" s="63" t="str">
        <f t="shared" si="22"/>
        <v>D</v>
      </c>
      <c r="R10" s="5">
        <f t="shared" si="33"/>
        <v>45263</v>
      </c>
      <c r="S10" s="46"/>
      <c r="T10" s="6"/>
      <c r="U10" s="4"/>
      <c r="V10" s="63" t="str">
        <f t="shared" si="23"/>
        <v>M</v>
      </c>
      <c r="W10" s="5">
        <f t="shared" si="33"/>
        <v>45294</v>
      </c>
      <c r="X10" s="46"/>
      <c r="Y10" s="6"/>
      <c r="Z10" s="4"/>
      <c r="AA10" s="63" t="str">
        <f t="shared" si="24"/>
        <v>S</v>
      </c>
      <c r="AB10" s="5">
        <f t="shared" si="33"/>
        <v>45325</v>
      </c>
      <c r="AC10" s="46"/>
      <c r="AD10" s="6"/>
      <c r="AE10" s="4"/>
      <c r="AF10" s="63" t="str">
        <f t="shared" si="25"/>
        <v>D</v>
      </c>
      <c r="AG10" s="5">
        <f t="shared" si="33"/>
        <v>45354</v>
      </c>
      <c r="AH10" s="46"/>
      <c r="AI10" s="6"/>
      <c r="AJ10" s="4"/>
      <c r="AK10" s="63" t="str">
        <f t="shared" si="26"/>
        <v>M</v>
      </c>
      <c r="AL10" s="5">
        <f t="shared" si="33"/>
        <v>45385</v>
      </c>
      <c r="AM10" s="46"/>
      <c r="AN10" s="6"/>
      <c r="AO10" s="4"/>
      <c r="AP10" s="63" t="str">
        <f t="shared" si="27"/>
        <v>V</v>
      </c>
      <c r="AQ10" s="5">
        <f t="shared" si="33"/>
        <v>45415</v>
      </c>
      <c r="AR10" s="46"/>
      <c r="AS10" s="6"/>
      <c r="AT10" s="4"/>
      <c r="AU10" s="63" t="str">
        <f t="shared" si="28"/>
        <v>L</v>
      </c>
      <c r="AV10" s="5">
        <f t="shared" si="33"/>
        <v>45446</v>
      </c>
      <c r="AW10" s="46"/>
      <c r="AX10" s="6"/>
      <c r="AY10" s="4"/>
      <c r="AZ10" s="63" t="str">
        <f t="shared" si="29"/>
        <v>M</v>
      </c>
      <c r="BA10" s="5">
        <f t="shared" si="33"/>
        <v>45476</v>
      </c>
      <c r="BB10" s="46"/>
      <c r="BC10" s="6"/>
      <c r="BD10" s="4"/>
      <c r="BE10" s="63" t="str">
        <f t="shared" si="30"/>
        <v>S</v>
      </c>
      <c r="BF10" s="5">
        <f t="shared" si="33"/>
        <v>45507</v>
      </c>
      <c r="BG10" s="46"/>
      <c r="BH10" s="6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</row>
    <row r="11" spans="1:322" ht="15" customHeight="1" x14ac:dyDescent="0.2">
      <c r="A11" s="4"/>
      <c r="B11" s="63" t="str">
        <f t="shared" si="31"/>
        <v>L</v>
      </c>
      <c r="C11" s="5">
        <f t="shared" si="32"/>
        <v>45173</v>
      </c>
      <c r="D11" s="47"/>
      <c r="E11" s="6"/>
      <c r="F11" s="4"/>
      <c r="G11" s="63" t="str">
        <f t="shared" si="21"/>
        <v>M</v>
      </c>
      <c r="H11" s="5">
        <f t="shared" si="33"/>
        <v>45203</v>
      </c>
      <c r="I11" s="46"/>
      <c r="J11" s="6"/>
      <c r="K11" s="4"/>
      <c r="L11" s="63" t="str">
        <f t="shared" si="34"/>
        <v>S</v>
      </c>
      <c r="M11" s="5">
        <f t="shared" si="33"/>
        <v>45234</v>
      </c>
      <c r="N11" s="46"/>
      <c r="O11" s="6"/>
      <c r="P11" s="4"/>
      <c r="Q11" s="63" t="str">
        <f t="shared" si="22"/>
        <v>L</v>
      </c>
      <c r="R11" s="5">
        <f t="shared" si="33"/>
        <v>45264</v>
      </c>
      <c r="S11" s="46"/>
      <c r="T11" s="6"/>
      <c r="U11" s="4"/>
      <c r="V11" s="63" t="str">
        <f t="shared" si="23"/>
        <v>J</v>
      </c>
      <c r="W11" s="5">
        <f t="shared" si="33"/>
        <v>45295</v>
      </c>
      <c r="X11" s="46"/>
      <c r="Y11" s="6"/>
      <c r="Z11" s="4"/>
      <c r="AA11" s="63" t="str">
        <f t="shared" si="24"/>
        <v>D</v>
      </c>
      <c r="AB11" s="5">
        <f t="shared" si="33"/>
        <v>45326</v>
      </c>
      <c r="AC11" s="46"/>
      <c r="AD11" s="6"/>
      <c r="AE11" s="4"/>
      <c r="AF11" s="63" t="str">
        <f t="shared" si="25"/>
        <v>L</v>
      </c>
      <c r="AG11" s="5">
        <f t="shared" si="33"/>
        <v>45355</v>
      </c>
      <c r="AH11" s="46"/>
      <c r="AI11" s="6"/>
      <c r="AJ11" s="4"/>
      <c r="AK11" s="63" t="str">
        <f t="shared" si="26"/>
        <v>J</v>
      </c>
      <c r="AL11" s="5">
        <f t="shared" si="33"/>
        <v>45386</v>
      </c>
      <c r="AM11" s="46"/>
      <c r="AN11" s="6"/>
      <c r="AO11" s="4"/>
      <c r="AP11" s="63" t="str">
        <f t="shared" si="27"/>
        <v>S</v>
      </c>
      <c r="AQ11" s="5">
        <f t="shared" si="33"/>
        <v>45416</v>
      </c>
      <c r="AR11" s="46"/>
      <c r="AS11" s="6"/>
      <c r="AT11" s="4"/>
      <c r="AU11" s="63" t="str">
        <f t="shared" si="28"/>
        <v>M</v>
      </c>
      <c r="AV11" s="5">
        <f t="shared" si="33"/>
        <v>45447</v>
      </c>
      <c r="AW11" s="46"/>
      <c r="AX11" s="6"/>
      <c r="AY11" s="4"/>
      <c r="AZ11" s="63" t="str">
        <f t="shared" si="29"/>
        <v>J</v>
      </c>
      <c r="BA11" s="5">
        <f t="shared" si="33"/>
        <v>45477</v>
      </c>
      <c r="BB11" s="46"/>
      <c r="BC11" s="6"/>
      <c r="BD11" s="4"/>
      <c r="BE11" s="63" t="str">
        <f t="shared" si="30"/>
        <v>D</v>
      </c>
      <c r="BF11" s="5">
        <f t="shared" si="33"/>
        <v>45508</v>
      </c>
      <c r="BG11" s="46"/>
      <c r="BH11" s="6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</row>
    <row r="12" spans="1:322" ht="15" customHeight="1" x14ac:dyDescent="0.2">
      <c r="A12" s="4"/>
      <c r="B12" s="63" t="str">
        <f t="shared" si="31"/>
        <v>M</v>
      </c>
      <c r="C12" s="5">
        <f t="shared" si="32"/>
        <v>45174</v>
      </c>
      <c r="D12" s="47"/>
      <c r="E12" s="6"/>
      <c r="F12" s="4"/>
      <c r="G12" s="63" t="str">
        <f t="shared" si="21"/>
        <v>J</v>
      </c>
      <c r="H12" s="5">
        <f t="shared" si="33"/>
        <v>45204</v>
      </c>
      <c r="I12" s="46"/>
      <c r="J12" s="6"/>
      <c r="K12" s="4"/>
      <c r="L12" s="63" t="str">
        <f t="shared" si="34"/>
        <v>D</v>
      </c>
      <c r="M12" s="5">
        <f t="shared" si="33"/>
        <v>45235</v>
      </c>
      <c r="N12" s="46"/>
      <c r="O12" s="6"/>
      <c r="P12" s="4"/>
      <c r="Q12" s="63" t="str">
        <f t="shared" si="22"/>
        <v>M</v>
      </c>
      <c r="R12" s="5">
        <f t="shared" si="33"/>
        <v>45265</v>
      </c>
      <c r="S12" s="46"/>
      <c r="T12" s="6"/>
      <c r="U12" s="4"/>
      <c r="V12" s="63" t="str">
        <f t="shared" si="23"/>
        <v>V</v>
      </c>
      <c r="W12" s="5">
        <f t="shared" si="33"/>
        <v>45296</v>
      </c>
      <c r="X12" s="46"/>
      <c r="Y12" s="6"/>
      <c r="Z12" s="4"/>
      <c r="AA12" s="63" t="str">
        <f t="shared" si="24"/>
        <v>L</v>
      </c>
      <c r="AB12" s="5">
        <f t="shared" si="33"/>
        <v>45327</v>
      </c>
      <c r="AC12" s="46"/>
      <c r="AD12" s="6"/>
      <c r="AE12" s="4"/>
      <c r="AF12" s="63" t="str">
        <f t="shared" si="25"/>
        <v>M</v>
      </c>
      <c r="AG12" s="5">
        <f t="shared" si="33"/>
        <v>45356</v>
      </c>
      <c r="AH12" s="46"/>
      <c r="AI12" s="6"/>
      <c r="AJ12" s="4"/>
      <c r="AK12" s="63" t="str">
        <f t="shared" si="26"/>
        <v>V</v>
      </c>
      <c r="AL12" s="5">
        <f t="shared" si="33"/>
        <v>45387</v>
      </c>
      <c r="AM12" s="46"/>
      <c r="AN12" s="6"/>
      <c r="AO12" s="4"/>
      <c r="AP12" s="63" t="str">
        <f t="shared" si="27"/>
        <v>D</v>
      </c>
      <c r="AQ12" s="5">
        <f t="shared" si="33"/>
        <v>45417</v>
      </c>
      <c r="AR12" s="46"/>
      <c r="AS12" s="6"/>
      <c r="AT12" s="4"/>
      <c r="AU12" s="63" t="str">
        <f t="shared" si="28"/>
        <v>M</v>
      </c>
      <c r="AV12" s="5">
        <f t="shared" si="33"/>
        <v>45448</v>
      </c>
      <c r="AW12" s="46"/>
      <c r="AX12" s="6"/>
      <c r="AY12" s="4"/>
      <c r="AZ12" s="63" t="str">
        <f t="shared" si="29"/>
        <v>V</v>
      </c>
      <c r="BA12" s="5">
        <f t="shared" si="33"/>
        <v>45478</v>
      </c>
      <c r="BB12" s="46"/>
      <c r="BC12" s="6"/>
      <c r="BD12" s="4"/>
      <c r="BE12" s="63" t="str">
        <f t="shared" si="30"/>
        <v>L</v>
      </c>
      <c r="BF12" s="5">
        <f t="shared" si="33"/>
        <v>45509</v>
      </c>
      <c r="BG12" s="46"/>
      <c r="BH12" s="6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</row>
    <row r="13" spans="1:322" ht="15" customHeight="1" x14ac:dyDescent="0.2">
      <c r="A13" s="4"/>
      <c r="B13" s="63" t="str">
        <f t="shared" si="31"/>
        <v>M</v>
      </c>
      <c r="C13" s="5">
        <f t="shared" si="32"/>
        <v>45175</v>
      </c>
      <c r="D13" s="47"/>
      <c r="E13" s="6"/>
      <c r="F13" s="4"/>
      <c r="G13" s="63" t="str">
        <f t="shared" si="21"/>
        <v>V</v>
      </c>
      <c r="H13" s="5">
        <f t="shared" si="33"/>
        <v>45205</v>
      </c>
      <c r="I13" s="46"/>
      <c r="J13" s="6"/>
      <c r="K13" s="4"/>
      <c r="L13" s="63" t="str">
        <f t="shared" si="34"/>
        <v>L</v>
      </c>
      <c r="M13" s="5">
        <f t="shared" si="33"/>
        <v>45236</v>
      </c>
      <c r="N13" s="46"/>
      <c r="O13" s="6"/>
      <c r="P13" s="4"/>
      <c r="Q13" s="63" t="str">
        <f t="shared" si="22"/>
        <v>M</v>
      </c>
      <c r="R13" s="5">
        <f t="shared" si="33"/>
        <v>45266</v>
      </c>
      <c r="S13" s="46"/>
      <c r="T13" s="6"/>
      <c r="U13" s="4"/>
      <c r="V13" s="63" t="str">
        <f t="shared" si="23"/>
        <v>S</v>
      </c>
      <c r="W13" s="5">
        <f t="shared" si="33"/>
        <v>45297</v>
      </c>
      <c r="X13" s="46"/>
      <c r="Y13" s="6"/>
      <c r="Z13" s="4"/>
      <c r="AA13" s="63" t="str">
        <f t="shared" si="24"/>
        <v>M</v>
      </c>
      <c r="AB13" s="5">
        <f t="shared" si="33"/>
        <v>45328</v>
      </c>
      <c r="AC13" s="46"/>
      <c r="AD13" s="6"/>
      <c r="AE13" s="4"/>
      <c r="AF13" s="63" t="str">
        <f t="shared" si="25"/>
        <v>M</v>
      </c>
      <c r="AG13" s="5">
        <f t="shared" si="33"/>
        <v>45357</v>
      </c>
      <c r="AH13" s="46"/>
      <c r="AI13" s="6"/>
      <c r="AJ13" s="4"/>
      <c r="AK13" s="63" t="str">
        <f t="shared" si="26"/>
        <v>S</v>
      </c>
      <c r="AL13" s="5">
        <f t="shared" si="33"/>
        <v>45388</v>
      </c>
      <c r="AM13" s="46"/>
      <c r="AN13" s="6"/>
      <c r="AO13" s="4"/>
      <c r="AP13" s="63" t="str">
        <f t="shared" si="27"/>
        <v>L</v>
      </c>
      <c r="AQ13" s="5">
        <f t="shared" si="33"/>
        <v>45418</v>
      </c>
      <c r="AR13" s="46"/>
      <c r="AS13" s="6"/>
      <c r="AT13" s="4"/>
      <c r="AU13" s="63" t="str">
        <f t="shared" si="28"/>
        <v>J</v>
      </c>
      <c r="AV13" s="5">
        <f t="shared" si="33"/>
        <v>45449</v>
      </c>
      <c r="AW13" s="46"/>
      <c r="AX13" s="6"/>
      <c r="AY13" s="4"/>
      <c r="AZ13" s="63" t="str">
        <f t="shared" si="29"/>
        <v>S</v>
      </c>
      <c r="BA13" s="5">
        <f t="shared" si="33"/>
        <v>45479</v>
      </c>
      <c r="BB13" s="46"/>
      <c r="BC13" s="6"/>
      <c r="BD13" s="4"/>
      <c r="BE13" s="63" t="str">
        <f t="shared" si="30"/>
        <v>M</v>
      </c>
      <c r="BF13" s="5">
        <f t="shared" si="33"/>
        <v>45510</v>
      </c>
      <c r="BG13" s="46"/>
      <c r="BH13" s="6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</row>
    <row r="14" spans="1:322" ht="15" customHeight="1" x14ac:dyDescent="0.2">
      <c r="A14" s="4"/>
      <c r="B14" s="63" t="str">
        <f t="shared" si="31"/>
        <v>J</v>
      </c>
      <c r="C14" s="5">
        <f t="shared" si="32"/>
        <v>45176</v>
      </c>
      <c r="D14" s="47"/>
      <c r="E14" s="6"/>
      <c r="F14" s="4"/>
      <c r="G14" s="63" t="str">
        <f t="shared" si="21"/>
        <v>S</v>
      </c>
      <c r="H14" s="5">
        <f t="shared" si="33"/>
        <v>45206</v>
      </c>
      <c r="I14" s="46"/>
      <c r="J14" s="6"/>
      <c r="K14" s="4"/>
      <c r="L14" s="63" t="str">
        <f t="shared" si="34"/>
        <v>M</v>
      </c>
      <c r="M14" s="5">
        <f t="shared" si="33"/>
        <v>45237</v>
      </c>
      <c r="N14" s="46"/>
      <c r="O14" s="6"/>
      <c r="P14" s="4"/>
      <c r="Q14" s="63" t="str">
        <f t="shared" si="22"/>
        <v>J</v>
      </c>
      <c r="R14" s="5">
        <f t="shared" si="33"/>
        <v>45267</v>
      </c>
      <c r="S14" s="46"/>
      <c r="T14" s="6"/>
      <c r="U14" s="4"/>
      <c r="V14" s="63" t="str">
        <f t="shared" si="23"/>
        <v>D</v>
      </c>
      <c r="W14" s="5">
        <f t="shared" si="33"/>
        <v>45298</v>
      </c>
      <c r="X14" s="46"/>
      <c r="Y14" s="6"/>
      <c r="Z14" s="4"/>
      <c r="AA14" s="63" t="str">
        <f t="shared" si="24"/>
        <v>M</v>
      </c>
      <c r="AB14" s="5">
        <f t="shared" si="33"/>
        <v>45329</v>
      </c>
      <c r="AC14" s="46"/>
      <c r="AD14" s="6"/>
      <c r="AE14" s="4"/>
      <c r="AF14" s="63" t="str">
        <f t="shared" si="25"/>
        <v>J</v>
      </c>
      <c r="AG14" s="5">
        <f t="shared" si="33"/>
        <v>45358</v>
      </c>
      <c r="AH14" s="46"/>
      <c r="AI14" s="6"/>
      <c r="AJ14" s="4"/>
      <c r="AK14" s="63" t="str">
        <f t="shared" si="26"/>
        <v>D</v>
      </c>
      <c r="AL14" s="5">
        <f t="shared" si="33"/>
        <v>45389</v>
      </c>
      <c r="AM14" s="46"/>
      <c r="AN14" s="6"/>
      <c r="AO14" s="4"/>
      <c r="AP14" s="63" t="str">
        <f t="shared" si="27"/>
        <v>M</v>
      </c>
      <c r="AQ14" s="5">
        <f t="shared" si="33"/>
        <v>45419</v>
      </c>
      <c r="AR14" s="46"/>
      <c r="AS14" s="6"/>
      <c r="AT14" s="4"/>
      <c r="AU14" s="63" t="str">
        <f t="shared" si="28"/>
        <v>V</v>
      </c>
      <c r="AV14" s="5">
        <f t="shared" si="33"/>
        <v>45450</v>
      </c>
      <c r="AW14" s="46"/>
      <c r="AX14" s="6"/>
      <c r="AY14" s="4"/>
      <c r="AZ14" s="63" t="str">
        <f t="shared" si="29"/>
        <v>D</v>
      </c>
      <c r="BA14" s="5">
        <f t="shared" si="33"/>
        <v>45480</v>
      </c>
      <c r="BB14" s="46"/>
      <c r="BC14" s="6"/>
      <c r="BD14" s="4"/>
      <c r="BE14" s="63" t="str">
        <f t="shared" si="30"/>
        <v>M</v>
      </c>
      <c r="BF14" s="5">
        <f t="shared" si="33"/>
        <v>45511</v>
      </c>
      <c r="BG14" s="46"/>
      <c r="BH14" s="6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</row>
    <row r="15" spans="1:322" ht="15" customHeight="1" x14ac:dyDescent="0.2">
      <c r="A15" s="4"/>
      <c r="B15" s="63" t="str">
        <f t="shared" si="31"/>
        <v>V</v>
      </c>
      <c r="C15" s="5">
        <f t="shared" si="32"/>
        <v>45177</v>
      </c>
      <c r="D15" s="46"/>
      <c r="E15" s="6"/>
      <c r="F15" s="4"/>
      <c r="G15" s="63" t="str">
        <f t="shared" si="21"/>
        <v>D</v>
      </c>
      <c r="H15" s="5">
        <f t="shared" si="33"/>
        <v>45207</v>
      </c>
      <c r="I15" s="46"/>
      <c r="J15" s="6"/>
      <c r="K15" s="4"/>
      <c r="L15" s="63" t="str">
        <f t="shared" si="34"/>
        <v>M</v>
      </c>
      <c r="M15" s="5">
        <f t="shared" si="33"/>
        <v>45238</v>
      </c>
      <c r="N15" s="46"/>
      <c r="O15" s="6"/>
      <c r="P15" s="4"/>
      <c r="Q15" s="63" t="str">
        <f t="shared" si="22"/>
        <v>V</v>
      </c>
      <c r="R15" s="5">
        <f t="shared" si="33"/>
        <v>45268</v>
      </c>
      <c r="S15" s="46"/>
      <c r="T15" s="6"/>
      <c r="U15" s="4"/>
      <c r="V15" s="63" t="str">
        <f t="shared" si="23"/>
        <v>L</v>
      </c>
      <c r="W15" s="5">
        <f t="shared" si="33"/>
        <v>45299</v>
      </c>
      <c r="X15" s="46"/>
      <c r="Y15" s="6"/>
      <c r="Z15" s="4"/>
      <c r="AA15" s="63" t="str">
        <f t="shared" si="24"/>
        <v>J</v>
      </c>
      <c r="AB15" s="5">
        <f t="shared" si="33"/>
        <v>45330</v>
      </c>
      <c r="AC15" s="46"/>
      <c r="AD15" s="6"/>
      <c r="AE15" s="4"/>
      <c r="AF15" s="63" t="str">
        <f t="shared" si="25"/>
        <v>V</v>
      </c>
      <c r="AG15" s="5">
        <f t="shared" si="33"/>
        <v>45359</v>
      </c>
      <c r="AH15" s="46"/>
      <c r="AI15" s="6"/>
      <c r="AJ15" s="4"/>
      <c r="AK15" s="63" t="str">
        <f t="shared" si="26"/>
        <v>L</v>
      </c>
      <c r="AL15" s="5">
        <f t="shared" si="33"/>
        <v>45390</v>
      </c>
      <c r="AM15" s="46"/>
      <c r="AN15" s="6"/>
      <c r="AO15" s="4"/>
      <c r="AP15" s="63" t="str">
        <f t="shared" si="27"/>
        <v>M</v>
      </c>
      <c r="AQ15" s="5">
        <f t="shared" si="33"/>
        <v>45420</v>
      </c>
      <c r="AR15" s="48" t="s">
        <v>24</v>
      </c>
      <c r="AS15" s="6"/>
      <c r="AT15" s="4"/>
      <c r="AU15" s="63" t="str">
        <f t="shared" si="28"/>
        <v>S</v>
      </c>
      <c r="AV15" s="5">
        <f t="shared" si="33"/>
        <v>45451</v>
      </c>
      <c r="AW15" s="46"/>
      <c r="AX15" s="6"/>
      <c r="AY15" s="4"/>
      <c r="AZ15" s="63" t="str">
        <f t="shared" si="29"/>
        <v>L</v>
      </c>
      <c r="BA15" s="5">
        <f t="shared" si="33"/>
        <v>45481</v>
      </c>
      <c r="BB15" s="46"/>
      <c r="BC15" s="6"/>
      <c r="BD15" s="4"/>
      <c r="BE15" s="63" t="str">
        <f t="shared" si="30"/>
        <v>J</v>
      </c>
      <c r="BF15" s="5">
        <f t="shared" si="33"/>
        <v>45512</v>
      </c>
      <c r="BG15" s="46"/>
      <c r="BH15" s="6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</row>
    <row r="16" spans="1:322" ht="15" customHeight="1" x14ac:dyDescent="0.2">
      <c r="A16" s="4"/>
      <c r="B16" s="63" t="str">
        <f t="shared" si="31"/>
        <v>S</v>
      </c>
      <c r="C16" s="5">
        <f t="shared" si="32"/>
        <v>45178</v>
      </c>
      <c r="D16" s="46"/>
      <c r="E16" s="6"/>
      <c r="F16" s="4"/>
      <c r="G16" s="63" t="str">
        <f t="shared" si="21"/>
        <v>L</v>
      </c>
      <c r="H16" s="5">
        <f t="shared" si="33"/>
        <v>45208</v>
      </c>
      <c r="I16" s="46"/>
      <c r="J16" s="6"/>
      <c r="K16" s="4"/>
      <c r="L16" s="63" t="str">
        <f t="shared" si="34"/>
        <v>J</v>
      </c>
      <c r="M16" s="5">
        <f t="shared" si="33"/>
        <v>45239</v>
      </c>
      <c r="N16" s="46"/>
      <c r="O16" s="6"/>
      <c r="P16" s="4"/>
      <c r="Q16" s="63" t="str">
        <f t="shared" si="22"/>
        <v>S</v>
      </c>
      <c r="R16" s="5">
        <f t="shared" si="33"/>
        <v>45269</v>
      </c>
      <c r="S16" s="46"/>
      <c r="T16" s="6"/>
      <c r="U16" s="4"/>
      <c r="V16" s="63" t="str">
        <f t="shared" si="23"/>
        <v>M</v>
      </c>
      <c r="W16" s="5">
        <f t="shared" si="33"/>
        <v>45300</v>
      </c>
      <c r="X16" s="46"/>
      <c r="Y16" s="6"/>
      <c r="Z16" s="4"/>
      <c r="AA16" s="63" t="str">
        <f t="shared" si="24"/>
        <v>V</v>
      </c>
      <c r="AB16" s="5">
        <f t="shared" si="33"/>
        <v>45331</v>
      </c>
      <c r="AC16" s="46"/>
      <c r="AD16" s="6"/>
      <c r="AE16" s="4"/>
      <c r="AF16" s="63" t="str">
        <f t="shared" si="25"/>
        <v>S</v>
      </c>
      <c r="AG16" s="5">
        <f t="shared" si="33"/>
        <v>45360</v>
      </c>
      <c r="AH16" s="46"/>
      <c r="AI16" s="6"/>
      <c r="AJ16" s="4"/>
      <c r="AK16" s="63" t="str">
        <f t="shared" si="26"/>
        <v>M</v>
      </c>
      <c r="AL16" s="5">
        <f t="shared" si="33"/>
        <v>45391</v>
      </c>
      <c r="AM16" s="46"/>
      <c r="AN16" s="6"/>
      <c r="AO16" s="4"/>
      <c r="AP16" s="63" t="str">
        <f t="shared" si="27"/>
        <v>J</v>
      </c>
      <c r="AQ16" s="5">
        <f t="shared" si="33"/>
        <v>45421</v>
      </c>
      <c r="AR16" s="46" t="s">
        <v>7</v>
      </c>
      <c r="AS16" s="6"/>
      <c r="AT16" s="4"/>
      <c r="AU16" s="63" t="str">
        <f t="shared" si="28"/>
        <v>D</v>
      </c>
      <c r="AV16" s="5">
        <f t="shared" si="33"/>
        <v>45452</v>
      </c>
      <c r="AW16" s="46"/>
      <c r="AX16" s="6"/>
      <c r="AY16" s="4"/>
      <c r="AZ16" s="63" t="str">
        <f t="shared" si="29"/>
        <v>M</v>
      </c>
      <c r="BA16" s="5">
        <f t="shared" si="33"/>
        <v>45482</v>
      </c>
      <c r="BB16" s="46"/>
      <c r="BC16" s="6"/>
      <c r="BD16" s="4"/>
      <c r="BE16" s="63" t="str">
        <f t="shared" si="30"/>
        <v>V</v>
      </c>
      <c r="BF16" s="5">
        <f t="shared" si="33"/>
        <v>45513</v>
      </c>
      <c r="BG16" s="46"/>
      <c r="BH16" s="6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</row>
    <row r="17" spans="1:322" ht="15" customHeight="1" x14ac:dyDescent="0.2">
      <c r="A17" s="4"/>
      <c r="B17" s="63" t="str">
        <f t="shared" si="31"/>
        <v>D</v>
      </c>
      <c r="C17" s="5">
        <f t="shared" si="32"/>
        <v>45179</v>
      </c>
      <c r="D17" s="46"/>
      <c r="E17" s="6"/>
      <c r="F17" s="4"/>
      <c r="G17" s="63" t="str">
        <f t="shared" si="21"/>
        <v>M</v>
      </c>
      <c r="H17" s="5">
        <f t="shared" si="33"/>
        <v>45209</v>
      </c>
      <c r="I17" s="46"/>
      <c r="J17" s="6"/>
      <c r="K17" s="4"/>
      <c r="L17" s="63" t="str">
        <f t="shared" si="34"/>
        <v>V</v>
      </c>
      <c r="M17" s="5">
        <f t="shared" si="33"/>
        <v>45240</v>
      </c>
      <c r="N17" s="46"/>
      <c r="O17" s="6"/>
      <c r="P17" s="4"/>
      <c r="Q17" s="63" t="str">
        <f t="shared" si="22"/>
        <v>D</v>
      </c>
      <c r="R17" s="5">
        <f t="shared" si="33"/>
        <v>45270</v>
      </c>
      <c r="S17" s="46"/>
      <c r="T17" s="6"/>
      <c r="U17" s="4"/>
      <c r="V17" s="63" t="str">
        <f t="shared" si="23"/>
        <v>M</v>
      </c>
      <c r="W17" s="5">
        <f t="shared" si="33"/>
        <v>45301</v>
      </c>
      <c r="X17" s="46"/>
      <c r="Y17" s="6"/>
      <c r="Z17" s="4"/>
      <c r="AA17" s="63" t="str">
        <f t="shared" si="24"/>
        <v>S</v>
      </c>
      <c r="AB17" s="5">
        <f t="shared" si="33"/>
        <v>45332</v>
      </c>
      <c r="AC17" s="46"/>
      <c r="AD17" s="6"/>
      <c r="AE17" s="4"/>
      <c r="AF17" s="63" t="str">
        <f t="shared" si="25"/>
        <v>D</v>
      </c>
      <c r="AG17" s="5">
        <f t="shared" si="33"/>
        <v>45361</v>
      </c>
      <c r="AH17" s="46"/>
      <c r="AI17" s="6"/>
      <c r="AJ17" s="4"/>
      <c r="AK17" s="63" t="str">
        <f t="shared" si="26"/>
        <v>M</v>
      </c>
      <c r="AL17" s="5">
        <f t="shared" si="33"/>
        <v>45392</v>
      </c>
      <c r="AM17" s="46"/>
      <c r="AN17" s="6"/>
      <c r="AO17" s="4"/>
      <c r="AP17" s="63" t="str">
        <f t="shared" si="27"/>
        <v>V</v>
      </c>
      <c r="AQ17" s="5">
        <f t="shared" si="33"/>
        <v>45422</v>
      </c>
      <c r="AR17" s="46"/>
      <c r="AS17" s="6"/>
      <c r="AT17" s="4"/>
      <c r="AU17" s="63" t="str">
        <f t="shared" si="28"/>
        <v>L</v>
      </c>
      <c r="AV17" s="5">
        <f t="shared" si="33"/>
        <v>45453</v>
      </c>
      <c r="AW17" s="46"/>
      <c r="AX17" s="6"/>
      <c r="AY17" s="4"/>
      <c r="AZ17" s="63" t="str">
        <f t="shared" si="29"/>
        <v>M</v>
      </c>
      <c r="BA17" s="5">
        <f t="shared" si="33"/>
        <v>45483</v>
      </c>
      <c r="BB17" s="46"/>
      <c r="BC17" s="6"/>
      <c r="BD17" s="4"/>
      <c r="BE17" s="63" t="str">
        <f t="shared" si="30"/>
        <v>S</v>
      </c>
      <c r="BF17" s="5">
        <f t="shared" si="33"/>
        <v>45514</v>
      </c>
      <c r="BG17" s="46"/>
      <c r="BH17" s="6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</row>
    <row r="18" spans="1:322" ht="15" customHeight="1" x14ac:dyDescent="0.2">
      <c r="A18" s="4"/>
      <c r="B18" s="63" t="str">
        <f t="shared" si="31"/>
        <v>L</v>
      </c>
      <c r="C18" s="5">
        <f t="shared" si="32"/>
        <v>45180</v>
      </c>
      <c r="D18" s="46"/>
      <c r="E18" s="6"/>
      <c r="F18" s="4"/>
      <c r="G18" s="63" t="str">
        <f t="shared" si="21"/>
        <v>M</v>
      </c>
      <c r="H18" s="5">
        <f t="shared" si="33"/>
        <v>45210</v>
      </c>
      <c r="I18" s="46"/>
      <c r="J18" s="6"/>
      <c r="K18" s="4"/>
      <c r="L18" s="63" t="str">
        <f t="shared" si="34"/>
        <v>S</v>
      </c>
      <c r="M18" s="5">
        <f t="shared" si="33"/>
        <v>45241</v>
      </c>
      <c r="N18" s="46" t="s">
        <v>25</v>
      </c>
      <c r="O18" s="6"/>
      <c r="P18" s="4"/>
      <c r="Q18" s="63" t="str">
        <f t="shared" si="22"/>
        <v>L</v>
      </c>
      <c r="R18" s="5">
        <f t="shared" si="33"/>
        <v>45271</v>
      </c>
      <c r="S18" s="46"/>
      <c r="T18" s="6"/>
      <c r="U18" s="4"/>
      <c r="V18" s="63" t="str">
        <f t="shared" si="23"/>
        <v>J</v>
      </c>
      <c r="W18" s="5">
        <f t="shared" si="33"/>
        <v>45302</v>
      </c>
      <c r="X18" s="46"/>
      <c r="Y18" s="6"/>
      <c r="Z18" s="4"/>
      <c r="AA18" s="63" t="str">
        <f t="shared" si="24"/>
        <v>D</v>
      </c>
      <c r="AB18" s="5">
        <f t="shared" si="33"/>
        <v>45333</v>
      </c>
      <c r="AC18" s="46"/>
      <c r="AD18" s="6"/>
      <c r="AE18" s="4"/>
      <c r="AF18" s="63" t="str">
        <f t="shared" si="25"/>
        <v>L</v>
      </c>
      <c r="AG18" s="5">
        <f t="shared" si="33"/>
        <v>45362</v>
      </c>
      <c r="AH18" s="46"/>
      <c r="AI18" s="6"/>
      <c r="AJ18" s="4"/>
      <c r="AK18" s="63" t="str">
        <f t="shared" si="26"/>
        <v>J</v>
      </c>
      <c r="AL18" s="5">
        <f t="shared" si="33"/>
        <v>45393</v>
      </c>
      <c r="AM18" s="46"/>
      <c r="AN18" s="6"/>
      <c r="AO18" s="4"/>
      <c r="AP18" s="63" t="str">
        <f t="shared" si="27"/>
        <v>S</v>
      </c>
      <c r="AQ18" s="5">
        <f t="shared" si="33"/>
        <v>45423</v>
      </c>
      <c r="AR18" s="46"/>
      <c r="AS18" s="6"/>
      <c r="AT18" s="4"/>
      <c r="AU18" s="63" t="str">
        <f t="shared" si="28"/>
        <v>M</v>
      </c>
      <c r="AV18" s="5">
        <f t="shared" si="33"/>
        <v>45454</v>
      </c>
      <c r="AW18" s="46"/>
      <c r="AX18" s="6"/>
      <c r="AY18" s="4"/>
      <c r="AZ18" s="63" t="str">
        <f t="shared" si="29"/>
        <v>J</v>
      </c>
      <c r="BA18" s="5">
        <f t="shared" si="33"/>
        <v>45484</v>
      </c>
      <c r="BB18" s="46"/>
      <c r="BC18" s="6"/>
      <c r="BD18" s="4"/>
      <c r="BE18" s="63" t="str">
        <f t="shared" si="30"/>
        <v>D</v>
      </c>
      <c r="BF18" s="5">
        <f t="shared" si="33"/>
        <v>45515</v>
      </c>
      <c r="BG18" s="46"/>
      <c r="BH18" s="6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</row>
    <row r="19" spans="1:322" ht="15" customHeight="1" x14ac:dyDescent="0.2">
      <c r="A19" s="4"/>
      <c r="B19" s="63" t="str">
        <f t="shared" si="31"/>
        <v>M</v>
      </c>
      <c r="C19" s="5">
        <f t="shared" si="32"/>
        <v>45181</v>
      </c>
      <c r="D19" s="46"/>
      <c r="E19" s="6"/>
      <c r="F19" s="4"/>
      <c r="G19" s="63" t="str">
        <f t="shared" si="21"/>
        <v>J</v>
      </c>
      <c r="H19" s="5">
        <f t="shared" si="33"/>
        <v>45211</v>
      </c>
      <c r="I19" s="46"/>
      <c r="J19" s="6"/>
      <c r="K19" s="4"/>
      <c r="L19" s="63" t="str">
        <f t="shared" si="34"/>
        <v>D</v>
      </c>
      <c r="M19" s="5">
        <f t="shared" si="33"/>
        <v>45242</v>
      </c>
      <c r="N19" s="46"/>
      <c r="O19" s="6"/>
      <c r="P19" s="4"/>
      <c r="Q19" s="63" t="str">
        <f t="shared" si="22"/>
        <v>M</v>
      </c>
      <c r="R19" s="5">
        <f t="shared" si="33"/>
        <v>45272</v>
      </c>
      <c r="S19" s="46"/>
      <c r="T19" s="6"/>
      <c r="U19" s="4"/>
      <c r="V19" s="63" t="str">
        <f t="shared" si="23"/>
        <v>V</v>
      </c>
      <c r="W19" s="5">
        <f t="shared" si="33"/>
        <v>45303</v>
      </c>
      <c r="X19" s="46"/>
      <c r="Y19" s="6"/>
      <c r="Z19" s="4"/>
      <c r="AA19" s="63" t="str">
        <f t="shared" si="24"/>
        <v>L</v>
      </c>
      <c r="AB19" s="5">
        <f t="shared" si="33"/>
        <v>45334</v>
      </c>
      <c r="AC19" s="46"/>
      <c r="AD19" s="6"/>
      <c r="AE19" s="4"/>
      <c r="AF19" s="63" t="str">
        <f t="shared" si="25"/>
        <v>M</v>
      </c>
      <c r="AG19" s="5">
        <f t="shared" si="33"/>
        <v>45363</v>
      </c>
      <c r="AH19" s="46"/>
      <c r="AI19" s="6"/>
      <c r="AJ19" s="4"/>
      <c r="AK19" s="63" t="str">
        <f t="shared" si="26"/>
        <v>V</v>
      </c>
      <c r="AL19" s="5">
        <f t="shared" si="33"/>
        <v>45394</v>
      </c>
      <c r="AM19" s="46"/>
      <c r="AN19" s="6"/>
      <c r="AO19" s="4"/>
      <c r="AP19" s="63" t="str">
        <f t="shared" si="27"/>
        <v>D</v>
      </c>
      <c r="AQ19" s="5">
        <f t="shared" si="33"/>
        <v>45424</v>
      </c>
      <c r="AR19" s="46"/>
      <c r="AS19" s="6"/>
      <c r="AT19" s="4"/>
      <c r="AU19" s="63" t="str">
        <f t="shared" si="28"/>
        <v>M</v>
      </c>
      <c r="AV19" s="5">
        <f t="shared" si="33"/>
        <v>45455</v>
      </c>
      <c r="AW19" s="46"/>
      <c r="AX19" s="6"/>
      <c r="AY19" s="4"/>
      <c r="AZ19" s="63" t="str">
        <f t="shared" si="29"/>
        <v>V</v>
      </c>
      <c r="BA19" s="5">
        <f t="shared" si="33"/>
        <v>45485</v>
      </c>
      <c r="BB19" s="46"/>
      <c r="BC19" s="6"/>
      <c r="BD19" s="4"/>
      <c r="BE19" s="63" t="str">
        <f t="shared" si="30"/>
        <v>L</v>
      </c>
      <c r="BF19" s="5">
        <f t="shared" si="33"/>
        <v>45516</v>
      </c>
      <c r="BG19" s="46"/>
      <c r="BH19" s="6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</row>
    <row r="20" spans="1:322" ht="15" customHeight="1" x14ac:dyDescent="0.2">
      <c r="A20" s="4"/>
      <c r="B20" s="63" t="str">
        <f t="shared" si="31"/>
        <v>M</v>
      </c>
      <c r="C20" s="5">
        <f t="shared" si="32"/>
        <v>45182</v>
      </c>
      <c r="D20" s="46"/>
      <c r="E20" s="6"/>
      <c r="F20" s="4"/>
      <c r="G20" s="63" t="str">
        <f t="shared" si="21"/>
        <v>V</v>
      </c>
      <c r="H20" s="5">
        <f t="shared" si="33"/>
        <v>45212</v>
      </c>
      <c r="I20" s="46"/>
      <c r="J20" s="6"/>
      <c r="K20" s="4"/>
      <c r="L20" s="63" t="str">
        <f t="shared" si="34"/>
        <v>L</v>
      </c>
      <c r="M20" s="5">
        <f t="shared" si="33"/>
        <v>45243</v>
      </c>
      <c r="N20" s="46"/>
      <c r="O20" s="6"/>
      <c r="P20" s="4"/>
      <c r="Q20" s="63" t="str">
        <f t="shared" si="22"/>
        <v>M</v>
      </c>
      <c r="R20" s="5">
        <f t="shared" si="33"/>
        <v>45273</v>
      </c>
      <c r="S20" s="46"/>
      <c r="T20" s="6"/>
      <c r="U20" s="4"/>
      <c r="V20" s="63" t="str">
        <f t="shared" si="23"/>
        <v>S</v>
      </c>
      <c r="W20" s="5">
        <f t="shared" si="33"/>
        <v>45304</v>
      </c>
      <c r="X20" s="46"/>
      <c r="Y20" s="6"/>
      <c r="Z20" s="4"/>
      <c r="AA20" s="63" t="str">
        <f t="shared" si="24"/>
        <v>M</v>
      </c>
      <c r="AB20" s="5">
        <f t="shared" si="33"/>
        <v>45335</v>
      </c>
      <c r="AC20" s="46"/>
      <c r="AD20" s="6"/>
      <c r="AE20" s="4"/>
      <c r="AF20" s="63" t="str">
        <f t="shared" si="25"/>
        <v>M</v>
      </c>
      <c r="AG20" s="5">
        <f t="shared" si="33"/>
        <v>45364</v>
      </c>
      <c r="AH20" s="46"/>
      <c r="AI20" s="6"/>
      <c r="AJ20" s="4"/>
      <c r="AK20" s="63" t="str">
        <f t="shared" si="26"/>
        <v>S</v>
      </c>
      <c r="AL20" s="5">
        <f t="shared" si="33"/>
        <v>45395</v>
      </c>
      <c r="AM20" s="46"/>
      <c r="AN20" s="6"/>
      <c r="AO20" s="4"/>
      <c r="AP20" s="63" t="str">
        <f t="shared" si="27"/>
        <v>L</v>
      </c>
      <c r="AQ20" s="5">
        <f t="shared" si="33"/>
        <v>45425</v>
      </c>
      <c r="AR20" s="46"/>
      <c r="AS20" s="6"/>
      <c r="AT20" s="4"/>
      <c r="AU20" s="63" t="str">
        <f t="shared" si="28"/>
        <v>J</v>
      </c>
      <c r="AV20" s="5">
        <f t="shared" si="33"/>
        <v>45456</v>
      </c>
      <c r="AW20" s="46"/>
      <c r="AX20" s="6"/>
      <c r="AY20" s="4"/>
      <c r="AZ20" s="63" t="str">
        <f t="shared" si="29"/>
        <v>S</v>
      </c>
      <c r="BA20" s="5">
        <f t="shared" si="33"/>
        <v>45486</v>
      </c>
      <c r="BB20" s="46"/>
      <c r="BC20" s="6"/>
      <c r="BD20" s="4"/>
      <c r="BE20" s="63" t="str">
        <f t="shared" si="30"/>
        <v>M</v>
      </c>
      <c r="BF20" s="5">
        <f t="shared" si="33"/>
        <v>45517</v>
      </c>
      <c r="BG20" s="46"/>
      <c r="BH20" s="6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</row>
    <row r="21" spans="1:322" ht="15" customHeight="1" x14ac:dyDescent="0.2">
      <c r="A21" s="4"/>
      <c r="B21" s="63" t="str">
        <f t="shared" si="31"/>
        <v>J</v>
      </c>
      <c r="C21" s="5">
        <f t="shared" si="32"/>
        <v>45183</v>
      </c>
      <c r="D21" s="46"/>
      <c r="E21" s="6"/>
      <c r="F21" s="4"/>
      <c r="G21" s="63" t="str">
        <f t="shared" si="21"/>
        <v>S</v>
      </c>
      <c r="H21" s="5">
        <f t="shared" si="33"/>
        <v>45213</v>
      </c>
      <c r="I21" s="46"/>
      <c r="J21" s="6"/>
      <c r="K21" s="4"/>
      <c r="L21" s="63" t="str">
        <f t="shared" si="34"/>
        <v>M</v>
      </c>
      <c r="M21" s="5">
        <f t="shared" si="33"/>
        <v>45244</v>
      </c>
      <c r="N21" s="46"/>
      <c r="O21" s="6"/>
      <c r="P21" s="4"/>
      <c r="Q21" s="63" t="str">
        <f t="shared" si="22"/>
        <v>J</v>
      </c>
      <c r="R21" s="5">
        <f t="shared" si="33"/>
        <v>45274</v>
      </c>
      <c r="S21" s="46"/>
      <c r="T21" s="6"/>
      <c r="U21" s="4"/>
      <c r="V21" s="63" t="str">
        <f t="shared" si="23"/>
        <v>D</v>
      </c>
      <c r="W21" s="5">
        <f t="shared" si="33"/>
        <v>45305</v>
      </c>
      <c r="X21" s="46"/>
      <c r="Y21" s="6"/>
      <c r="Z21" s="4"/>
      <c r="AA21" s="63" t="str">
        <f t="shared" si="24"/>
        <v>M</v>
      </c>
      <c r="AB21" s="5">
        <f t="shared" si="33"/>
        <v>45336</v>
      </c>
      <c r="AC21" s="46"/>
      <c r="AD21" s="6"/>
      <c r="AE21" s="4"/>
      <c r="AF21" s="63" t="str">
        <f t="shared" si="25"/>
        <v>J</v>
      </c>
      <c r="AG21" s="5">
        <f t="shared" si="33"/>
        <v>45365</v>
      </c>
      <c r="AH21" s="46"/>
      <c r="AI21" s="6"/>
      <c r="AJ21" s="4"/>
      <c r="AK21" s="63" t="str">
        <f t="shared" si="26"/>
        <v>D</v>
      </c>
      <c r="AL21" s="5">
        <f t="shared" si="33"/>
        <v>45396</v>
      </c>
      <c r="AM21" s="46"/>
      <c r="AN21" s="6"/>
      <c r="AO21" s="4"/>
      <c r="AP21" s="63" t="str">
        <f t="shared" si="27"/>
        <v>M</v>
      </c>
      <c r="AQ21" s="5">
        <f t="shared" si="33"/>
        <v>45426</v>
      </c>
      <c r="AR21" s="46"/>
      <c r="AS21" s="6"/>
      <c r="AT21" s="4"/>
      <c r="AU21" s="63" t="str">
        <f t="shared" si="28"/>
        <v>V</v>
      </c>
      <c r="AV21" s="5">
        <f t="shared" si="33"/>
        <v>45457</v>
      </c>
      <c r="AW21" s="46"/>
      <c r="AX21" s="6"/>
      <c r="AY21" s="4"/>
      <c r="AZ21" s="63" t="str">
        <f t="shared" si="29"/>
        <v>D</v>
      </c>
      <c r="BA21" s="5">
        <f t="shared" si="33"/>
        <v>45487</v>
      </c>
      <c r="BB21" s="46" t="s">
        <v>9</v>
      </c>
      <c r="BC21" s="6"/>
      <c r="BD21" s="4"/>
      <c r="BE21" s="63" t="str">
        <f t="shared" si="30"/>
        <v>M</v>
      </c>
      <c r="BF21" s="5">
        <f t="shared" si="33"/>
        <v>45518</v>
      </c>
      <c r="BG21" s="46"/>
      <c r="BH21" s="6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</row>
    <row r="22" spans="1:322" ht="15" customHeight="1" x14ac:dyDescent="0.2">
      <c r="A22" s="4"/>
      <c r="B22" s="63" t="str">
        <f t="shared" si="31"/>
        <v>V</v>
      </c>
      <c r="C22" s="5">
        <f t="shared" si="32"/>
        <v>45184</v>
      </c>
      <c r="D22" s="46"/>
      <c r="E22" s="6"/>
      <c r="F22" s="4"/>
      <c r="G22" s="63" t="str">
        <f t="shared" si="21"/>
        <v>D</v>
      </c>
      <c r="H22" s="5">
        <f t="shared" si="33"/>
        <v>45214</v>
      </c>
      <c r="I22" s="46"/>
      <c r="J22" s="6"/>
      <c r="K22" s="4"/>
      <c r="L22" s="63" t="str">
        <f t="shared" si="34"/>
        <v>M</v>
      </c>
      <c r="M22" s="5">
        <f t="shared" si="33"/>
        <v>45245</v>
      </c>
      <c r="N22" s="46"/>
      <c r="O22" s="6"/>
      <c r="P22" s="4"/>
      <c r="Q22" s="63" t="str">
        <f t="shared" si="22"/>
        <v>V</v>
      </c>
      <c r="R22" s="5">
        <f t="shared" si="33"/>
        <v>45275</v>
      </c>
      <c r="S22" s="46"/>
      <c r="T22" s="6"/>
      <c r="U22" s="4"/>
      <c r="V22" s="63" t="str">
        <f t="shared" si="23"/>
        <v>L</v>
      </c>
      <c r="W22" s="5">
        <f t="shared" si="33"/>
        <v>45306</v>
      </c>
      <c r="X22" s="46"/>
      <c r="Y22" s="6"/>
      <c r="Z22" s="4"/>
      <c r="AA22" s="63" t="str">
        <f t="shared" si="24"/>
        <v>J</v>
      </c>
      <c r="AB22" s="5">
        <f t="shared" si="33"/>
        <v>45337</v>
      </c>
      <c r="AC22" s="46"/>
      <c r="AD22" s="6"/>
      <c r="AE22" s="4"/>
      <c r="AF22" s="63" t="str">
        <f t="shared" si="25"/>
        <v>V</v>
      </c>
      <c r="AG22" s="5">
        <f t="shared" si="33"/>
        <v>45366</v>
      </c>
      <c r="AH22" s="46"/>
      <c r="AI22" s="6"/>
      <c r="AJ22" s="4"/>
      <c r="AK22" s="63" t="str">
        <f t="shared" si="26"/>
        <v>L</v>
      </c>
      <c r="AL22" s="5">
        <f t="shared" si="33"/>
        <v>45397</v>
      </c>
      <c r="AM22" s="46"/>
      <c r="AN22" s="6"/>
      <c r="AO22" s="4"/>
      <c r="AP22" s="63" t="str">
        <f t="shared" si="27"/>
        <v>M</v>
      </c>
      <c r="AQ22" s="5">
        <f t="shared" si="33"/>
        <v>45427</v>
      </c>
      <c r="AR22" s="46"/>
      <c r="AS22" s="6"/>
      <c r="AT22" s="4"/>
      <c r="AU22" s="63" t="str">
        <f t="shared" si="28"/>
        <v>S</v>
      </c>
      <c r="AV22" s="5">
        <f t="shared" si="33"/>
        <v>45458</v>
      </c>
      <c r="AW22" s="46"/>
      <c r="AX22" s="6"/>
      <c r="AY22" s="4"/>
      <c r="AZ22" s="63" t="str">
        <f t="shared" si="29"/>
        <v>L</v>
      </c>
      <c r="BA22" s="5">
        <f t="shared" si="33"/>
        <v>45488</v>
      </c>
      <c r="BB22" s="46" t="s">
        <v>36</v>
      </c>
      <c r="BC22" s="6"/>
      <c r="BD22" s="4"/>
      <c r="BE22" s="63" t="str">
        <f t="shared" si="30"/>
        <v>J</v>
      </c>
      <c r="BF22" s="5">
        <f t="shared" si="33"/>
        <v>45519</v>
      </c>
      <c r="BG22" s="46" t="s">
        <v>10</v>
      </c>
      <c r="BH22" s="6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</row>
    <row r="23" spans="1:322" ht="15" customHeight="1" x14ac:dyDescent="0.2">
      <c r="A23" s="4"/>
      <c r="B23" s="63" t="str">
        <f t="shared" si="31"/>
        <v>S</v>
      </c>
      <c r="C23" s="5">
        <f t="shared" si="32"/>
        <v>45185</v>
      </c>
      <c r="D23" s="46"/>
      <c r="E23" s="6"/>
      <c r="F23" s="4"/>
      <c r="G23" s="63" t="str">
        <f t="shared" si="21"/>
        <v>L</v>
      </c>
      <c r="H23" s="5">
        <f t="shared" si="33"/>
        <v>45215</v>
      </c>
      <c r="I23" s="46"/>
      <c r="J23" s="6"/>
      <c r="K23" s="4"/>
      <c r="L23" s="63" t="str">
        <f t="shared" si="34"/>
        <v>J</v>
      </c>
      <c r="M23" s="5">
        <f t="shared" si="33"/>
        <v>45246</v>
      </c>
      <c r="N23" s="46"/>
      <c r="O23" s="6"/>
      <c r="P23" s="4"/>
      <c r="Q23" s="63" t="str">
        <f t="shared" si="22"/>
        <v>S</v>
      </c>
      <c r="R23" s="5">
        <f t="shared" si="33"/>
        <v>45276</v>
      </c>
      <c r="S23" s="46"/>
      <c r="T23" s="6"/>
      <c r="U23" s="4"/>
      <c r="V23" s="63" t="str">
        <f t="shared" si="23"/>
        <v>M</v>
      </c>
      <c r="W23" s="5">
        <f t="shared" si="33"/>
        <v>45307</v>
      </c>
      <c r="X23" s="46" t="s">
        <v>33</v>
      </c>
      <c r="Y23" s="6"/>
      <c r="Z23" s="4"/>
      <c r="AA23" s="63" t="str">
        <f t="shared" si="24"/>
        <v>V</v>
      </c>
      <c r="AB23" s="5">
        <f t="shared" si="33"/>
        <v>45338</v>
      </c>
      <c r="AC23" s="46"/>
      <c r="AD23" s="6"/>
      <c r="AE23" s="4"/>
      <c r="AF23" s="63" t="str">
        <f t="shared" si="25"/>
        <v>S</v>
      </c>
      <c r="AG23" s="5">
        <f t="shared" si="33"/>
        <v>45367</v>
      </c>
      <c r="AH23" s="46"/>
      <c r="AI23" s="6"/>
      <c r="AJ23" s="4"/>
      <c r="AK23" s="63" t="str">
        <f t="shared" si="26"/>
        <v>M</v>
      </c>
      <c r="AL23" s="5">
        <f t="shared" si="33"/>
        <v>45398</v>
      </c>
      <c r="AM23" s="46"/>
      <c r="AN23" s="6"/>
      <c r="AO23" s="4"/>
      <c r="AP23" s="63" t="str">
        <f t="shared" si="27"/>
        <v>J</v>
      </c>
      <c r="AQ23" s="5">
        <f t="shared" si="33"/>
        <v>45428</v>
      </c>
      <c r="AR23" s="46"/>
      <c r="AS23" s="6"/>
      <c r="AT23" s="4"/>
      <c r="AU23" s="63" t="str">
        <f t="shared" si="28"/>
        <v>D</v>
      </c>
      <c r="AV23" s="5">
        <f t="shared" si="33"/>
        <v>45459</v>
      </c>
      <c r="AW23" s="46"/>
      <c r="AX23" s="6"/>
      <c r="AY23" s="4"/>
      <c r="AZ23" s="63" t="str">
        <f t="shared" si="29"/>
        <v>M</v>
      </c>
      <c r="BA23" s="5">
        <f t="shared" si="33"/>
        <v>45489</v>
      </c>
      <c r="BB23" s="46"/>
      <c r="BC23" s="6"/>
      <c r="BD23" s="4"/>
      <c r="BE23" s="63" t="str">
        <f t="shared" si="30"/>
        <v>V</v>
      </c>
      <c r="BF23" s="5">
        <f t="shared" si="33"/>
        <v>45520</v>
      </c>
      <c r="BG23" s="46"/>
      <c r="BH23" s="6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</row>
    <row r="24" spans="1:322" ht="15" customHeight="1" x14ac:dyDescent="0.2">
      <c r="A24" s="4"/>
      <c r="B24" s="63" t="str">
        <f t="shared" si="31"/>
        <v>D</v>
      </c>
      <c r="C24" s="5">
        <f t="shared" si="32"/>
        <v>45186</v>
      </c>
      <c r="D24" s="46"/>
      <c r="E24" s="6"/>
      <c r="F24" s="4"/>
      <c r="G24" s="63" t="str">
        <f t="shared" ref="G24:G38" si="35">IF(H24&lt;&gt;"",UPPER(LEFT(TEXT(H24,"jjj"))),"")</f>
        <v>M</v>
      </c>
      <c r="H24" s="5">
        <f t="shared" si="33"/>
        <v>45216</v>
      </c>
      <c r="I24" s="46"/>
      <c r="J24" s="6"/>
      <c r="K24" s="4"/>
      <c r="L24" s="63" t="str">
        <f t="shared" ref="L24:L38" si="36">IF(M24&lt;&gt;"",UPPER(LEFT(TEXT(M24,"jjj"))),"")</f>
        <v>V</v>
      </c>
      <c r="M24" s="5">
        <f t="shared" si="33"/>
        <v>45247</v>
      </c>
      <c r="N24" s="46"/>
      <c r="O24" s="6"/>
      <c r="P24" s="4"/>
      <c r="Q24" s="63" t="str">
        <f t="shared" ref="Q24:Q38" si="37">IF(R24&lt;&gt;"",UPPER(LEFT(TEXT(R24,"jjj"))),"")</f>
        <v>D</v>
      </c>
      <c r="R24" s="5">
        <f t="shared" si="33"/>
        <v>45277</v>
      </c>
      <c r="S24" s="46"/>
      <c r="T24" s="6"/>
      <c r="U24" s="4"/>
      <c r="V24" s="63" t="str">
        <f t="shared" ref="V24:V38" si="38">IF(W24&lt;&gt;"",UPPER(LEFT(TEXT(W24,"jjj"))),"")</f>
        <v>M</v>
      </c>
      <c r="W24" s="5">
        <f t="shared" si="33"/>
        <v>45308</v>
      </c>
      <c r="X24" s="46"/>
      <c r="Y24" s="6"/>
      <c r="Z24" s="4"/>
      <c r="AA24" s="63" t="str">
        <f t="shared" ref="AA24:AA38" si="39">IF(AB24&lt;&gt;"",UPPER(LEFT(TEXT(AB24,"jjj"))),"")</f>
        <v>S</v>
      </c>
      <c r="AB24" s="5">
        <f t="shared" si="33"/>
        <v>45339</v>
      </c>
      <c r="AC24" s="46"/>
      <c r="AD24" s="6"/>
      <c r="AE24" s="4"/>
      <c r="AF24" s="63" t="str">
        <f t="shared" ref="AF24:AF38" si="40">IF(AG24&lt;&gt;"",UPPER(LEFT(TEXT(AG24,"jjj"))),"")</f>
        <v>D</v>
      </c>
      <c r="AG24" s="5">
        <f t="shared" si="33"/>
        <v>45368</v>
      </c>
      <c r="AH24" s="46"/>
      <c r="AI24" s="6"/>
      <c r="AJ24" s="4"/>
      <c r="AK24" s="63" t="str">
        <f t="shared" ref="AK24:AK38" si="41">IF(AL24&lt;&gt;"",UPPER(LEFT(TEXT(AL24,"jjj"))),"")</f>
        <v>M</v>
      </c>
      <c r="AL24" s="5">
        <f t="shared" si="33"/>
        <v>45399</v>
      </c>
      <c r="AM24" s="46"/>
      <c r="AN24" s="6"/>
      <c r="AO24" s="4"/>
      <c r="AP24" s="63" t="str">
        <f t="shared" ref="AP24:AP38" si="42">IF(AQ24&lt;&gt;"",UPPER(LEFT(TEXT(AQ24,"jjj"))),"")</f>
        <v>V</v>
      </c>
      <c r="AQ24" s="5">
        <f t="shared" si="33"/>
        <v>45429</v>
      </c>
      <c r="AR24" s="46"/>
      <c r="AS24" s="6"/>
      <c r="AT24" s="4"/>
      <c r="AU24" s="63" t="str">
        <f t="shared" ref="AU24:AU38" si="43">IF(AV24&lt;&gt;"",UPPER(LEFT(TEXT(AV24,"jjj"))),"")</f>
        <v>L</v>
      </c>
      <c r="AV24" s="5">
        <f t="shared" si="33"/>
        <v>45460</v>
      </c>
      <c r="AW24" s="46"/>
      <c r="AX24" s="6"/>
      <c r="AY24" s="4"/>
      <c r="AZ24" s="63" t="str">
        <f t="shared" ref="AZ24:AZ38" si="44">IF(BA24&lt;&gt;"",UPPER(LEFT(TEXT(BA24,"jjj"))),"")</f>
        <v>M</v>
      </c>
      <c r="BA24" s="5">
        <f t="shared" si="33"/>
        <v>45490</v>
      </c>
      <c r="BB24" s="46"/>
      <c r="BC24" s="6"/>
      <c r="BD24" s="4"/>
      <c r="BE24" s="63" t="str">
        <f t="shared" ref="BE24:BE38" si="45">IF(BF24&lt;&gt;"",UPPER(LEFT(TEXT(BF24,"jjj"))),"")</f>
        <v>S</v>
      </c>
      <c r="BF24" s="5">
        <f t="shared" si="33"/>
        <v>45521</v>
      </c>
      <c r="BG24" s="46"/>
      <c r="BH24" s="6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</row>
    <row r="25" spans="1:322" ht="15" customHeight="1" x14ac:dyDescent="0.2">
      <c r="A25" s="4"/>
      <c r="B25" s="63" t="str">
        <f t="shared" si="31"/>
        <v>L</v>
      </c>
      <c r="C25" s="5">
        <f t="shared" si="32"/>
        <v>45187</v>
      </c>
      <c r="D25" s="46"/>
      <c r="E25" s="6"/>
      <c r="F25" s="4"/>
      <c r="G25" s="63" t="str">
        <f t="shared" si="35"/>
        <v>M</v>
      </c>
      <c r="H25" s="5">
        <f t="shared" ref="H25:BF35" si="46">H24+1</f>
        <v>45217</v>
      </c>
      <c r="I25" s="46"/>
      <c r="J25" s="6"/>
      <c r="K25" s="4"/>
      <c r="L25" s="63" t="str">
        <f t="shared" si="36"/>
        <v>S</v>
      </c>
      <c r="M25" s="5">
        <f t="shared" si="46"/>
        <v>45248</v>
      </c>
      <c r="N25" s="46"/>
      <c r="O25" s="6"/>
      <c r="P25" s="4"/>
      <c r="Q25" s="63" t="str">
        <f t="shared" si="37"/>
        <v>L</v>
      </c>
      <c r="R25" s="5">
        <f t="shared" si="46"/>
        <v>45278</v>
      </c>
      <c r="S25" s="46"/>
      <c r="T25" s="6"/>
      <c r="U25" s="4"/>
      <c r="V25" s="63" t="str">
        <f t="shared" si="38"/>
        <v>J</v>
      </c>
      <c r="W25" s="5">
        <f t="shared" si="46"/>
        <v>45309</v>
      </c>
      <c r="X25" s="46"/>
      <c r="Y25" s="6"/>
      <c r="Z25" s="4"/>
      <c r="AA25" s="63" t="str">
        <f t="shared" si="39"/>
        <v>D</v>
      </c>
      <c r="AB25" s="5">
        <f t="shared" si="46"/>
        <v>45340</v>
      </c>
      <c r="AC25" s="46"/>
      <c r="AD25" s="6"/>
      <c r="AE25" s="4"/>
      <c r="AF25" s="63" t="str">
        <f t="shared" si="40"/>
        <v>L</v>
      </c>
      <c r="AG25" s="5">
        <f t="shared" si="46"/>
        <v>45369</v>
      </c>
      <c r="AH25" s="46"/>
      <c r="AI25" s="6"/>
      <c r="AJ25" s="4"/>
      <c r="AK25" s="63" t="str">
        <f t="shared" si="41"/>
        <v>J</v>
      </c>
      <c r="AL25" s="5">
        <f t="shared" si="46"/>
        <v>45400</v>
      </c>
      <c r="AM25" s="46"/>
      <c r="AN25" s="6"/>
      <c r="AO25" s="4"/>
      <c r="AP25" s="63" t="str">
        <f t="shared" si="42"/>
        <v>S</v>
      </c>
      <c r="AQ25" s="5">
        <f t="shared" si="46"/>
        <v>45430</v>
      </c>
      <c r="AR25" s="46"/>
      <c r="AS25" s="6"/>
      <c r="AT25" s="4"/>
      <c r="AU25" s="63" t="str">
        <f t="shared" si="43"/>
        <v>M</v>
      </c>
      <c r="AV25" s="5">
        <f t="shared" si="46"/>
        <v>45461</v>
      </c>
      <c r="AW25" s="46"/>
      <c r="AX25" s="6"/>
      <c r="AY25" s="4"/>
      <c r="AZ25" s="63" t="str">
        <f t="shared" si="44"/>
        <v>J</v>
      </c>
      <c r="BA25" s="5">
        <f t="shared" si="46"/>
        <v>45491</v>
      </c>
      <c r="BB25" s="46"/>
      <c r="BC25" s="6"/>
      <c r="BD25" s="4"/>
      <c r="BE25" s="63" t="str">
        <f t="shared" si="45"/>
        <v>D</v>
      </c>
      <c r="BF25" s="5">
        <f t="shared" si="46"/>
        <v>45522</v>
      </c>
      <c r="BG25" s="46"/>
      <c r="BH25" s="6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</row>
    <row r="26" spans="1:322" ht="15" customHeight="1" x14ac:dyDescent="0.2">
      <c r="A26" s="4"/>
      <c r="B26" s="63" t="str">
        <f t="shared" si="31"/>
        <v>M</v>
      </c>
      <c r="C26" s="5">
        <f t="shared" si="32"/>
        <v>45188</v>
      </c>
      <c r="D26" s="46"/>
      <c r="E26" s="6"/>
      <c r="F26" s="4"/>
      <c r="G26" s="63" t="str">
        <f t="shared" si="35"/>
        <v>J</v>
      </c>
      <c r="H26" s="5">
        <f t="shared" si="46"/>
        <v>45218</v>
      </c>
      <c r="I26" s="46"/>
      <c r="J26" s="6"/>
      <c r="K26" s="4"/>
      <c r="L26" s="63" t="str">
        <f t="shared" si="36"/>
        <v>D</v>
      </c>
      <c r="M26" s="5">
        <f t="shared" si="46"/>
        <v>45249</v>
      </c>
      <c r="N26" s="46"/>
      <c r="O26" s="6"/>
      <c r="P26" s="4"/>
      <c r="Q26" s="63" t="str">
        <f t="shared" si="37"/>
        <v>M</v>
      </c>
      <c r="R26" s="5">
        <f t="shared" si="46"/>
        <v>45279</v>
      </c>
      <c r="S26" s="46"/>
      <c r="T26" s="6"/>
      <c r="U26" s="4"/>
      <c r="V26" s="63" t="str">
        <f t="shared" si="38"/>
        <v>V</v>
      </c>
      <c r="W26" s="5">
        <f t="shared" si="46"/>
        <v>45310</v>
      </c>
      <c r="X26" s="46"/>
      <c r="Y26" s="6"/>
      <c r="Z26" s="4"/>
      <c r="AA26" s="63" t="str">
        <f t="shared" si="39"/>
        <v>L</v>
      </c>
      <c r="AB26" s="5">
        <f t="shared" si="46"/>
        <v>45341</v>
      </c>
      <c r="AC26" s="46"/>
      <c r="AD26" s="6"/>
      <c r="AE26" s="4"/>
      <c r="AF26" s="63" t="str">
        <f t="shared" si="40"/>
        <v>M</v>
      </c>
      <c r="AG26" s="5">
        <f t="shared" si="46"/>
        <v>45370</v>
      </c>
      <c r="AH26" s="46"/>
      <c r="AI26" s="6"/>
      <c r="AJ26" s="4"/>
      <c r="AK26" s="63" t="str">
        <f t="shared" si="41"/>
        <v>V</v>
      </c>
      <c r="AL26" s="5">
        <f t="shared" si="46"/>
        <v>45401</v>
      </c>
      <c r="AM26" s="46"/>
      <c r="AN26" s="6"/>
      <c r="AO26" s="4"/>
      <c r="AP26" s="63" t="str">
        <f t="shared" si="42"/>
        <v>D</v>
      </c>
      <c r="AQ26" s="5">
        <f t="shared" si="46"/>
        <v>45431</v>
      </c>
      <c r="AR26" s="46"/>
      <c r="AS26" s="6"/>
      <c r="AT26" s="4"/>
      <c r="AU26" s="63" t="str">
        <f t="shared" si="43"/>
        <v>M</v>
      </c>
      <c r="AV26" s="5">
        <f t="shared" si="46"/>
        <v>45462</v>
      </c>
      <c r="AW26" s="46"/>
      <c r="AX26" s="6"/>
      <c r="AY26" s="4"/>
      <c r="AZ26" s="63" t="str">
        <f t="shared" si="44"/>
        <v>V</v>
      </c>
      <c r="BA26" s="5">
        <f t="shared" si="46"/>
        <v>45492</v>
      </c>
      <c r="BB26" s="46"/>
      <c r="BC26" s="6"/>
      <c r="BD26" s="4"/>
      <c r="BE26" s="63" t="str">
        <f t="shared" si="45"/>
        <v>L</v>
      </c>
      <c r="BF26" s="5">
        <f t="shared" si="46"/>
        <v>45523</v>
      </c>
      <c r="BG26" s="46"/>
      <c r="BH26" s="6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</row>
    <row r="27" spans="1:322" ht="15" customHeight="1" x14ac:dyDescent="0.2">
      <c r="A27" s="4"/>
      <c r="B27" s="63" t="str">
        <f t="shared" si="31"/>
        <v>M</v>
      </c>
      <c r="C27" s="5">
        <f t="shared" si="32"/>
        <v>45189</v>
      </c>
      <c r="D27" s="46" t="s">
        <v>32</v>
      </c>
      <c r="E27" s="6"/>
      <c r="F27" s="4"/>
      <c r="G27" s="63" t="str">
        <f t="shared" si="35"/>
        <v>V</v>
      </c>
      <c r="H27" s="5">
        <f t="shared" si="46"/>
        <v>45219</v>
      </c>
      <c r="I27" s="46"/>
      <c r="J27" s="6"/>
      <c r="K27" s="4"/>
      <c r="L27" s="63" t="str">
        <f t="shared" si="36"/>
        <v>L</v>
      </c>
      <c r="M27" s="5">
        <f t="shared" si="46"/>
        <v>45250</v>
      </c>
      <c r="N27" s="46"/>
      <c r="O27" s="6"/>
      <c r="P27" s="4"/>
      <c r="Q27" s="63" t="str">
        <f t="shared" si="37"/>
        <v>M</v>
      </c>
      <c r="R27" s="5">
        <f t="shared" si="46"/>
        <v>45280</v>
      </c>
      <c r="S27" s="46"/>
      <c r="T27" s="6"/>
      <c r="U27" s="4"/>
      <c r="V27" s="63" t="str">
        <f t="shared" si="38"/>
        <v>S</v>
      </c>
      <c r="W27" s="5">
        <f t="shared" si="46"/>
        <v>45311</v>
      </c>
      <c r="X27" s="46"/>
      <c r="Y27" s="6"/>
      <c r="Z27" s="4"/>
      <c r="AA27" s="63" t="str">
        <f t="shared" si="39"/>
        <v>M</v>
      </c>
      <c r="AB27" s="5">
        <f t="shared" si="46"/>
        <v>45342</v>
      </c>
      <c r="AC27" s="46"/>
      <c r="AD27" s="6"/>
      <c r="AE27" s="4"/>
      <c r="AF27" s="63" t="str">
        <f t="shared" si="40"/>
        <v>M</v>
      </c>
      <c r="AG27" s="5">
        <f t="shared" si="46"/>
        <v>45371</v>
      </c>
      <c r="AH27" s="46"/>
      <c r="AI27" s="6"/>
      <c r="AJ27" s="4"/>
      <c r="AK27" s="63" t="str">
        <f t="shared" si="41"/>
        <v>S</v>
      </c>
      <c r="AL27" s="5">
        <f t="shared" si="46"/>
        <v>45402</v>
      </c>
      <c r="AM27" s="46"/>
      <c r="AN27" s="6"/>
      <c r="AO27" s="4"/>
      <c r="AP27" s="63" t="str">
        <f t="shared" si="42"/>
        <v>L</v>
      </c>
      <c r="AQ27" s="5">
        <f t="shared" si="46"/>
        <v>45432</v>
      </c>
      <c r="AR27" s="46" t="s">
        <v>8</v>
      </c>
      <c r="AS27" s="6"/>
      <c r="AT27" s="4"/>
      <c r="AU27" s="63" t="str">
        <f t="shared" si="43"/>
        <v>J</v>
      </c>
      <c r="AV27" s="5">
        <f t="shared" si="46"/>
        <v>45463</v>
      </c>
      <c r="AW27" s="46"/>
      <c r="AX27" s="6"/>
      <c r="AY27" s="4"/>
      <c r="AZ27" s="63" t="str">
        <f t="shared" si="44"/>
        <v>S</v>
      </c>
      <c r="BA27" s="5">
        <f t="shared" si="46"/>
        <v>45493</v>
      </c>
      <c r="BB27" s="46"/>
      <c r="BC27" s="6"/>
      <c r="BD27" s="4"/>
      <c r="BE27" s="63" t="str">
        <f t="shared" si="45"/>
        <v>M</v>
      </c>
      <c r="BF27" s="5">
        <f t="shared" si="46"/>
        <v>45524</v>
      </c>
      <c r="BG27" s="46"/>
      <c r="BH27" s="6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</row>
    <row r="28" spans="1:322" ht="15" customHeight="1" x14ac:dyDescent="0.2">
      <c r="A28" s="4"/>
      <c r="B28" s="63" t="str">
        <f t="shared" si="31"/>
        <v>J</v>
      </c>
      <c r="C28" s="5">
        <f t="shared" si="32"/>
        <v>45190</v>
      </c>
      <c r="D28" s="46"/>
      <c r="E28" s="6"/>
      <c r="F28" s="4"/>
      <c r="G28" s="63" t="str">
        <f t="shared" si="35"/>
        <v>S</v>
      </c>
      <c r="H28" s="5">
        <f t="shared" si="46"/>
        <v>45220</v>
      </c>
      <c r="I28" s="46"/>
      <c r="J28" s="6"/>
      <c r="K28" s="4"/>
      <c r="L28" s="63" t="str">
        <f t="shared" si="36"/>
        <v>M</v>
      </c>
      <c r="M28" s="5">
        <f t="shared" si="46"/>
        <v>45251</v>
      </c>
      <c r="N28" s="46"/>
      <c r="O28" s="6"/>
      <c r="P28" s="4"/>
      <c r="Q28" s="63" t="str">
        <f t="shared" si="37"/>
        <v>J</v>
      </c>
      <c r="R28" s="5">
        <f t="shared" si="46"/>
        <v>45281</v>
      </c>
      <c r="S28" s="46"/>
      <c r="T28" s="6"/>
      <c r="U28" s="4"/>
      <c r="V28" s="63" t="str">
        <f t="shared" si="38"/>
        <v>D</v>
      </c>
      <c r="W28" s="5">
        <f t="shared" si="46"/>
        <v>45312</v>
      </c>
      <c r="X28" s="46"/>
      <c r="Y28" s="6"/>
      <c r="Z28" s="4"/>
      <c r="AA28" s="63" t="str">
        <f t="shared" si="39"/>
        <v>M</v>
      </c>
      <c r="AB28" s="5">
        <f t="shared" si="46"/>
        <v>45343</v>
      </c>
      <c r="AC28" s="46"/>
      <c r="AD28" s="6"/>
      <c r="AE28" s="4"/>
      <c r="AF28" s="63" t="str">
        <f t="shared" si="40"/>
        <v>J</v>
      </c>
      <c r="AG28" s="5">
        <f t="shared" si="46"/>
        <v>45372</v>
      </c>
      <c r="AH28" s="46"/>
      <c r="AI28" s="6"/>
      <c r="AJ28" s="4"/>
      <c r="AK28" s="63" t="str">
        <f t="shared" si="41"/>
        <v>D</v>
      </c>
      <c r="AL28" s="5">
        <f t="shared" si="46"/>
        <v>45403</v>
      </c>
      <c r="AM28" s="46"/>
      <c r="AN28" s="6"/>
      <c r="AO28" s="4"/>
      <c r="AP28" s="63" t="str">
        <f t="shared" si="42"/>
        <v>M</v>
      </c>
      <c r="AQ28" s="5">
        <f t="shared" si="46"/>
        <v>45433</v>
      </c>
      <c r="AR28" s="46"/>
      <c r="AS28" s="6"/>
      <c r="AT28" s="4"/>
      <c r="AU28" s="63" t="str">
        <f t="shared" si="43"/>
        <v>V</v>
      </c>
      <c r="AV28" s="5">
        <f t="shared" si="46"/>
        <v>45464</v>
      </c>
      <c r="AW28" s="46"/>
      <c r="AX28" s="6"/>
      <c r="AY28" s="4"/>
      <c r="AZ28" s="63" t="str">
        <f t="shared" si="44"/>
        <v>D</v>
      </c>
      <c r="BA28" s="5">
        <f t="shared" si="46"/>
        <v>45494</v>
      </c>
      <c r="BB28" s="46"/>
      <c r="BC28" s="6"/>
      <c r="BD28" s="4"/>
      <c r="BE28" s="63" t="str">
        <f t="shared" si="45"/>
        <v>M</v>
      </c>
      <c r="BF28" s="5">
        <f t="shared" si="46"/>
        <v>45525</v>
      </c>
      <c r="BG28" s="46"/>
      <c r="BH28" s="6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</row>
    <row r="29" spans="1:322" ht="15" customHeight="1" x14ac:dyDescent="0.2">
      <c r="A29" s="4"/>
      <c r="B29" s="63" t="str">
        <f t="shared" si="31"/>
        <v>V</v>
      </c>
      <c r="C29" s="5">
        <f t="shared" si="32"/>
        <v>45191</v>
      </c>
      <c r="D29" s="46"/>
      <c r="E29" s="6"/>
      <c r="F29" s="4"/>
      <c r="G29" s="63" t="str">
        <f t="shared" si="35"/>
        <v>D</v>
      </c>
      <c r="H29" s="5">
        <f t="shared" si="46"/>
        <v>45221</v>
      </c>
      <c r="I29" s="46"/>
      <c r="J29" s="6"/>
      <c r="K29" s="4"/>
      <c r="L29" s="63" t="str">
        <f t="shared" si="36"/>
        <v>M</v>
      </c>
      <c r="M29" s="5">
        <f t="shared" si="46"/>
        <v>45252</v>
      </c>
      <c r="N29" s="46"/>
      <c r="O29" s="6"/>
      <c r="P29" s="4"/>
      <c r="Q29" s="63" t="str">
        <f t="shared" si="37"/>
        <v>V</v>
      </c>
      <c r="R29" s="5">
        <f t="shared" si="46"/>
        <v>45282</v>
      </c>
      <c r="S29" s="46"/>
      <c r="T29" s="6"/>
      <c r="U29" s="4"/>
      <c r="V29" s="63" t="str">
        <f t="shared" si="38"/>
        <v>L</v>
      </c>
      <c r="W29" s="5">
        <f t="shared" si="46"/>
        <v>45313</v>
      </c>
      <c r="X29" s="46"/>
      <c r="Y29" s="6"/>
      <c r="Z29" s="4"/>
      <c r="AA29" s="63" t="str">
        <f t="shared" si="39"/>
        <v>J</v>
      </c>
      <c r="AB29" s="5">
        <f t="shared" si="46"/>
        <v>45344</v>
      </c>
      <c r="AC29" s="46"/>
      <c r="AD29" s="6"/>
      <c r="AE29" s="4"/>
      <c r="AF29" s="63" t="str">
        <f t="shared" si="40"/>
        <v>V</v>
      </c>
      <c r="AG29" s="5">
        <f t="shared" si="46"/>
        <v>45373</v>
      </c>
      <c r="AH29" s="46" t="s">
        <v>35</v>
      </c>
      <c r="AI29" s="6"/>
      <c r="AJ29" s="4"/>
      <c r="AK29" s="63" t="str">
        <f t="shared" si="41"/>
        <v>L</v>
      </c>
      <c r="AL29" s="5">
        <f t="shared" si="46"/>
        <v>45404</v>
      </c>
      <c r="AM29" s="46"/>
      <c r="AN29" s="6"/>
      <c r="AO29" s="4"/>
      <c r="AP29" s="63" t="str">
        <f t="shared" si="42"/>
        <v>M</v>
      </c>
      <c r="AQ29" s="5">
        <f t="shared" si="46"/>
        <v>45434</v>
      </c>
      <c r="AR29" s="46"/>
      <c r="AS29" s="6"/>
      <c r="AT29" s="4"/>
      <c r="AU29" s="63" t="str">
        <f t="shared" si="43"/>
        <v>S</v>
      </c>
      <c r="AV29" s="5">
        <f t="shared" si="46"/>
        <v>45465</v>
      </c>
      <c r="AW29" s="46"/>
      <c r="AX29" s="6"/>
      <c r="AY29" s="4"/>
      <c r="AZ29" s="63" t="str">
        <f t="shared" si="44"/>
        <v>L</v>
      </c>
      <c r="BA29" s="5">
        <f t="shared" si="46"/>
        <v>45495</v>
      </c>
      <c r="BB29" s="46"/>
      <c r="BC29" s="6"/>
      <c r="BD29" s="4"/>
      <c r="BE29" s="63" t="str">
        <f t="shared" si="45"/>
        <v>J</v>
      </c>
      <c r="BF29" s="5">
        <f t="shared" si="46"/>
        <v>45526</v>
      </c>
      <c r="BG29" s="46"/>
      <c r="BH29" s="6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</row>
    <row r="30" spans="1:322" ht="15" customHeight="1" x14ac:dyDescent="0.2">
      <c r="A30" s="4"/>
      <c r="B30" s="63" t="str">
        <f t="shared" si="31"/>
        <v>S</v>
      </c>
      <c r="C30" s="5">
        <f t="shared" si="32"/>
        <v>45192</v>
      </c>
      <c r="D30" s="46"/>
      <c r="E30" s="6"/>
      <c r="F30" s="4"/>
      <c r="G30" s="63" t="str">
        <f t="shared" si="35"/>
        <v>L</v>
      </c>
      <c r="H30" s="5">
        <f t="shared" si="46"/>
        <v>45222</v>
      </c>
      <c r="I30" s="46"/>
      <c r="J30" s="6"/>
      <c r="K30" s="4"/>
      <c r="L30" s="63" t="str">
        <f t="shared" si="36"/>
        <v>J</v>
      </c>
      <c r="M30" s="5">
        <f t="shared" si="46"/>
        <v>45253</v>
      </c>
      <c r="N30" s="46"/>
      <c r="O30" s="6"/>
      <c r="P30" s="4"/>
      <c r="Q30" s="63" t="str">
        <f t="shared" si="37"/>
        <v>S</v>
      </c>
      <c r="R30" s="5">
        <f t="shared" si="46"/>
        <v>45283</v>
      </c>
      <c r="S30" s="46"/>
      <c r="T30" s="6"/>
      <c r="U30" s="4"/>
      <c r="V30" s="63" t="str">
        <f t="shared" si="38"/>
        <v>M</v>
      </c>
      <c r="W30" s="5">
        <f t="shared" si="46"/>
        <v>45314</v>
      </c>
      <c r="X30" s="46"/>
      <c r="Y30" s="6"/>
      <c r="Z30" s="4"/>
      <c r="AA30" s="63" t="str">
        <f t="shared" si="39"/>
        <v>V</v>
      </c>
      <c r="AB30" s="5">
        <f t="shared" si="46"/>
        <v>45345</v>
      </c>
      <c r="AC30" s="46"/>
      <c r="AD30" s="6"/>
      <c r="AE30" s="4"/>
      <c r="AF30" s="63" t="str">
        <f t="shared" si="40"/>
        <v>S</v>
      </c>
      <c r="AG30" s="5">
        <f t="shared" si="46"/>
        <v>45374</v>
      </c>
      <c r="AH30" s="46"/>
      <c r="AI30" s="6"/>
      <c r="AJ30" s="4"/>
      <c r="AK30" s="63" t="str">
        <f t="shared" si="41"/>
        <v>M</v>
      </c>
      <c r="AL30" s="5">
        <f t="shared" si="46"/>
        <v>45405</v>
      </c>
      <c r="AM30" s="46"/>
      <c r="AN30" s="6"/>
      <c r="AO30" s="4"/>
      <c r="AP30" s="63" t="str">
        <f t="shared" si="42"/>
        <v>J</v>
      </c>
      <c r="AQ30" s="5">
        <f t="shared" si="46"/>
        <v>45435</v>
      </c>
      <c r="AR30" s="46"/>
      <c r="AS30" s="6"/>
      <c r="AT30" s="4"/>
      <c r="AU30" s="63" t="str">
        <f t="shared" si="43"/>
        <v>D</v>
      </c>
      <c r="AV30" s="5">
        <f t="shared" si="46"/>
        <v>45466</v>
      </c>
      <c r="AW30" s="46"/>
      <c r="AX30" s="6"/>
      <c r="AY30" s="4"/>
      <c r="AZ30" s="63" t="str">
        <f t="shared" si="44"/>
        <v>M</v>
      </c>
      <c r="BA30" s="5">
        <f t="shared" si="46"/>
        <v>45496</v>
      </c>
      <c r="BB30" s="46"/>
      <c r="BC30" s="6"/>
      <c r="BD30" s="4"/>
      <c r="BE30" s="63" t="str">
        <f t="shared" si="45"/>
        <v>V</v>
      </c>
      <c r="BF30" s="5">
        <f t="shared" si="46"/>
        <v>45527</v>
      </c>
      <c r="BG30" s="46"/>
      <c r="BH30" s="6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</row>
    <row r="31" spans="1:322" ht="15" customHeight="1" x14ac:dyDescent="0.2">
      <c r="A31" s="4"/>
      <c r="B31" s="63" t="str">
        <f t="shared" si="31"/>
        <v>D</v>
      </c>
      <c r="C31" s="5">
        <f t="shared" si="32"/>
        <v>45193</v>
      </c>
      <c r="D31" s="46"/>
      <c r="E31" s="6"/>
      <c r="F31" s="4"/>
      <c r="G31" s="63" t="str">
        <f t="shared" si="35"/>
        <v>M</v>
      </c>
      <c r="H31" s="5">
        <f t="shared" si="46"/>
        <v>45223</v>
      </c>
      <c r="I31" s="46"/>
      <c r="J31" s="6"/>
      <c r="K31" s="4"/>
      <c r="L31" s="63" t="str">
        <f t="shared" si="36"/>
        <v>V</v>
      </c>
      <c r="M31" s="5">
        <f t="shared" si="46"/>
        <v>45254</v>
      </c>
      <c r="N31" s="46"/>
      <c r="O31" s="6"/>
      <c r="P31" s="4"/>
      <c r="Q31" s="63" t="str">
        <f t="shared" si="37"/>
        <v>D</v>
      </c>
      <c r="R31" s="5">
        <f t="shared" si="46"/>
        <v>45284</v>
      </c>
      <c r="S31" s="46"/>
      <c r="T31" s="6"/>
      <c r="U31" s="4"/>
      <c r="V31" s="63" t="str">
        <f t="shared" si="38"/>
        <v>M</v>
      </c>
      <c r="W31" s="5">
        <f t="shared" si="46"/>
        <v>45315</v>
      </c>
      <c r="X31" s="46"/>
      <c r="Y31" s="6"/>
      <c r="Z31" s="4"/>
      <c r="AA31" s="63" t="str">
        <f t="shared" si="39"/>
        <v>S</v>
      </c>
      <c r="AB31" s="5">
        <f t="shared" si="46"/>
        <v>45346</v>
      </c>
      <c r="AC31" s="46"/>
      <c r="AD31" s="6"/>
      <c r="AE31" s="4"/>
      <c r="AF31" s="63" t="str">
        <f t="shared" si="40"/>
        <v>D</v>
      </c>
      <c r="AG31" s="5">
        <f t="shared" si="46"/>
        <v>45375</v>
      </c>
      <c r="AH31" s="46"/>
      <c r="AI31" s="6"/>
      <c r="AJ31" s="4"/>
      <c r="AK31" s="63" t="str">
        <f t="shared" si="41"/>
        <v>M</v>
      </c>
      <c r="AL31" s="5">
        <f t="shared" si="46"/>
        <v>45406</v>
      </c>
      <c r="AM31" s="46"/>
      <c r="AN31" s="6"/>
      <c r="AO31" s="4"/>
      <c r="AP31" s="63" t="str">
        <f t="shared" si="42"/>
        <v>V</v>
      </c>
      <c r="AQ31" s="5">
        <f t="shared" si="46"/>
        <v>45436</v>
      </c>
      <c r="AR31" s="46"/>
      <c r="AS31" s="6"/>
      <c r="AT31" s="4"/>
      <c r="AU31" s="63" t="str">
        <f t="shared" si="43"/>
        <v>L</v>
      </c>
      <c r="AV31" s="5">
        <f t="shared" si="46"/>
        <v>45467</v>
      </c>
      <c r="AW31" s="46"/>
      <c r="AX31" s="6"/>
      <c r="AY31" s="4"/>
      <c r="AZ31" s="63" t="str">
        <f t="shared" si="44"/>
        <v>M</v>
      </c>
      <c r="BA31" s="5">
        <f t="shared" si="46"/>
        <v>45497</v>
      </c>
      <c r="BB31" s="46"/>
      <c r="BC31" s="6"/>
      <c r="BD31" s="4"/>
      <c r="BE31" s="63" t="str">
        <f t="shared" si="45"/>
        <v>S</v>
      </c>
      <c r="BF31" s="5">
        <f t="shared" si="46"/>
        <v>45528</v>
      </c>
      <c r="BG31" s="46"/>
      <c r="BH31" s="6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</row>
    <row r="32" spans="1:322" ht="15" customHeight="1" x14ac:dyDescent="0.2">
      <c r="A32" s="4"/>
      <c r="B32" s="63" t="str">
        <f t="shared" si="31"/>
        <v>L</v>
      </c>
      <c r="C32" s="5">
        <f t="shared" si="32"/>
        <v>45194</v>
      </c>
      <c r="D32" s="46"/>
      <c r="E32" s="6"/>
      <c r="F32" s="4"/>
      <c r="G32" s="63" t="str">
        <f t="shared" si="35"/>
        <v>M</v>
      </c>
      <c r="H32" s="5">
        <f t="shared" si="46"/>
        <v>45224</v>
      </c>
      <c r="I32" s="46"/>
      <c r="J32" s="6"/>
      <c r="K32" s="4"/>
      <c r="L32" s="63" t="str">
        <f t="shared" si="36"/>
        <v>S</v>
      </c>
      <c r="M32" s="5">
        <f t="shared" si="46"/>
        <v>45255</v>
      </c>
      <c r="N32" s="46"/>
      <c r="O32" s="6"/>
      <c r="P32" s="4"/>
      <c r="Q32" s="63" t="str">
        <f t="shared" si="37"/>
        <v>L</v>
      </c>
      <c r="R32" s="5">
        <f t="shared" si="46"/>
        <v>45285</v>
      </c>
      <c r="S32" s="46" t="s">
        <v>2</v>
      </c>
      <c r="T32" s="6"/>
      <c r="U32" s="4"/>
      <c r="V32" s="63" t="str">
        <f t="shared" si="38"/>
        <v>J</v>
      </c>
      <c r="W32" s="5">
        <f t="shared" si="46"/>
        <v>45316</v>
      </c>
      <c r="X32" s="46"/>
      <c r="Y32" s="6"/>
      <c r="Z32" s="4"/>
      <c r="AA32" s="63" t="str">
        <f t="shared" si="39"/>
        <v>D</v>
      </c>
      <c r="AB32" s="5">
        <f t="shared" si="46"/>
        <v>45347</v>
      </c>
      <c r="AC32" s="46"/>
      <c r="AD32" s="6"/>
      <c r="AE32" s="4"/>
      <c r="AF32" s="63" t="str">
        <f t="shared" si="40"/>
        <v>L</v>
      </c>
      <c r="AG32" s="5">
        <f t="shared" si="46"/>
        <v>45376</v>
      </c>
      <c r="AH32" s="46"/>
      <c r="AI32" s="6"/>
      <c r="AJ32" s="4"/>
      <c r="AK32" s="63" t="str">
        <f t="shared" si="41"/>
        <v>J</v>
      </c>
      <c r="AL32" s="5">
        <f t="shared" si="46"/>
        <v>45407</v>
      </c>
      <c r="AM32" s="46"/>
      <c r="AN32" s="6"/>
      <c r="AO32" s="4"/>
      <c r="AP32" s="63" t="str">
        <f t="shared" si="42"/>
        <v>S</v>
      </c>
      <c r="AQ32" s="5">
        <f t="shared" si="46"/>
        <v>45437</v>
      </c>
      <c r="AR32" s="46"/>
      <c r="AS32" s="6"/>
      <c r="AT32" s="4"/>
      <c r="AU32" s="63" t="str">
        <f t="shared" si="43"/>
        <v>M</v>
      </c>
      <c r="AV32" s="5">
        <f t="shared" si="46"/>
        <v>45468</v>
      </c>
      <c r="AW32" s="46"/>
      <c r="AX32" s="6"/>
      <c r="AY32" s="4"/>
      <c r="AZ32" s="63" t="str">
        <f t="shared" si="44"/>
        <v>J</v>
      </c>
      <c r="BA32" s="5">
        <f t="shared" si="46"/>
        <v>45498</v>
      </c>
      <c r="BB32" s="46"/>
      <c r="BC32" s="6"/>
      <c r="BD32" s="4"/>
      <c r="BE32" s="63" t="str">
        <f t="shared" si="45"/>
        <v>D</v>
      </c>
      <c r="BF32" s="5">
        <f t="shared" si="46"/>
        <v>45529</v>
      </c>
      <c r="BG32" s="46"/>
      <c r="BH32" s="6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</row>
    <row r="33" spans="1:322" ht="15" customHeight="1" x14ac:dyDescent="0.2">
      <c r="A33" s="4"/>
      <c r="B33" s="63" t="str">
        <f t="shared" si="31"/>
        <v>M</v>
      </c>
      <c r="C33" s="5">
        <f t="shared" si="32"/>
        <v>45195</v>
      </c>
      <c r="D33" s="46"/>
      <c r="E33" s="6"/>
      <c r="F33" s="4"/>
      <c r="G33" s="63" t="str">
        <f t="shared" si="35"/>
        <v>J</v>
      </c>
      <c r="H33" s="5">
        <f t="shared" si="46"/>
        <v>45225</v>
      </c>
      <c r="I33" s="46"/>
      <c r="J33" s="6"/>
      <c r="K33" s="4"/>
      <c r="L33" s="63" t="str">
        <f t="shared" si="36"/>
        <v>D</v>
      </c>
      <c r="M33" s="5">
        <f t="shared" si="46"/>
        <v>45256</v>
      </c>
      <c r="N33" s="46"/>
      <c r="O33" s="6"/>
      <c r="P33" s="4"/>
      <c r="Q33" s="63" t="str">
        <f t="shared" si="37"/>
        <v>M</v>
      </c>
      <c r="R33" s="5">
        <f t="shared" si="46"/>
        <v>45286</v>
      </c>
      <c r="S33" s="46"/>
      <c r="T33" s="6"/>
      <c r="U33" s="4"/>
      <c r="V33" s="63" t="str">
        <f t="shared" si="38"/>
        <v>V</v>
      </c>
      <c r="W33" s="5">
        <f t="shared" si="46"/>
        <v>45317</v>
      </c>
      <c r="X33" s="46"/>
      <c r="Y33" s="6"/>
      <c r="Z33" s="4"/>
      <c r="AA33" s="63" t="str">
        <f t="shared" si="39"/>
        <v>L</v>
      </c>
      <c r="AB33" s="5">
        <f t="shared" si="46"/>
        <v>45348</v>
      </c>
      <c r="AC33" s="46"/>
      <c r="AD33" s="6"/>
      <c r="AE33" s="4"/>
      <c r="AF33" s="63" t="str">
        <f t="shared" si="40"/>
        <v>M</v>
      </c>
      <c r="AG33" s="5">
        <f t="shared" si="46"/>
        <v>45377</v>
      </c>
      <c r="AH33" s="46"/>
      <c r="AI33" s="6"/>
      <c r="AJ33" s="4"/>
      <c r="AK33" s="63" t="str">
        <f t="shared" si="41"/>
        <v>V</v>
      </c>
      <c r="AL33" s="5">
        <f t="shared" si="46"/>
        <v>45408</v>
      </c>
      <c r="AM33" s="46"/>
      <c r="AN33" s="6"/>
      <c r="AO33" s="4"/>
      <c r="AP33" s="63" t="str">
        <f t="shared" si="42"/>
        <v>D</v>
      </c>
      <c r="AQ33" s="5">
        <f t="shared" si="46"/>
        <v>45438</v>
      </c>
      <c r="AR33" s="46"/>
      <c r="AS33" s="6"/>
      <c r="AT33" s="4"/>
      <c r="AU33" s="63" t="str">
        <f t="shared" si="43"/>
        <v>M</v>
      </c>
      <c r="AV33" s="5">
        <f t="shared" si="46"/>
        <v>45469</v>
      </c>
      <c r="AW33" s="46"/>
      <c r="AX33" s="6"/>
      <c r="AY33" s="4"/>
      <c r="AZ33" s="63" t="str">
        <f t="shared" si="44"/>
        <v>V</v>
      </c>
      <c r="BA33" s="5">
        <f t="shared" si="46"/>
        <v>45499</v>
      </c>
      <c r="BB33" s="46"/>
      <c r="BC33" s="6"/>
      <c r="BD33" s="4"/>
      <c r="BE33" s="63" t="str">
        <f t="shared" si="45"/>
        <v>L</v>
      </c>
      <c r="BF33" s="5">
        <f t="shared" si="46"/>
        <v>45530</v>
      </c>
      <c r="BG33" s="46"/>
      <c r="BH33" s="6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</row>
    <row r="34" spans="1:322" ht="15" customHeight="1" x14ac:dyDescent="0.2">
      <c r="A34" s="4"/>
      <c r="B34" s="63" t="str">
        <f t="shared" si="31"/>
        <v>M</v>
      </c>
      <c r="C34" s="5">
        <f t="shared" si="32"/>
        <v>45196</v>
      </c>
      <c r="D34" s="46"/>
      <c r="E34" s="6"/>
      <c r="F34" s="4"/>
      <c r="G34" s="63" t="str">
        <f t="shared" si="35"/>
        <v>V</v>
      </c>
      <c r="H34" s="5">
        <f t="shared" si="46"/>
        <v>45226</v>
      </c>
      <c r="I34" s="46"/>
      <c r="J34" s="6"/>
      <c r="K34" s="4"/>
      <c r="L34" s="63" t="str">
        <f t="shared" si="36"/>
        <v>L</v>
      </c>
      <c r="M34" s="5">
        <f t="shared" si="46"/>
        <v>45257</v>
      </c>
      <c r="N34" s="46"/>
      <c r="O34" s="6"/>
      <c r="P34" s="4"/>
      <c r="Q34" s="63" t="str">
        <f t="shared" si="37"/>
        <v>M</v>
      </c>
      <c r="R34" s="5">
        <f t="shared" si="46"/>
        <v>45287</v>
      </c>
      <c r="S34" s="46"/>
      <c r="T34" s="6"/>
      <c r="U34" s="4"/>
      <c r="V34" s="63" t="str">
        <f t="shared" si="38"/>
        <v>S</v>
      </c>
      <c r="W34" s="5">
        <f t="shared" si="46"/>
        <v>45318</v>
      </c>
      <c r="X34" s="46"/>
      <c r="Y34" s="6"/>
      <c r="Z34" s="4"/>
      <c r="AA34" s="63" t="str">
        <f t="shared" si="39"/>
        <v>M</v>
      </c>
      <c r="AB34" s="5">
        <f t="shared" si="46"/>
        <v>45349</v>
      </c>
      <c r="AC34" s="46"/>
      <c r="AD34" s="6"/>
      <c r="AE34" s="4"/>
      <c r="AF34" s="63" t="str">
        <f t="shared" si="40"/>
        <v>M</v>
      </c>
      <c r="AG34" s="5">
        <f t="shared" si="46"/>
        <v>45378</v>
      </c>
      <c r="AH34" s="46"/>
      <c r="AI34" s="6"/>
      <c r="AJ34" s="4"/>
      <c r="AK34" s="63" t="str">
        <f t="shared" si="41"/>
        <v>S</v>
      </c>
      <c r="AL34" s="5">
        <f t="shared" si="46"/>
        <v>45409</v>
      </c>
      <c r="AM34" s="46"/>
      <c r="AN34" s="6"/>
      <c r="AO34" s="4"/>
      <c r="AP34" s="63" t="str">
        <f t="shared" si="42"/>
        <v>L</v>
      </c>
      <c r="AQ34" s="5">
        <f t="shared" si="46"/>
        <v>45439</v>
      </c>
      <c r="AR34" s="46"/>
      <c r="AS34" s="6"/>
      <c r="AT34" s="4"/>
      <c r="AU34" s="63" t="str">
        <f t="shared" si="43"/>
        <v>J</v>
      </c>
      <c r="AV34" s="5">
        <f t="shared" si="46"/>
        <v>45470</v>
      </c>
      <c r="AW34" s="46"/>
      <c r="AX34" s="6"/>
      <c r="AY34" s="4"/>
      <c r="AZ34" s="63" t="str">
        <f t="shared" si="44"/>
        <v>S</v>
      </c>
      <c r="BA34" s="5">
        <f t="shared" si="46"/>
        <v>45500</v>
      </c>
      <c r="BB34" s="46"/>
      <c r="BC34" s="6"/>
      <c r="BD34" s="4"/>
      <c r="BE34" s="63" t="str">
        <f t="shared" si="45"/>
        <v>M</v>
      </c>
      <c r="BF34" s="5">
        <f t="shared" si="46"/>
        <v>45531</v>
      </c>
      <c r="BG34" s="46"/>
      <c r="BH34" s="6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</row>
    <row r="35" spans="1:322" ht="15" customHeight="1" x14ac:dyDescent="0.2">
      <c r="A35" s="4"/>
      <c r="B35" s="63" t="str">
        <f t="shared" si="31"/>
        <v>J</v>
      </c>
      <c r="C35" s="5">
        <f t="shared" si="32"/>
        <v>45197</v>
      </c>
      <c r="D35" s="46"/>
      <c r="E35" s="6"/>
      <c r="F35" s="4"/>
      <c r="G35" s="63" t="str">
        <f t="shared" si="35"/>
        <v>S</v>
      </c>
      <c r="H35" s="5">
        <f t="shared" si="46"/>
        <v>45227</v>
      </c>
      <c r="I35" s="46"/>
      <c r="J35" s="6"/>
      <c r="K35" s="4"/>
      <c r="L35" s="63" t="str">
        <f t="shared" si="36"/>
        <v>M</v>
      </c>
      <c r="M35" s="5">
        <f t="shared" si="46"/>
        <v>45258</v>
      </c>
      <c r="N35" s="46"/>
      <c r="O35" s="6"/>
      <c r="P35" s="4"/>
      <c r="Q35" s="63" t="str">
        <f t="shared" si="37"/>
        <v>J</v>
      </c>
      <c r="R35" s="5">
        <f t="shared" si="46"/>
        <v>45288</v>
      </c>
      <c r="S35" s="46"/>
      <c r="T35" s="6"/>
      <c r="U35" s="4"/>
      <c r="V35" s="63" t="str">
        <f t="shared" si="38"/>
        <v>D</v>
      </c>
      <c r="W35" s="5">
        <f t="shared" si="46"/>
        <v>45319</v>
      </c>
      <c r="X35" s="46" t="s">
        <v>34</v>
      </c>
      <c r="Y35" s="6"/>
      <c r="Z35" s="4"/>
      <c r="AA35" s="63" t="str">
        <f t="shared" si="39"/>
        <v>M</v>
      </c>
      <c r="AB35" s="5">
        <f t="shared" si="46"/>
        <v>45350</v>
      </c>
      <c r="AC35" s="46"/>
      <c r="AD35" s="6"/>
      <c r="AE35" s="4"/>
      <c r="AF35" s="63" t="str">
        <f t="shared" si="40"/>
        <v>J</v>
      </c>
      <c r="AG35" s="5">
        <f t="shared" si="46"/>
        <v>45379</v>
      </c>
      <c r="AH35" s="46"/>
      <c r="AI35" s="6"/>
      <c r="AJ35" s="4"/>
      <c r="AK35" s="63" t="str">
        <f t="shared" si="41"/>
        <v>D</v>
      </c>
      <c r="AL35" s="5">
        <f t="shared" si="46"/>
        <v>45410</v>
      </c>
      <c r="AM35" s="46"/>
      <c r="AN35" s="6"/>
      <c r="AO35" s="4"/>
      <c r="AP35" s="63" t="str">
        <f t="shared" si="42"/>
        <v>M</v>
      </c>
      <c r="AQ35" s="5">
        <f t="shared" si="46"/>
        <v>45440</v>
      </c>
      <c r="AR35" s="46"/>
      <c r="AS35" s="6"/>
      <c r="AT35" s="4"/>
      <c r="AU35" s="63" t="str">
        <f t="shared" si="43"/>
        <v>V</v>
      </c>
      <c r="AV35" s="5">
        <f t="shared" si="46"/>
        <v>45471</v>
      </c>
      <c r="AW35" s="46"/>
      <c r="AX35" s="6"/>
      <c r="AY35" s="4"/>
      <c r="AZ35" s="63" t="str">
        <f t="shared" si="44"/>
        <v>D</v>
      </c>
      <c r="BA35" s="5">
        <f t="shared" si="46"/>
        <v>45501</v>
      </c>
      <c r="BB35" s="46"/>
      <c r="BC35" s="6"/>
      <c r="BD35" s="4"/>
      <c r="BE35" s="63" t="str">
        <f t="shared" si="45"/>
        <v>M</v>
      </c>
      <c r="BF35" s="5">
        <f t="shared" si="46"/>
        <v>45532</v>
      </c>
      <c r="BG35" s="46"/>
      <c r="BH35" s="6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</row>
    <row r="36" spans="1:322" ht="15" customHeight="1" x14ac:dyDescent="0.2">
      <c r="A36" s="4"/>
      <c r="B36" s="63" t="str">
        <f t="shared" si="31"/>
        <v>V</v>
      </c>
      <c r="C36" s="5">
        <f>IF(C35="","",IF(MONTH(C35+1)=MONTH(C8),C35+1,""))</f>
        <v>45198</v>
      </c>
      <c r="D36" s="46"/>
      <c r="E36" s="6"/>
      <c r="F36" s="4"/>
      <c r="G36" s="63" t="str">
        <f t="shared" si="35"/>
        <v>D</v>
      </c>
      <c r="H36" s="5">
        <f t="shared" ref="H36:W38" si="47">IF(H35="","",IF(MONTH(H35+1)=MONTH(H8),H35+1,""))</f>
        <v>45228</v>
      </c>
      <c r="I36" s="46"/>
      <c r="J36" s="6"/>
      <c r="K36" s="4"/>
      <c r="L36" s="63" t="str">
        <f t="shared" si="36"/>
        <v>M</v>
      </c>
      <c r="M36" s="5">
        <f t="shared" ref="M36" si="48">IF(M35="","",IF(MONTH(M35+1)=MONTH(M8),M35+1,""))</f>
        <v>45259</v>
      </c>
      <c r="N36" s="46"/>
      <c r="O36" s="6"/>
      <c r="P36" s="4"/>
      <c r="Q36" s="63" t="str">
        <f t="shared" si="37"/>
        <v>V</v>
      </c>
      <c r="R36" s="5">
        <f t="shared" ref="R36" si="49">IF(R35="","",IF(MONTH(R35+1)=MONTH(R8),R35+1,""))</f>
        <v>45289</v>
      </c>
      <c r="S36" s="46"/>
      <c r="T36" s="6"/>
      <c r="U36" s="4"/>
      <c r="V36" s="63" t="str">
        <f t="shared" si="38"/>
        <v>L</v>
      </c>
      <c r="W36" s="5">
        <f t="shared" ref="W36" si="50">IF(W35="","",IF(MONTH(W35+1)=MONTH(W8),W35+1,""))</f>
        <v>45320</v>
      </c>
      <c r="X36" s="46"/>
      <c r="Y36" s="6"/>
      <c r="Z36" s="4"/>
      <c r="AA36" s="63" t="str">
        <f t="shared" si="39"/>
        <v>J</v>
      </c>
      <c r="AB36" s="5">
        <f t="shared" ref="AB36:AQ38" si="51">IF(AB35="","",IF(MONTH(AB35+1)=MONTH(AB8),AB35+1,""))</f>
        <v>45351</v>
      </c>
      <c r="AC36" s="46"/>
      <c r="AD36" s="6"/>
      <c r="AE36" s="4"/>
      <c r="AF36" s="63" t="str">
        <f t="shared" si="40"/>
        <v>V</v>
      </c>
      <c r="AG36" s="5">
        <f t="shared" ref="AG36" si="52">IF(AG35="","",IF(MONTH(AG35+1)=MONTH(AG8),AG35+1,""))</f>
        <v>45380</v>
      </c>
      <c r="AH36" s="46"/>
      <c r="AI36" s="6"/>
      <c r="AJ36" s="4"/>
      <c r="AK36" s="63" t="str">
        <f t="shared" si="41"/>
        <v>L</v>
      </c>
      <c r="AL36" s="5">
        <f t="shared" ref="AL36" si="53">IF(AL35="","",IF(MONTH(AL35+1)=MONTH(AL8),AL35+1,""))</f>
        <v>45411</v>
      </c>
      <c r="AM36" s="46"/>
      <c r="AN36" s="6"/>
      <c r="AO36" s="4"/>
      <c r="AP36" s="63" t="str">
        <f t="shared" si="42"/>
        <v>M</v>
      </c>
      <c r="AQ36" s="5">
        <f t="shared" ref="AQ36" si="54">IF(AQ35="","",IF(MONTH(AQ35+1)=MONTH(AQ8),AQ35+1,""))</f>
        <v>45441</v>
      </c>
      <c r="AR36" s="46"/>
      <c r="AS36" s="6"/>
      <c r="AT36" s="4"/>
      <c r="AU36" s="63" t="str">
        <f t="shared" si="43"/>
        <v>S</v>
      </c>
      <c r="AV36" s="5">
        <f t="shared" ref="AV36:BF38" si="55">IF(AV35="","",IF(MONTH(AV35+1)=MONTH(AV8),AV35+1,""))</f>
        <v>45472</v>
      </c>
      <c r="AW36" s="46"/>
      <c r="AX36" s="6"/>
      <c r="AY36" s="4"/>
      <c r="AZ36" s="63" t="str">
        <f t="shared" si="44"/>
        <v>L</v>
      </c>
      <c r="BA36" s="5">
        <f t="shared" ref="BA36" si="56">IF(BA35="","",IF(MONTH(BA35+1)=MONTH(BA8),BA35+1,""))</f>
        <v>45502</v>
      </c>
      <c r="BB36" s="46"/>
      <c r="BC36" s="6"/>
      <c r="BD36" s="4"/>
      <c r="BE36" s="63" t="str">
        <f t="shared" si="45"/>
        <v>J</v>
      </c>
      <c r="BF36" s="5">
        <f t="shared" ref="BF36" si="57">IF(BF35="","",IF(MONTH(BF35+1)=MONTH(BF8),BF35+1,""))</f>
        <v>45533</v>
      </c>
      <c r="BG36" s="46"/>
      <c r="BH36" s="6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</row>
    <row r="37" spans="1:322" ht="15" customHeight="1" x14ac:dyDescent="0.2">
      <c r="A37" s="4"/>
      <c r="B37" s="63" t="str">
        <f t="shared" si="31"/>
        <v>S</v>
      </c>
      <c r="C37" s="5">
        <f t="shared" ref="C37:C38" si="58">IF(C36="","",IF(MONTH(C36+1)=MONTH(C9),C36+1,""))</f>
        <v>45199</v>
      </c>
      <c r="D37" s="46"/>
      <c r="E37" s="6"/>
      <c r="F37" s="4"/>
      <c r="G37" s="63" t="str">
        <f t="shared" si="35"/>
        <v>L</v>
      </c>
      <c r="H37" s="5">
        <f t="shared" si="47"/>
        <v>45229</v>
      </c>
      <c r="I37" s="46"/>
      <c r="J37" s="6"/>
      <c r="K37" s="4"/>
      <c r="L37" s="63" t="str">
        <f t="shared" si="36"/>
        <v>J</v>
      </c>
      <c r="M37" s="5">
        <f t="shared" si="47"/>
        <v>45260</v>
      </c>
      <c r="N37" s="46"/>
      <c r="O37" s="6"/>
      <c r="P37" s="4"/>
      <c r="Q37" s="63" t="str">
        <f t="shared" si="37"/>
        <v>S</v>
      </c>
      <c r="R37" s="5">
        <f t="shared" si="47"/>
        <v>45290</v>
      </c>
      <c r="S37" s="46"/>
      <c r="T37" s="6"/>
      <c r="U37" s="4"/>
      <c r="V37" s="63" t="str">
        <f t="shared" si="38"/>
        <v>M</v>
      </c>
      <c r="W37" s="5">
        <f t="shared" si="47"/>
        <v>45321</v>
      </c>
      <c r="X37" s="46"/>
      <c r="Y37" s="6"/>
      <c r="Z37" s="4"/>
      <c r="AA37" s="63" t="str">
        <f t="shared" si="39"/>
        <v/>
      </c>
      <c r="AB37" s="5" t="str">
        <f t="shared" si="51"/>
        <v/>
      </c>
      <c r="AC37" s="46"/>
      <c r="AD37" s="6"/>
      <c r="AE37" s="4"/>
      <c r="AF37" s="63" t="str">
        <f t="shared" si="40"/>
        <v>S</v>
      </c>
      <c r="AG37" s="5">
        <f t="shared" si="51"/>
        <v>45381</v>
      </c>
      <c r="AH37" s="46"/>
      <c r="AI37" s="6"/>
      <c r="AJ37" s="4"/>
      <c r="AK37" s="63" t="str">
        <f t="shared" si="41"/>
        <v>M</v>
      </c>
      <c r="AL37" s="5">
        <f t="shared" si="51"/>
        <v>45412</v>
      </c>
      <c r="AM37" s="46"/>
      <c r="AN37" s="6"/>
      <c r="AO37" s="4"/>
      <c r="AP37" s="63" t="str">
        <f t="shared" si="42"/>
        <v>J</v>
      </c>
      <c r="AQ37" s="5">
        <f t="shared" si="51"/>
        <v>45442</v>
      </c>
      <c r="AR37" s="46"/>
      <c r="AS37" s="6"/>
      <c r="AT37" s="4"/>
      <c r="AU37" s="63" t="str">
        <f t="shared" si="43"/>
        <v>D</v>
      </c>
      <c r="AV37" s="5">
        <f t="shared" si="55"/>
        <v>45473</v>
      </c>
      <c r="AW37" s="46"/>
      <c r="AX37" s="6"/>
      <c r="AY37" s="4"/>
      <c r="AZ37" s="63" t="str">
        <f t="shared" si="44"/>
        <v>M</v>
      </c>
      <c r="BA37" s="5">
        <f t="shared" si="55"/>
        <v>45503</v>
      </c>
      <c r="BB37" s="46"/>
      <c r="BC37" s="6"/>
      <c r="BD37" s="4"/>
      <c r="BE37" s="63" t="str">
        <f t="shared" si="45"/>
        <v>V</v>
      </c>
      <c r="BF37" s="5">
        <f t="shared" si="55"/>
        <v>45534</v>
      </c>
      <c r="BG37" s="46"/>
      <c r="BH37" s="6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</row>
    <row r="38" spans="1:322" ht="15" customHeight="1" x14ac:dyDescent="0.2">
      <c r="A38" s="4"/>
      <c r="B38" s="63" t="str">
        <f t="shared" si="31"/>
        <v/>
      </c>
      <c r="C38" s="5" t="str">
        <f t="shared" si="58"/>
        <v/>
      </c>
      <c r="D38" s="46"/>
      <c r="E38" s="6"/>
      <c r="F38" s="4"/>
      <c r="G38" s="63" t="str">
        <f t="shared" si="35"/>
        <v>M</v>
      </c>
      <c r="H38" s="5">
        <f t="shared" si="47"/>
        <v>45230</v>
      </c>
      <c r="I38" s="46"/>
      <c r="J38" s="6"/>
      <c r="K38" s="4"/>
      <c r="L38" s="63" t="str">
        <f t="shared" si="36"/>
        <v/>
      </c>
      <c r="M38" s="5" t="str">
        <f t="shared" si="47"/>
        <v/>
      </c>
      <c r="N38" s="46"/>
      <c r="O38" s="6"/>
      <c r="P38" s="4"/>
      <c r="Q38" s="63" t="str">
        <f t="shared" si="37"/>
        <v>D</v>
      </c>
      <c r="R38" s="5">
        <f t="shared" si="47"/>
        <v>45291</v>
      </c>
      <c r="S38" s="46"/>
      <c r="T38" s="6"/>
      <c r="U38" s="4"/>
      <c r="V38" s="63" t="str">
        <f t="shared" si="38"/>
        <v>M</v>
      </c>
      <c r="W38" s="5">
        <f t="shared" si="47"/>
        <v>45322</v>
      </c>
      <c r="X38" s="46"/>
      <c r="Y38" s="6"/>
      <c r="Z38" s="4"/>
      <c r="AA38" s="63" t="str">
        <f t="shared" si="39"/>
        <v/>
      </c>
      <c r="AB38" s="5" t="str">
        <f t="shared" si="51"/>
        <v/>
      </c>
      <c r="AC38" s="46"/>
      <c r="AD38" s="6"/>
      <c r="AE38" s="4"/>
      <c r="AF38" s="63" t="str">
        <f t="shared" si="40"/>
        <v>D</v>
      </c>
      <c r="AG38" s="5">
        <f t="shared" si="51"/>
        <v>45382</v>
      </c>
      <c r="AH38" s="46"/>
      <c r="AI38" s="6"/>
      <c r="AJ38" s="4"/>
      <c r="AK38" s="63" t="str">
        <f t="shared" si="41"/>
        <v/>
      </c>
      <c r="AL38" s="5" t="str">
        <f t="shared" si="51"/>
        <v/>
      </c>
      <c r="AM38" s="46"/>
      <c r="AN38" s="6"/>
      <c r="AO38" s="4"/>
      <c r="AP38" s="63" t="str">
        <f t="shared" si="42"/>
        <v>V</v>
      </c>
      <c r="AQ38" s="5">
        <f t="shared" si="51"/>
        <v>45443</v>
      </c>
      <c r="AR38" s="46"/>
      <c r="AS38" s="6"/>
      <c r="AT38" s="4"/>
      <c r="AU38" s="63" t="str">
        <f t="shared" si="43"/>
        <v/>
      </c>
      <c r="AV38" s="5" t="str">
        <f t="shared" si="55"/>
        <v/>
      </c>
      <c r="AW38" s="46"/>
      <c r="AX38" s="6"/>
      <c r="AY38" s="4"/>
      <c r="AZ38" s="63" t="str">
        <f t="shared" si="44"/>
        <v>M</v>
      </c>
      <c r="BA38" s="5">
        <f t="shared" si="55"/>
        <v>45504</v>
      </c>
      <c r="BB38" s="46"/>
      <c r="BC38" s="6"/>
      <c r="BD38" s="4"/>
      <c r="BE38" s="63" t="str">
        <f t="shared" si="45"/>
        <v>S</v>
      </c>
      <c r="BF38" s="5">
        <f t="shared" si="55"/>
        <v>45535</v>
      </c>
      <c r="BG38" s="46"/>
      <c r="BH38" s="6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</row>
    <row r="39" spans="1:322" ht="15" x14ac:dyDescent="0.2">
      <c r="A39" s="4"/>
      <c r="B39" s="68" t="str">
        <f>B6</f>
        <v>Septembre</v>
      </c>
      <c r="C39" s="68"/>
      <c r="D39" s="68"/>
      <c r="E39" s="68"/>
      <c r="G39" s="69" t="str">
        <f>G6</f>
        <v>Octobre</v>
      </c>
      <c r="H39" s="69"/>
      <c r="I39" s="69"/>
      <c r="J39" s="69"/>
      <c r="L39" s="70" t="str">
        <f>L6</f>
        <v>Novembre</v>
      </c>
      <c r="M39" s="70"/>
      <c r="N39" s="70"/>
      <c r="O39" s="70"/>
      <c r="Q39" s="71" t="str">
        <f>Q6</f>
        <v>Décembre</v>
      </c>
      <c r="R39" s="71"/>
      <c r="S39" s="71"/>
      <c r="T39" s="71"/>
      <c r="V39" s="72" t="str">
        <f>V6</f>
        <v>Janvier</v>
      </c>
      <c r="W39" s="72"/>
      <c r="X39" s="72"/>
      <c r="Y39" s="72"/>
      <c r="AA39" s="82" t="str">
        <f>V6</f>
        <v>Janvier</v>
      </c>
      <c r="AB39" s="82"/>
      <c r="AC39" s="82"/>
      <c r="AD39" s="82"/>
      <c r="AF39" s="83" t="str">
        <f>AF6</f>
        <v>Mars</v>
      </c>
      <c r="AG39" s="83"/>
      <c r="AH39" s="83"/>
      <c r="AI39" s="83"/>
      <c r="AK39" s="84" t="str">
        <f>AK6</f>
        <v>Avril</v>
      </c>
      <c r="AL39" s="84"/>
      <c r="AM39" s="84"/>
      <c r="AN39" s="84"/>
      <c r="AP39" s="85" t="str">
        <f>AP6</f>
        <v>Mai</v>
      </c>
      <c r="AQ39" s="85"/>
      <c r="AR39" s="85"/>
      <c r="AS39" s="85"/>
      <c r="AU39" s="86" t="str">
        <f>AU6</f>
        <v>Juin</v>
      </c>
      <c r="AV39" s="86"/>
      <c r="AW39" s="86"/>
      <c r="AX39" s="86"/>
      <c r="AY39" s="4"/>
      <c r="AZ39" s="73" t="str">
        <f>AZ6</f>
        <v>Juillet</v>
      </c>
      <c r="BA39" s="73"/>
      <c r="BB39" s="73"/>
      <c r="BC39" s="73"/>
      <c r="BD39" s="4"/>
      <c r="BE39" s="74" t="str">
        <f>BE6</f>
        <v>Août</v>
      </c>
      <c r="BF39" s="74"/>
      <c r="BG39" s="74"/>
      <c r="BH39" s="7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</row>
    <row r="41" spans="1:322" ht="15.75" customHeight="1" x14ac:dyDescent="0.2">
      <c r="E41" s="12"/>
      <c r="I41" s="12"/>
      <c r="M41" s="12"/>
      <c r="Q41" s="12"/>
      <c r="U41" s="12"/>
      <c r="Y41" s="12"/>
      <c r="AC41" s="12"/>
      <c r="AG41" s="12"/>
      <c r="AK41" s="12"/>
      <c r="AO41" s="12"/>
      <c r="AS41" s="12"/>
    </row>
  </sheetData>
  <sheetProtection sheet="1" objects="1" scenarios="1" selectLockedCells="1"/>
  <mergeCells count="40"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  <mergeCell ref="B7:E7"/>
    <mergeCell ref="G7:J7"/>
    <mergeCell ref="L7:O7"/>
    <mergeCell ref="Q7:T7"/>
    <mergeCell ref="V7:Y7"/>
    <mergeCell ref="B6:E6"/>
    <mergeCell ref="G6:J6"/>
    <mergeCell ref="L6:O6"/>
    <mergeCell ref="Q6:T6"/>
    <mergeCell ref="V6:Y6"/>
    <mergeCell ref="AZ39:BC39"/>
    <mergeCell ref="BE39:BH39"/>
    <mergeCell ref="AA6:AD6"/>
    <mergeCell ref="AF6:AI6"/>
    <mergeCell ref="AK6:AN6"/>
    <mergeCell ref="AP6:AS6"/>
    <mergeCell ref="AU6:AX6"/>
    <mergeCell ref="AF7:AI7"/>
    <mergeCell ref="AA7:AD7"/>
    <mergeCell ref="AA39:AD39"/>
    <mergeCell ref="AF39:AI39"/>
    <mergeCell ref="AK39:AN39"/>
    <mergeCell ref="AP39:AS39"/>
    <mergeCell ref="AU39:AX39"/>
    <mergeCell ref="B39:E39"/>
    <mergeCell ref="G39:J39"/>
    <mergeCell ref="L39:O39"/>
    <mergeCell ref="Q39:T39"/>
    <mergeCell ref="V39:Y39"/>
  </mergeCells>
  <conditionalFormatting sqref="B8:E38 G8:J38 L8:O38 Q8:T38 V8:Y38 AA8:AD38 AF8:AI38 AK8:AN38 AP8:AS38 AU8:AX38 AZ8:BC38 BE8:BH38">
    <cfRule type="expression" dxfId="23" priority="2">
      <formula>INDIRECT(ADDRESS(ROW(),ROUNDUP(COLUMN()/5,0)*5-2,3))&lt;&gt;""</formula>
    </cfRule>
    <cfRule type="expression" dxfId="22" priority="3">
      <formula>INDIRECT(ADDRESS(ROW(),ROUNDUP(COLUMN()/5,0)*5-2,3))=""</formula>
    </cfRule>
  </conditionalFormatting>
  <conditionalFormatting sqref="B8:E38">
    <cfRule type="expression" dxfId="21" priority="27">
      <formula>WEEKDAY(INDIRECT(ADDRESS(ROW(),ROUNDUP(COLUMN()/5,0)*5-2,3)),2)&gt;=5</formula>
    </cfRule>
  </conditionalFormatting>
  <conditionalFormatting sqref="D8:E38 I8:J38 N8:O38 S8:T38 X8:Y38 AC8:AD38 AH8:AI38 AM8:AN38 AR8:AS38 AW8:AX38 BB8:BC38 BG8:BH38">
    <cfRule type="expression" dxfId="20" priority="14">
      <formula>COUNTIF(Jours_feries,INDIRECT(ADDRESS(ROW(),ROUNDUP(COLUMN()/5,0)*5-2,3)))&gt;0</formula>
    </cfRule>
  </conditionalFormatting>
  <conditionalFormatting sqref="E8:E38 J8:J38 O8:O38 T8:T38 Y8:Y38 AD8:AD38 AI8:AI38 AN8:AN38 AS8:AS38 AX8:AX38 BC8:BC38 BH8:BH38">
    <cfRule type="expression" dxfId="19" priority="5">
      <formula>"'=NB.SI(Fetes_Dax;INDIRECT(ADRESSE(LIGNE();ARRONDI.SUP(COLONNE()/5;0)*5-2;3)))&gt;0"</formula>
    </cfRule>
    <cfRule type="expression" dxfId="18" priority="6">
      <formula>"'=NB.SI(Fetes_Soustons;INDIRECT(ADRESSE(LIGNE();ARRONDI.SUP(COLONNE()/5;0)*5-2;3)))&gt;0"</formula>
    </cfRule>
    <cfRule type="expression" dxfId="17" priority="7">
      <formula>"'=NB.SI(Fetes_Bayonne;INDIRECT(ADRESSE(LIGNE();ARRONDI.SUP(COLONNE()/5;0)*5-2;3)))&gt;0"</formula>
    </cfRule>
    <cfRule type="expression" dxfId="16" priority="8">
      <formula>"'=NB.SI(Bordeaux_vin;INDIRECT(ADRESSE(LIGNE();ARRONDI.SUP(COLONNE()/5;0)*5-2;3)))&gt;0"</formula>
    </cfRule>
    <cfRule type="expression" dxfId="15" priority="9">
      <formula>"'=NB.SI(Foire_Jambon;INDIRECT(ADRESSE(LIGNE();ARRONDI.SUP(COLONNE()/5;0)*5-2;3)))&gt;0"</formula>
    </cfRule>
    <cfRule type="expression" dxfId="14" priority="10">
      <formula>"'=NB.SI(Salon_agriculture;INDIRECT(ADRESSE(LIGNE();ARRONDI.SUP(COLONNE()/5;0)*5-2;3)))&gt;0"</formula>
    </cfRule>
    <cfRule type="expression" dxfId="13" priority="12">
      <formula>"'=NB.SI(Ski;INDIRECT(ADRESSE(LIGNE();ARRONDI.SUP(COLONNE()/5;0)*5-2;3)))&gt;0"</formula>
    </cfRule>
    <cfRule type="expression" dxfId="12" priority="13">
      <formula>"'=NB.SI(Soirée_Joueurs;INDIRECT(ADRESSE(LIGNE();ARRONDI.SUP(COLONNE()/5;0)*5-2;3)))&gt;0"</formula>
    </cfRule>
  </conditionalFormatting>
  <conditionalFormatting sqref="G8:J38">
    <cfRule type="expression" dxfId="11" priority="26">
      <formula>WEEKDAY(INDIRECT(ADDRESS(ROW(),ROUNDUP(COLUMN()/5,0)*5-2,3)),2)&gt;=5</formula>
    </cfRule>
  </conditionalFormatting>
  <conditionalFormatting sqref="L8:O38">
    <cfRule type="expression" dxfId="10" priority="25">
      <formula>WEEKDAY(INDIRECT(ADDRESS(ROW(),ROUNDUP(COLUMN()/5,0)*5-2,3)),2)&gt;=5</formula>
    </cfRule>
  </conditionalFormatting>
  <conditionalFormatting sqref="Q8:T38">
    <cfRule type="expression" dxfId="9" priority="24">
      <formula>WEEKDAY(INDIRECT(ADDRESS(ROW(),ROUNDUP(COLUMN()/5,0)*5-2,3)),2)&gt;=5</formula>
    </cfRule>
  </conditionalFormatting>
  <conditionalFormatting sqref="V8:Y38">
    <cfRule type="expression" dxfId="8" priority="22">
      <formula>WEEKDAY(INDIRECT(ADDRESS(ROW(),ROUNDUP(COLUMN()/5,0)*5-2,3)),2)&gt;=5</formula>
    </cfRule>
  </conditionalFormatting>
  <conditionalFormatting sqref="AA8:AD38">
    <cfRule type="expression" dxfId="7" priority="21">
      <formula>WEEKDAY(INDIRECT(ADDRESS(ROW(),ROUNDUP(COLUMN()/5,0)*5-2,3)),2)&gt;=5</formula>
    </cfRule>
  </conditionalFormatting>
  <conditionalFormatting sqref="AF8:AI38">
    <cfRule type="expression" dxfId="6" priority="20">
      <formula>WEEKDAY(INDIRECT(ADDRESS(ROW(),ROUNDUP(COLUMN()/5,0)*5-2,3)),2)&gt;=5</formula>
    </cfRule>
  </conditionalFormatting>
  <conditionalFormatting sqref="AK8:AN38">
    <cfRule type="expression" dxfId="5" priority="19">
      <formula>WEEKDAY(INDIRECT(ADDRESS(ROW(),ROUNDUP(COLUMN()/5,0)*5-2,3)),2)&gt;=5</formula>
    </cfRule>
  </conditionalFormatting>
  <conditionalFormatting sqref="AP8:AS38">
    <cfRule type="expression" dxfId="4" priority="18">
      <formula>WEEKDAY(INDIRECT(ADDRESS(ROW(),ROUNDUP(COLUMN()/5,0)*5-2,3)),2)&gt;=5</formula>
    </cfRule>
  </conditionalFormatting>
  <conditionalFormatting sqref="AU8:AX38">
    <cfRule type="expression" dxfId="3" priority="17">
      <formula>WEEKDAY(INDIRECT(ADDRESS(ROW(),ROUNDUP(COLUMN()/5,0)*5-2,3)),2)&gt;=5</formula>
    </cfRule>
  </conditionalFormatting>
  <conditionalFormatting sqref="AZ8:BC38">
    <cfRule type="expression" dxfId="2" priority="16">
      <formula>WEEKDAY(INDIRECT(ADDRESS(ROW(),ROUNDUP(COLUMN()/5,0)*5-2,3)),2)&gt;=5</formula>
    </cfRule>
  </conditionalFormatting>
  <conditionalFormatting sqref="BE8:BH38">
    <cfRule type="expression" dxfId="1" priority="15">
      <formula>WEEKDAY(INDIRECT(ADDRESS(ROW(),ROUNDUP(COLUMN()/5,0)*5-2,3)),2)&gt;=5</formula>
    </cfRule>
  </conditionalFormatting>
  <conditionalFormatting sqref="B8:B38 G8:G38 L8:L38 Q8:Q38 V8:V38 AA8:AA38 AF8:AF38 AK8:AK38 AP8:AP38 AU8:AU38 AZ8:AZ38 BE8:BE38">
    <cfRule type="expression" dxfId="0" priority="1">
      <formula>COUNTIF(JourJ,INDIRECT(ADDRESS(ROW(),ROUNDUP(COLUMN()/5,0)*5-2,3)))&gt;0</formula>
    </cfRule>
  </conditionalFormatting>
  <dataValidations xWindow="1812" yWindow="191" count="2">
    <dataValidation type="whole" allowBlank="1" showDropDown="1" showInputMessage="1" showErrorMessage="1" prompt="Saisissez une année entre 1900 et 2200" sqref="BD2:BF2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BD4:BF4" xr:uid="{00000000-0002-0000-0000-000001000000}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2">
              <controlPr locked="0" defaultSize="0" autoPict="0" macro="[0]!Feuil1.Spinner2_Change">
                <anchor moveWithCells="1" sizeWithCells="1">
                  <from>
                    <xdr:col>58</xdr:col>
                    <xdr:colOff>19050</xdr:colOff>
                    <xdr:row>2</xdr:row>
                    <xdr:rowOff>228600</xdr:rowOff>
                  </from>
                  <to>
                    <xdr:col>58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1">
              <controlPr locked="0" defaultSize="0" autoPict="0" macro="[0]!Feuil1.Spinner1_Change">
                <anchor moveWithCells="1" sizeWithCells="1">
                  <from>
                    <xdr:col>58</xdr:col>
                    <xdr:colOff>19050</xdr:colOff>
                    <xdr:row>0</xdr:row>
                    <xdr:rowOff>257175</xdr:rowOff>
                  </from>
                  <to>
                    <xdr:col>58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N983"/>
  <sheetViews>
    <sheetView workbookViewId="0">
      <selection activeCell="F2" sqref="F2"/>
    </sheetView>
  </sheetViews>
  <sheetFormatPr baseColWidth="10" defaultColWidth="14.42578125" defaultRowHeight="15" customHeight="1" x14ac:dyDescent="0.2"/>
  <cols>
    <col min="1" max="1" width="20.140625" style="23" bestFit="1" customWidth="1"/>
    <col min="2" max="2" width="14.42578125" style="13"/>
    <col min="3" max="4" width="14.42578125" style="13" customWidth="1"/>
    <col min="5" max="5" width="29" style="13" bestFit="1" customWidth="1"/>
    <col min="6" max="7" width="14.42578125" style="13" customWidth="1"/>
    <col min="8" max="8" width="14.42578125" style="23" customWidth="1"/>
    <col min="9" max="9" width="14.42578125" style="18"/>
    <col min="14" max="16384" width="14.42578125" style="13"/>
  </cols>
  <sheetData>
    <row r="1" spans="1:9" ht="15" customHeight="1" thickBot="1" x14ac:dyDescent="0.25">
      <c r="A1" s="39" t="s">
        <v>26</v>
      </c>
      <c r="B1" s="40"/>
      <c r="C1" s="65">
        <f ca="1">TODAY()</f>
        <v>45379</v>
      </c>
      <c r="D1"/>
      <c r="E1" s="34" t="s">
        <v>12</v>
      </c>
      <c r="F1" s="43"/>
      <c r="G1"/>
      <c r="H1" s="106" t="s">
        <v>21</v>
      </c>
      <c r="I1" s="107"/>
    </row>
    <row r="2" spans="1:9" ht="15" customHeight="1" thickBot="1" x14ac:dyDescent="0.25">
      <c r="A2" s="29" t="s">
        <v>11</v>
      </c>
      <c r="B2" s="28">
        <f>annee</f>
        <v>2023</v>
      </c>
      <c r="C2" s="41" t="s">
        <v>27</v>
      </c>
      <c r="D2"/>
      <c r="E2" s="50" t="s">
        <v>13</v>
      </c>
      <c r="F2" s="108">
        <v>45276</v>
      </c>
      <c r="G2"/>
      <c r="H2" s="31" t="s">
        <v>3</v>
      </c>
      <c r="I2" s="109">
        <v>45220</v>
      </c>
    </row>
    <row r="3" spans="1:9" ht="15" customHeight="1" x14ac:dyDescent="0.2">
      <c r="A3" s="15" t="s">
        <v>4</v>
      </c>
      <c r="B3" s="24">
        <f>DATE($B$2,1,1)</f>
        <v>44927</v>
      </c>
      <c r="C3" s="30"/>
      <c r="D3"/>
      <c r="E3" s="49" t="s">
        <v>14</v>
      </c>
      <c r="F3" s="110">
        <v>45290</v>
      </c>
      <c r="G3"/>
      <c r="H3" s="111" t="s">
        <v>3</v>
      </c>
      <c r="I3" s="112">
        <f>I2+1</f>
        <v>45221</v>
      </c>
    </row>
    <row r="4" spans="1:9" ht="15" customHeight="1" x14ac:dyDescent="0.2">
      <c r="A4" s="15" t="s">
        <v>5</v>
      </c>
      <c r="B4" s="25">
        <f>C4+1</f>
        <v>45026</v>
      </c>
      <c r="C4" s="30">
        <f>FLOOR(DAY(MINUTE($B$2/38)/2+56)&amp;"/5/"&amp;$B$2,7)-34</f>
        <v>45025</v>
      </c>
      <c r="D4"/>
      <c r="E4" s="51" t="s">
        <v>14</v>
      </c>
      <c r="F4" s="113">
        <f>F3+1</f>
        <v>45291</v>
      </c>
      <c r="G4"/>
      <c r="H4" s="111" t="s">
        <v>3</v>
      </c>
      <c r="I4" s="112">
        <f t="shared" ref="I4:I17" si="0">I3+1</f>
        <v>45222</v>
      </c>
    </row>
    <row r="5" spans="1:9" ht="15" customHeight="1" thickBot="1" x14ac:dyDescent="0.25">
      <c r="A5" s="15" t="s">
        <v>6</v>
      </c>
      <c r="B5" s="25">
        <f>DATE($B$2,5,1)</f>
        <v>45047</v>
      </c>
      <c r="C5" s="30"/>
      <c r="D5"/>
      <c r="E5" s="52" t="s">
        <v>14</v>
      </c>
      <c r="F5" s="113">
        <f>F4+1</f>
        <v>45292</v>
      </c>
      <c r="G5"/>
      <c r="H5" s="111" t="s">
        <v>3</v>
      </c>
      <c r="I5" s="112">
        <f t="shared" si="0"/>
        <v>45223</v>
      </c>
    </row>
    <row r="6" spans="1:9" ht="15" customHeight="1" thickBot="1" x14ac:dyDescent="0.25">
      <c r="A6" s="16" t="s">
        <v>24</v>
      </c>
      <c r="B6" s="25">
        <f>DATE($B$2,5,8)</f>
        <v>45054</v>
      </c>
      <c r="C6" s="30"/>
      <c r="D6"/>
      <c r="E6" s="114" t="s">
        <v>15</v>
      </c>
      <c r="F6" s="108">
        <v>45346</v>
      </c>
      <c r="G6"/>
      <c r="H6" s="111" t="s">
        <v>3</v>
      </c>
      <c r="I6" s="112">
        <f t="shared" si="0"/>
        <v>45224</v>
      </c>
    </row>
    <row r="7" spans="1:9" ht="15" customHeight="1" x14ac:dyDescent="0.2">
      <c r="A7" s="15" t="s">
        <v>7</v>
      </c>
      <c r="B7" s="25">
        <f>C4+39</f>
        <v>45064</v>
      </c>
      <c r="C7" s="30"/>
      <c r="D7"/>
      <c r="E7" s="115" t="s">
        <v>15</v>
      </c>
      <c r="F7" s="116">
        <f>F6+1</f>
        <v>45347</v>
      </c>
      <c r="G7"/>
      <c r="H7" s="111" t="s">
        <v>3</v>
      </c>
      <c r="I7" s="112">
        <f t="shared" si="0"/>
        <v>45225</v>
      </c>
    </row>
    <row r="8" spans="1:9" ht="15" customHeight="1" x14ac:dyDescent="0.2">
      <c r="A8" s="15" t="s">
        <v>8</v>
      </c>
      <c r="B8" s="25">
        <f>C4+50</f>
        <v>45075</v>
      </c>
      <c r="C8" s="30">
        <f>C4+49</f>
        <v>45074</v>
      </c>
      <c r="D8"/>
      <c r="E8" s="53" t="s">
        <v>15</v>
      </c>
      <c r="F8" s="116">
        <f t="shared" ref="F8:F15" si="1">F7+1</f>
        <v>45348</v>
      </c>
      <c r="G8"/>
      <c r="H8" s="111" t="s">
        <v>3</v>
      </c>
      <c r="I8" s="112">
        <f t="shared" si="0"/>
        <v>45226</v>
      </c>
    </row>
    <row r="9" spans="1:9" ht="15" customHeight="1" x14ac:dyDescent="0.2">
      <c r="A9" s="15" t="s">
        <v>9</v>
      </c>
      <c r="B9" s="25">
        <f>DATE($B$2,7,14)</f>
        <v>45121</v>
      </c>
      <c r="C9" s="30"/>
      <c r="D9"/>
      <c r="E9" s="53" t="s">
        <v>15</v>
      </c>
      <c r="F9" s="116">
        <f t="shared" si="1"/>
        <v>45349</v>
      </c>
      <c r="G9"/>
      <c r="H9" s="111" t="s">
        <v>3</v>
      </c>
      <c r="I9" s="112">
        <f t="shared" si="0"/>
        <v>45227</v>
      </c>
    </row>
    <row r="10" spans="1:9" ht="15" customHeight="1" x14ac:dyDescent="0.2">
      <c r="A10" s="15" t="s">
        <v>10</v>
      </c>
      <c r="B10" s="25">
        <f>DATE($B$2,8,15)</f>
        <v>45153</v>
      </c>
      <c r="C10" s="30"/>
      <c r="D10"/>
      <c r="E10" s="53" t="s">
        <v>15</v>
      </c>
      <c r="F10" s="116">
        <f t="shared" si="1"/>
        <v>45350</v>
      </c>
      <c r="G10"/>
      <c r="H10" s="111" t="s">
        <v>3</v>
      </c>
      <c r="I10" s="112">
        <f t="shared" si="0"/>
        <v>45228</v>
      </c>
    </row>
    <row r="11" spans="1:9" ht="15" customHeight="1" x14ac:dyDescent="0.2">
      <c r="A11" s="14" t="s">
        <v>3</v>
      </c>
      <c r="B11" s="25">
        <f>DATE($B$2,11,1)</f>
        <v>45231</v>
      </c>
      <c r="C11" s="30"/>
      <c r="D11"/>
      <c r="E11" s="53" t="s">
        <v>15</v>
      </c>
      <c r="F11" s="116">
        <f t="shared" si="1"/>
        <v>45351</v>
      </c>
      <c r="G11"/>
      <c r="H11" s="111" t="s">
        <v>3</v>
      </c>
      <c r="I11" s="112">
        <f t="shared" si="0"/>
        <v>45229</v>
      </c>
    </row>
    <row r="12" spans="1:9" ht="15" customHeight="1" x14ac:dyDescent="0.2">
      <c r="A12" s="15" t="s">
        <v>25</v>
      </c>
      <c r="B12" s="25">
        <f>DATE($B$2,11,11)</f>
        <v>45241</v>
      </c>
      <c r="C12" s="30"/>
      <c r="D12"/>
      <c r="E12" s="53" t="s">
        <v>15</v>
      </c>
      <c r="F12" s="116">
        <f t="shared" si="1"/>
        <v>45352</v>
      </c>
      <c r="G12"/>
      <c r="H12" s="111" t="s">
        <v>3</v>
      </c>
      <c r="I12" s="112">
        <f t="shared" si="0"/>
        <v>45230</v>
      </c>
    </row>
    <row r="13" spans="1:9" ht="15" customHeight="1" thickBot="1" x14ac:dyDescent="0.25">
      <c r="A13" s="17" t="s">
        <v>2</v>
      </c>
      <c r="B13" s="26">
        <f>DATE($B$2,12,25)</f>
        <v>45285</v>
      </c>
      <c r="C13" s="30"/>
      <c r="D13"/>
      <c r="E13" s="53" t="s">
        <v>15</v>
      </c>
      <c r="F13" s="116">
        <f t="shared" si="1"/>
        <v>45353</v>
      </c>
      <c r="G13"/>
      <c r="H13" s="111" t="s">
        <v>3</v>
      </c>
      <c r="I13" s="112">
        <f t="shared" si="0"/>
        <v>45231</v>
      </c>
    </row>
    <row r="14" spans="1:9" ht="15" customHeight="1" thickBot="1" x14ac:dyDescent="0.25">
      <c r="A14" s="32" t="s">
        <v>22</v>
      </c>
      <c r="B14" s="28">
        <f>annee+1</f>
        <v>2024</v>
      </c>
      <c r="C14" s="30"/>
      <c r="D14"/>
      <c r="E14" s="53" t="s">
        <v>15</v>
      </c>
      <c r="F14" s="116">
        <f t="shared" si="1"/>
        <v>45354</v>
      </c>
      <c r="G14"/>
      <c r="H14" s="111" t="s">
        <v>3</v>
      </c>
      <c r="I14" s="112">
        <f t="shared" si="0"/>
        <v>45232</v>
      </c>
    </row>
    <row r="15" spans="1:9" ht="15" customHeight="1" thickBot="1" x14ac:dyDescent="0.25">
      <c r="A15" s="14" t="s">
        <v>4</v>
      </c>
      <c r="B15" s="25">
        <f>DATE($B$14,1,1)</f>
        <v>45292</v>
      </c>
      <c r="C15" s="30"/>
      <c r="E15" s="54" t="s">
        <v>15</v>
      </c>
      <c r="F15" s="116">
        <f t="shared" si="1"/>
        <v>45355</v>
      </c>
      <c r="H15" s="111" t="s">
        <v>3</v>
      </c>
      <c r="I15" s="112">
        <f t="shared" si="0"/>
        <v>45233</v>
      </c>
    </row>
    <row r="16" spans="1:9" ht="15" customHeight="1" thickBot="1" x14ac:dyDescent="0.25">
      <c r="A16" s="15" t="s">
        <v>5</v>
      </c>
      <c r="B16" s="25">
        <f>C16+1</f>
        <v>45383</v>
      </c>
      <c r="C16" s="30">
        <f>FLOOR(DAY(MINUTE($B$14/38)/2+56)&amp;"/5/"&amp;$B$14,7)-34</f>
        <v>45382</v>
      </c>
      <c r="E16" s="117" t="s">
        <v>16</v>
      </c>
      <c r="F16" s="108">
        <v>45386</v>
      </c>
      <c r="H16" s="111" t="s">
        <v>3</v>
      </c>
      <c r="I16" s="112">
        <f t="shared" si="0"/>
        <v>45234</v>
      </c>
    </row>
    <row r="17" spans="1:9" ht="15" customHeight="1" thickBot="1" x14ac:dyDescent="0.25">
      <c r="A17" s="15" t="s">
        <v>6</v>
      </c>
      <c r="B17" s="25">
        <f>DATE($B$14,5,1)</f>
        <v>45413</v>
      </c>
      <c r="C17" s="30"/>
      <c r="E17" s="118" t="s">
        <v>16</v>
      </c>
      <c r="F17" s="116">
        <f>F16+1</f>
        <v>45387</v>
      </c>
      <c r="H17" s="119" t="s">
        <v>3</v>
      </c>
      <c r="I17" s="112">
        <f t="shared" si="0"/>
        <v>45235</v>
      </c>
    </row>
    <row r="18" spans="1:9" ht="15" customHeight="1" thickBot="1" x14ac:dyDescent="0.25">
      <c r="A18" s="16" t="s">
        <v>24</v>
      </c>
      <c r="B18" s="25">
        <f>DATE($B$14,5,8)</f>
        <v>45420</v>
      </c>
      <c r="C18" s="30"/>
      <c r="E18" s="55" t="s">
        <v>16</v>
      </c>
      <c r="F18" s="116">
        <f t="shared" ref="F18:F19" si="2">F17+1</f>
        <v>45388</v>
      </c>
      <c r="H18" s="42" t="s">
        <v>2</v>
      </c>
      <c r="I18" s="109">
        <v>45283</v>
      </c>
    </row>
    <row r="19" spans="1:9" ht="15" customHeight="1" thickBot="1" x14ac:dyDescent="0.25">
      <c r="A19" s="15" t="s">
        <v>7</v>
      </c>
      <c r="B19" s="25">
        <f>C16+39</f>
        <v>45421</v>
      </c>
      <c r="C19" s="30"/>
      <c r="E19" s="120" t="s">
        <v>16</v>
      </c>
      <c r="F19" s="121">
        <f t="shared" si="2"/>
        <v>45389</v>
      </c>
      <c r="H19" s="111" t="s">
        <v>2</v>
      </c>
      <c r="I19" s="112">
        <f>I18+1</f>
        <v>45284</v>
      </c>
    </row>
    <row r="20" spans="1:9" ht="15" customHeight="1" thickBot="1" x14ac:dyDescent="0.25">
      <c r="A20" s="15" t="s">
        <v>8</v>
      </c>
      <c r="B20" s="25">
        <f>C16+50</f>
        <v>45432</v>
      </c>
      <c r="C20" s="30">
        <f>C16+49</f>
        <v>45431</v>
      </c>
      <c r="E20" s="122" t="s">
        <v>17</v>
      </c>
      <c r="F20" s="108">
        <v>45470</v>
      </c>
      <c r="H20" s="111" t="s">
        <v>2</v>
      </c>
      <c r="I20" s="112">
        <f t="shared" ref="I20:I33" si="3">I19+1</f>
        <v>45285</v>
      </c>
    </row>
    <row r="21" spans="1:9" ht="15" customHeight="1" x14ac:dyDescent="0.2">
      <c r="A21" s="15" t="s">
        <v>9</v>
      </c>
      <c r="B21" s="25">
        <f>DATE($B$14,7,14)</f>
        <v>45487</v>
      </c>
      <c r="C21" s="30"/>
      <c r="E21" s="56" t="s">
        <v>17</v>
      </c>
      <c r="F21" s="116">
        <f>F20+1</f>
        <v>45471</v>
      </c>
      <c r="H21" s="111" t="s">
        <v>2</v>
      </c>
      <c r="I21" s="112">
        <f t="shared" si="3"/>
        <v>45286</v>
      </c>
    </row>
    <row r="22" spans="1:9" ht="15" customHeight="1" x14ac:dyDescent="0.2">
      <c r="A22" s="15" t="s">
        <v>10</v>
      </c>
      <c r="B22" s="25">
        <f>DATE($B$14,8,15)</f>
        <v>45519</v>
      </c>
      <c r="C22" s="30"/>
      <c r="E22" s="57" t="s">
        <v>17</v>
      </c>
      <c r="F22" s="116">
        <f t="shared" ref="F22:F23" si="4">F21+1</f>
        <v>45472</v>
      </c>
      <c r="H22" s="111" t="s">
        <v>2</v>
      </c>
      <c r="I22" s="112">
        <f t="shared" si="3"/>
        <v>45287</v>
      </c>
    </row>
    <row r="23" spans="1:9" ht="15" customHeight="1" thickBot="1" x14ac:dyDescent="0.25">
      <c r="A23" s="14" t="s">
        <v>3</v>
      </c>
      <c r="B23" s="25">
        <f>DATE($B$14,11,1)</f>
        <v>45597</v>
      </c>
      <c r="C23" s="30"/>
      <c r="E23" s="57" t="s">
        <v>17</v>
      </c>
      <c r="F23" s="116">
        <f t="shared" si="4"/>
        <v>45473</v>
      </c>
      <c r="H23" s="111" t="s">
        <v>2</v>
      </c>
      <c r="I23" s="112">
        <f t="shared" si="3"/>
        <v>45288</v>
      </c>
    </row>
    <row r="24" spans="1:9" ht="15" customHeight="1" thickBot="1" x14ac:dyDescent="0.25">
      <c r="A24" s="15" t="s">
        <v>25</v>
      </c>
      <c r="B24" s="25">
        <f>DATE($B$14,11,11)</f>
        <v>45607</v>
      </c>
      <c r="C24" s="30"/>
      <c r="E24" s="123" t="s">
        <v>18</v>
      </c>
      <c r="F24" s="108">
        <v>45483</v>
      </c>
      <c r="H24" s="111" t="s">
        <v>2</v>
      </c>
      <c r="I24" s="112">
        <f t="shared" si="3"/>
        <v>45289</v>
      </c>
    </row>
    <row r="25" spans="1:9" ht="15" customHeight="1" thickBot="1" x14ac:dyDescent="0.25">
      <c r="A25" s="17" t="s">
        <v>2</v>
      </c>
      <c r="B25" s="26">
        <f>DATE($B$14,12,25)</f>
        <v>45651</v>
      </c>
      <c r="C25" s="26"/>
      <c r="E25" s="58" t="s">
        <v>18</v>
      </c>
      <c r="F25" s="116">
        <f>F24+1</f>
        <v>45484</v>
      </c>
      <c r="H25" s="111" t="s">
        <v>2</v>
      </c>
      <c r="I25" s="112">
        <f t="shared" si="3"/>
        <v>45290</v>
      </c>
    </row>
    <row r="26" spans="1:9" ht="15" customHeight="1" x14ac:dyDescent="0.2">
      <c r="A26" s="13"/>
      <c r="C26" s="27"/>
      <c r="E26" s="58" t="s">
        <v>18</v>
      </c>
      <c r="F26" s="116">
        <f t="shared" ref="F26:F28" si="5">F25+1</f>
        <v>45485</v>
      </c>
      <c r="H26" s="111" t="s">
        <v>2</v>
      </c>
      <c r="I26" s="112">
        <f t="shared" si="3"/>
        <v>45291</v>
      </c>
    </row>
    <row r="27" spans="1:9" ht="15" customHeight="1" thickBot="1" x14ac:dyDescent="0.25">
      <c r="A27" s="13"/>
      <c r="C27" s="27"/>
      <c r="E27" s="58" t="s">
        <v>18</v>
      </c>
      <c r="F27" s="116">
        <f t="shared" si="5"/>
        <v>45486</v>
      </c>
      <c r="H27" s="111" t="s">
        <v>2</v>
      </c>
      <c r="I27" s="112">
        <f t="shared" si="3"/>
        <v>45292</v>
      </c>
    </row>
    <row r="28" spans="1:9" ht="15" customHeight="1" thickBot="1" x14ac:dyDescent="0.25">
      <c r="A28" s="38" t="s">
        <v>23</v>
      </c>
      <c r="B28" s="44"/>
      <c r="C28" s="27"/>
      <c r="E28" s="59" t="s">
        <v>18</v>
      </c>
      <c r="F28" s="116">
        <f t="shared" si="5"/>
        <v>45487</v>
      </c>
      <c r="H28" s="111" t="s">
        <v>2</v>
      </c>
      <c r="I28" s="112">
        <f t="shared" si="3"/>
        <v>45293</v>
      </c>
    </row>
    <row r="29" spans="1:9" ht="15" customHeight="1" thickBot="1" x14ac:dyDescent="0.25">
      <c r="A29" s="35" t="s">
        <v>32</v>
      </c>
      <c r="B29" s="20">
        <f>DATE($B$2,9,20)</f>
        <v>45189</v>
      </c>
      <c r="C29" s="27"/>
      <c r="E29" s="124" t="s">
        <v>19</v>
      </c>
      <c r="F29" s="125">
        <v>45512</v>
      </c>
      <c r="H29" s="111" t="s">
        <v>2</v>
      </c>
      <c r="I29" s="112">
        <f t="shared" si="3"/>
        <v>45294</v>
      </c>
    </row>
    <row r="30" spans="1:9" ht="15" customHeight="1" x14ac:dyDescent="0.2">
      <c r="A30" s="36" t="s">
        <v>33</v>
      </c>
      <c r="B30" s="33">
        <f>DATE($B$14,1,16)</f>
        <v>45307</v>
      </c>
      <c r="C30" s="27"/>
      <c r="E30" s="60" t="s">
        <v>19</v>
      </c>
      <c r="F30" s="116">
        <f>F29+1</f>
        <v>45513</v>
      </c>
      <c r="H30" s="111" t="s">
        <v>2</v>
      </c>
      <c r="I30" s="112">
        <f t="shared" si="3"/>
        <v>45295</v>
      </c>
    </row>
    <row r="31" spans="1:9" ht="15" customHeight="1" x14ac:dyDescent="0.2">
      <c r="A31" s="36" t="s">
        <v>34</v>
      </c>
      <c r="B31" s="19">
        <f>DATE($B$14,1,28)</f>
        <v>45319</v>
      </c>
      <c r="C31" s="27"/>
      <c r="E31" s="60" t="s">
        <v>19</v>
      </c>
      <c r="F31" s="116">
        <f t="shared" ref="F31:F32" si="6">F30+1</f>
        <v>45514</v>
      </c>
      <c r="H31" s="111" t="s">
        <v>2</v>
      </c>
      <c r="I31" s="112">
        <f t="shared" si="3"/>
        <v>45296</v>
      </c>
    </row>
    <row r="32" spans="1:9" ht="15" customHeight="1" thickBot="1" x14ac:dyDescent="0.25">
      <c r="A32" s="36" t="s">
        <v>35</v>
      </c>
      <c r="B32" s="19">
        <f>DATE($B$14,3,22)</f>
        <v>45373</v>
      </c>
      <c r="C32" s="27"/>
      <c r="E32" s="126" t="s">
        <v>19</v>
      </c>
      <c r="F32" s="116">
        <f t="shared" si="6"/>
        <v>45515</v>
      </c>
      <c r="H32" s="111" t="s">
        <v>2</v>
      </c>
      <c r="I32" s="112">
        <f t="shared" si="3"/>
        <v>45297</v>
      </c>
    </row>
    <row r="33" spans="1:14" ht="15" customHeight="1" thickBot="1" x14ac:dyDescent="0.25">
      <c r="A33" s="36" t="s">
        <v>36</v>
      </c>
      <c r="B33" s="19">
        <f>DATE($B$14,7,15)</f>
        <v>45488</v>
      </c>
      <c r="C33" s="27"/>
      <c r="E33" s="127" t="s">
        <v>20</v>
      </c>
      <c r="F33" s="128">
        <v>45518</v>
      </c>
      <c r="H33" s="111" t="s">
        <v>2</v>
      </c>
      <c r="I33" s="112">
        <f t="shared" si="3"/>
        <v>45298</v>
      </c>
    </row>
    <row r="34" spans="1:14" ht="15" customHeight="1" thickBot="1" x14ac:dyDescent="0.25">
      <c r="A34" s="36"/>
      <c r="B34" s="19"/>
      <c r="C34" s="27"/>
      <c r="E34" s="129" t="s">
        <v>20</v>
      </c>
      <c r="F34" s="116">
        <f>F33+1</f>
        <v>45519</v>
      </c>
      <c r="H34" s="42" t="s">
        <v>28</v>
      </c>
      <c r="I34" s="109">
        <v>45339</v>
      </c>
    </row>
    <row r="35" spans="1:14" ht="15" customHeight="1" x14ac:dyDescent="0.2">
      <c r="A35" s="36"/>
      <c r="B35" s="19"/>
      <c r="C35" s="27"/>
      <c r="E35" s="61" t="s">
        <v>20</v>
      </c>
      <c r="F35" s="116">
        <f t="shared" ref="F35:F37" si="7">F34+1</f>
        <v>45520</v>
      </c>
      <c r="H35" s="111" t="s">
        <v>28</v>
      </c>
      <c r="I35" s="112">
        <f>I34+1</f>
        <v>45340</v>
      </c>
    </row>
    <row r="36" spans="1:14" ht="15" customHeight="1" thickBot="1" x14ac:dyDescent="0.25">
      <c r="A36" s="37"/>
      <c r="B36" s="21"/>
      <c r="C36" s="27"/>
      <c r="E36" s="61" t="s">
        <v>20</v>
      </c>
      <c r="F36" s="116">
        <f t="shared" si="7"/>
        <v>45521</v>
      </c>
      <c r="H36" s="111" t="s">
        <v>28</v>
      </c>
      <c r="I36" s="112">
        <f t="shared" ref="I36:I49" si="8">I35+1</f>
        <v>45341</v>
      </c>
    </row>
    <row r="37" spans="1:14" ht="15" customHeight="1" thickBot="1" x14ac:dyDescent="0.25">
      <c r="A37" s="13"/>
      <c r="C37" s="27"/>
      <c r="E37" s="62" t="s">
        <v>20</v>
      </c>
      <c r="F37" s="121">
        <f t="shared" si="7"/>
        <v>45522</v>
      </c>
      <c r="H37" s="111" t="s">
        <v>28</v>
      </c>
      <c r="I37" s="112">
        <f t="shared" si="8"/>
        <v>45342</v>
      </c>
    </row>
    <row r="38" spans="1:14" ht="15" customHeight="1" thickBot="1" x14ac:dyDescent="0.25">
      <c r="A38" s="13"/>
      <c r="C38" s="27"/>
      <c r="H38" s="111" t="s">
        <v>28</v>
      </c>
      <c r="I38" s="112">
        <f t="shared" si="8"/>
        <v>45343</v>
      </c>
      <c r="N38"/>
    </row>
    <row r="39" spans="1:14" ht="15" customHeight="1" x14ac:dyDescent="0.2">
      <c r="A39" s="13"/>
      <c r="C39" s="27"/>
      <c r="E39" s="66" t="s">
        <v>31</v>
      </c>
      <c r="F39" s="66"/>
      <c r="H39" s="111" t="s">
        <v>28</v>
      </c>
      <c r="I39" s="112">
        <f t="shared" si="8"/>
        <v>45344</v>
      </c>
      <c r="N39"/>
    </row>
    <row r="40" spans="1:14" ht="15" customHeight="1" x14ac:dyDescent="0.2">
      <c r="A40" s="13"/>
      <c r="C40" s="27"/>
      <c r="E40" s="130" t="s">
        <v>37</v>
      </c>
      <c r="F40" s="25">
        <v>45478</v>
      </c>
      <c r="H40" s="111" t="s">
        <v>28</v>
      </c>
      <c r="I40" s="112">
        <f t="shared" si="8"/>
        <v>45345</v>
      </c>
      <c r="N40"/>
    </row>
    <row r="41" spans="1:14" ht="15" customHeight="1" x14ac:dyDescent="0.2">
      <c r="A41" s="13"/>
      <c r="C41" s="27"/>
      <c r="E41" s="130" t="s">
        <v>37</v>
      </c>
      <c r="F41" s="25">
        <v>45479</v>
      </c>
      <c r="H41" s="111" t="s">
        <v>28</v>
      </c>
      <c r="I41" s="112">
        <f t="shared" si="8"/>
        <v>45346</v>
      </c>
      <c r="N41"/>
    </row>
    <row r="42" spans="1:14" ht="15" customHeight="1" x14ac:dyDescent="0.2">
      <c r="A42" s="13"/>
      <c r="C42" s="27"/>
      <c r="E42" s="130" t="s">
        <v>37</v>
      </c>
      <c r="F42" s="25">
        <v>45480</v>
      </c>
      <c r="H42" s="111" t="s">
        <v>28</v>
      </c>
      <c r="I42" s="112">
        <f t="shared" si="8"/>
        <v>45347</v>
      </c>
    </row>
    <row r="43" spans="1:14" ht="15" customHeight="1" x14ac:dyDescent="0.2">
      <c r="A43" s="13"/>
      <c r="C43" s="27"/>
      <c r="E43" s="130" t="s">
        <v>37</v>
      </c>
      <c r="F43" s="25">
        <v>45481</v>
      </c>
      <c r="H43" s="111" t="s">
        <v>28</v>
      </c>
      <c r="I43" s="112">
        <f t="shared" si="8"/>
        <v>45348</v>
      </c>
    </row>
    <row r="44" spans="1:14" ht="15" customHeight="1" x14ac:dyDescent="0.2">
      <c r="A44" s="13"/>
      <c r="C44" s="27"/>
      <c r="E44" s="67"/>
      <c r="F44" s="30"/>
      <c r="H44" s="111" t="s">
        <v>28</v>
      </c>
      <c r="I44" s="112">
        <f t="shared" si="8"/>
        <v>45349</v>
      </c>
    </row>
    <row r="45" spans="1:14" ht="15" customHeight="1" x14ac:dyDescent="0.2">
      <c r="A45" s="13"/>
      <c r="C45" s="27"/>
      <c r="E45" s="67"/>
      <c r="F45" s="30"/>
      <c r="H45" s="111" t="s">
        <v>28</v>
      </c>
      <c r="I45" s="112">
        <f t="shared" si="8"/>
        <v>45350</v>
      </c>
    </row>
    <row r="46" spans="1:14" ht="15" customHeight="1" x14ac:dyDescent="0.2">
      <c r="A46" s="13"/>
      <c r="C46" s="27"/>
      <c r="E46" s="67"/>
      <c r="F46" s="30"/>
      <c r="H46" s="111" t="s">
        <v>28</v>
      </c>
      <c r="I46" s="112">
        <f t="shared" si="8"/>
        <v>45351</v>
      </c>
    </row>
    <row r="47" spans="1:14" ht="15" customHeight="1" x14ac:dyDescent="0.2">
      <c r="A47" s="13"/>
      <c r="C47" s="27"/>
      <c r="E47" s="67"/>
      <c r="F47" s="67"/>
      <c r="H47" s="111" t="s">
        <v>28</v>
      </c>
      <c r="I47" s="112">
        <f t="shared" si="8"/>
        <v>45352</v>
      </c>
    </row>
    <row r="48" spans="1:14" ht="15" customHeight="1" x14ac:dyDescent="0.2">
      <c r="A48" s="13"/>
      <c r="C48" s="27"/>
      <c r="E48" s="67"/>
      <c r="F48" s="67"/>
      <c r="H48" s="111" t="s">
        <v>28</v>
      </c>
      <c r="I48" s="112">
        <f t="shared" si="8"/>
        <v>45353</v>
      </c>
    </row>
    <row r="49" spans="1:9" ht="15" customHeight="1" thickBot="1" x14ac:dyDescent="0.25">
      <c r="A49" s="13"/>
      <c r="C49" s="27"/>
      <c r="E49" s="67"/>
      <c r="F49" s="67"/>
      <c r="H49" s="119" t="s">
        <v>28</v>
      </c>
      <c r="I49" s="112">
        <f t="shared" si="8"/>
        <v>45354</v>
      </c>
    </row>
    <row r="50" spans="1:9" ht="15" customHeight="1" thickBot="1" x14ac:dyDescent="0.25">
      <c r="A50" s="13"/>
      <c r="C50" s="27"/>
      <c r="E50" s="67"/>
      <c r="F50" s="67"/>
      <c r="H50" s="42" t="s">
        <v>29</v>
      </c>
      <c r="I50" s="109">
        <v>45395</v>
      </c>
    </row>
    <row r="51" spans="1:9" ht="15" customHeight="1" x14ac:dyDescent="0.2">
      <c r="A51" s="13"/>
      <c r="C51" s="27"/>
      <c r="E51" s="131"/>
      <c r="F51" s="25"/>
      <c r="H51" s="111" t="s">
        <v>29</v>
      </c>
      <c r="I51" s="112">
        <f>I50+1</f>
        <v>45396</v>
      </c>
    </row>
    <row r="52" spans="1:9" ht="15" customHeight="1" x14ac:dyDescent="0.2">
      <c r="A52" s="13"/>
      <c r="C52" s="27"/>
      <c r="E52" s="67"/>
      <c r="F52" s="67"/>
      <c r="H52" s="111" t="s">
        <v>29</v>
      </c>
      <c r="I52" s="112">
        <f t="shared" ref="I52:I65" si="9">I51+1</f>
        <v>45397</v>
      </c>
    </row>
    <row r="53" spans="1:9" ht="15" customHeight="1" x14ac:dyDescent="0.2">
      <c r="A53" s="13"/>
      <c r="C53" s="27"/>
      <c r="E53" s="67"/>
      <c r="F53" s="67"/>
      <c r="H53" s="111" t="s">
        <v>29</v>
      </c>
      <c r="I53" s="112">
        <f t="shared" si="9"/>
        <v>45398</v>
      </c>
    </row>
    <row r="54" spans="1:9" ht="15" customHeight="1" x14ac:dyDescent="0.2">
      <c r="A54" s="13"/>
      <c r="C54" s="27"/>
      <c r="E54" s="67"/>
      <c r="F54" s="67"/>
      <c r="H54" s="111" t="s">
        <v>29</v>
      </c>
      <c r="I54" s="112">
        <f t="shared" si="9"/>
        <v>45399</v>
      </c>
    </row>
    <row r="55" spans="1:9" ht="15" customHeight="1" x14ac:dyDescent="0.2">
      <c r="A55" s="13"/>
      <c r="C55" s="27"/>
      <c r="E55" s="67"/>
      <c r="F55" s="67"/>
      <c r="H55" s="111" t="s">
        <v>29</v>
      </c>
      <c r="I55" s="112">
        <f t="shared" si="9"/>
        <v>45400</v>
      </c>
    </row>
    <row r="56" spans="1:9" ht="15" customHeight="1" x14ac:dyDescent="0.2">
      <c r="A56" s="13"/>
      <c r="C56" s="27"/>
      <c r="E56" s="67"/>
      <c r="F56" s="67"/>
      <c r="H56" s="111" t="s">
        <v>29</v>
      </c>
      <c r="I56" s="112">
        <f t="shared" si="9"/>
        <v>45401</v>
      </c>
    </row>
    <row r="57" spans="1:9" ht="15" customHeight="1" x14ac:dyDescent="0.2">
      <c r="A57" s="13"/>
      <c r="C57" s="27"/>
      <c r="H57" s="111" t="s">
        <v>29</v>
      </c>
      <c r="I57" s="112">
        <f t="shared" si="9"/>
        <v>45402</v>
      </c>
    </row>
    <row r="58" spans="1:9" ht="15" customHeight="1" x14ac:dyDescent="0.2">
      <c r="A58" s="13"/>
      <c r="C58" s="27"/>
      <c r="H58" s="111" t="s">
        <v>29</v>
      </c>
      <c r="I58" s="112">
        <f t="shared" si="9"/>
        <v>45403</v>
      </c>
    </row>
    <row r="59" spans="1:9" ht="15" customHeight="1" x14ac:dyDescent="0.2">
      <c r="A59" s="13"/>
      <c r="C59" s="27"/>
      <c r="H59" s="111" t="s">
        <v>29</v>
      </c>
      <c r="I59" s="112">
        <f t="shared" si="9"/>
        <v>45404</v>
      </c>
    </row>
    <row r="60" spans="1:9" ht="15" customHeight="1" x14ac:dyDescent="0.2">
      <c r="A60" s="13"/>
      <c r="C60" s="27"/>
      <c r="H60" s="111" t="s">
        <v>29</v>
      </c>
      <c r="I60" s="112">
        <f t="shared" si="9"/>
        <v>45405</v>
      </c>
    </row>
    <row r="61" spans="1:9" ht="15" customHeight="1" x14ac:dyDescent="0.2">
      <c r="A61" s="13"/>
      <c r="C61" s="27"/>
      <c r="H61" s="111" t="s">
        <v>29</v>
      </c>
      <c r="I61" s="112">
        <f t="shared" si="9"/>
        <v>45406</v>
      </c>
    </row>
    <row r="62" spans="1:9" ht="15" customHeight="1" x14ac:dyDescent="0.2">
      <c r="A62" s="13"/>
      <c r="C62" s="27"/>
      <c r="H62" s="111" t="s">
        <v>29</v>
      </c>
      <c r="I62" s="112">
        <f t="shared" si="9"/>
        <v>45407</v>
      </c>
    </row>
    <row r="63" spans="1:9" ht="15" customHeight="1" x14ac:dyDescent="0.2">
      <c r="A63" s="13"/>
      <c r="C63" s="27"/>
      <c r="H63" s="111" t="s">
        <v>29</v>
      </c>
      <c r="I63" s="112">
        <f t="shared" si="9"/>
        <v>45408</v>
      </c>
    </row>
    <row r="64" spans="1:9" ht="15" customHeight="1" x14ac:dyDescent="0.2">
      <c r="H64" s="111" t="s">
        <v>29</v>
      </c>
      <c r="I64" s="112">
        <f t="shared" si="9"/>
        <v>45409</v>
      </c>
    </row>
    <row r="65" spans="8:9" ht="15" customHeight="1" thickBot="1" x14ac:dyDescent="0.25">
      <c r="H65" s="111" t="s">
        <v>29</v>
      </c>
      <c r="I65" s="112">
        <f t="shared" si="9"/>
        <v>45410</v>
      </c>
    </row>
    <row r="66" spans="8:9" ht="15" customHeight="1" thickBot="1" x14ac:dyDescent="0.25">
      <c r="H66" s="42" t="s">
        <v>30</v>
      </c>
      <c r="I66" s="109">
        <v>45479</v>
      </c>
    </row>
    <row r="67" spans="8:9" ht="15" customHeight="1" x14ac:dyDescent="0.2">
      <c r="H67" s="111" t="s">
        <v>30</v>
      </c>
      <c r="I67" s="112">
        <f>I66+1</f>
        <v>45480</v>
      </c>
    </row>
    <row r="68" spans="8:9" ht="15" customHeight="1" x14ac:dyDescent="0.2">
      <c r="H68" s="111" t="s">
        <v>30</v>
      </c>
      <c r="I68" s="112">
        <f t="shared" ref="I68:I117" si="10">I67+1</f>
        <v>45481</v>
      </c>
    </row>
    <row r="69" spans="8:9" ht="15" customHeight="1" x14ac:dyDescent="0.2">
      <c r="H69" s="111" t="s">
        <v>30</v>
      </c>
      <c r="I69" s="112">
        <f t="shared" si="10"/>
        <v>45482</v>
      </c>
    </row>
    <row r="70" spans="8:9" ht="15" customHeight="1" x14ac:dyDescent="0.2">
      <c r="H70" s="111" t="s">
        <v>30</v>
      </c>
      <c r="I70" s="112">
        <f t="shared" si="10"/>
        <v>45483</v>
      </c>
    </row>
    <row r="71" spans="8:9" ht="15" customHeight="1" x14ac:dyDescent="0.2">
      <c r="H71" s="111" t="s">
        <v>30</v>
      </c>
      <c r="I71" s="112">
        <f t="shared" si="10"/>
        <v>45484</v>
      </c>
    </row>
    <row r="72" spans="8:9" ht="15" customHeight="1" x14ac:dyDescent="0.2">
      <c r="H72" s="111" t="s">
        <v>30</v>
      </c>
      <c r="I72" s="112">
        <f t="shared" si="10"/>
        <v>45485</v>
      </c>
    </row>
    <row r="73" spans="8:9" ht="15" customHeight="1" x14ac:dyDescent="0.2">
      <c r="H73" s="111" t="s">
        <v>30</v>
      </c>
      <c r="I73" s="112">
        <f t="shared" si="10"/>
        <v>45486</v>
      </c>
    </row>
    <row r="74" spans="8:9" ht="15" customHeight="1" x14ac:dyDescent="0.2">
      <c r="H74" s="111" t="s">
        <v>30</v>
      </c>
      <c r="I74" s="112">
        <f t="shared" si="10"/>
        <v>45487</v>
      </c>
    </row>
    <row r="75" spans="8:9" ht="15" customHeight="1" x14ac:dyDescent="0.2">
      <c r="H75" s="111" t="s">
        <v>30</v>
      </c>
      <c r="I75" s="112">
        <f t="shared" si="10"/>
        <v>45488</v>
      </c>
    </row>
    <row r="76" spans="8:9" ht="15" customHeight="1" x14ac:dyDescent="0.2">
      <c r="H76" s="111" t="s">
        <v>30</v>
      </c>
      <c r="I76" s="112">
        <f t="shared" si="10"/>
        <v>45489</v>
      </c>
    </row>
    <row r="77" spans="8:9" ht="15" customHeight="1" x14ac:dyDescent="0.2">
      <c r="H77" s="111" t="s">
        <v>30</v>
      </c>
      <c r="I77" s="112">
        <f t="shared" si="10"/>
        <v>45490</v>
      </c>
    </row>
    <row r="78" spans="8:9" ht="15" customHeight="1" x14ac:dyDescent="0.2">
      <c r="H78" s="111" t="s">
        <v>30</v>
      </c>
      <c r="I78" s="112">
        <f t="shared" si="10"/>
        <v>45491</v>
      </c>
    </row>
    <row r="79" spans="8:9" ht="15" customHeight="1" x14ac:dyDescent="0.2">
      <c r="H79" s="111" t="s">
        <v>30</v>
      </c>
      <c r="I79" s="112">
        <f t="shared" si="10"/>
        <v>45492</v>
      </c>
    </row>
    <row r="80" spans="8:9" ht="15" customHeight="1" x14ac:dyDescent="0.2">
      <c r="H80" s="111" t="s">
        <v>30</v>
      </c>
      <c r="I80" s="112">
        <f t="shared" si="10"/>
        <v>45493</v>
      </c>
    </row>
    <row r="81" spans="8:9" ht="15" customHeight="1" x14ac:dyDescent="0.2">
      <c r="H81" s="111" t="s">
        <v>30</v>
      </c>
      <c r="I81" s="112">
        <f t="shared" si="10"/>
        <v>45494</v>
      </c>
    </row>
    <row r="82" spans="8:9" ht="15" customHeight="1" x14ac:dyDescent="0.2">
      <c r="H82" s="111" t="s">
        <v>30</v>
      </c>
      <c r="I82" s="112">
        <f t="shared" si="10"/>
        <v>45495</v>
      </c>
    </row>
    <row r="83" spans="8:9" ht="15" customHeight="1" x14ac:dyDescent="0.2">
      <c r="H83" s="111" t="s">
        <v>30</v>
      </c>
      <c r="I83" s="112">
        <f t="shared" si="10"/>
        <v>45496</v>
      </c>
    </row>
    <row r="84" spans="8:9" ht="15" customHeight="1" x14ac:dyDescent="0.2">
      <c r="H84" s="111" t="s">
        <v>30</v>
      </c>
      <c r="I84" s="112">
        <f t="shared" si="10"/>
        <v>45497</v>
      </c>
    </row>
    <row r="85" spans="8:9" ht="15" customHeight="1" x14ac:dyDescent="0.2">
      <c r="H85" s="111" t="s">
        <v>30</v>
      </c>
      <c r="I85" s="112">
        <f t="shared" si="10"/>
        <v>45498</v>
      </c>
    </row>
    <row r="86" spans="8:9" ht="15" customHeight="1" x14ac:dyDescent="0.2">
      <c r="H86" s="111" t="s">
        <v>30</v>
      </c>
      <c r="I86" s="112">
        <f t="shared" si="10"/>
        <v>45499</v>
      </c>
    </row>
    <row r="87" spans="8:9" ht="15" customHeight="1" x14ac:dyDescent="0.2">
      <c r="H87" s="111" t="s">
        <v>30</v>
      </c>
      <c r="I87" s="112">
        <f t="shared" si="10"/>
        <v>45500</v>
      </c>
    </row>
    <row r="88" spans="8:9" ht="15" customHeight="1" x14ac:dyDescent="0.2">
      <c r="H88" s="111" t="s">
        <v>30</v>
      </c>
      <c r="I88" s="112">
        <f t="shared" si="10"/>
        <v>45501</v>
      </c>
    </row>
    <row r="89" spans="8:9" ht="15" customHeight="1" x14ac:dyDescent="0.2">
      <c r="H89" s="111" t="s">
        <v>30</v>
      </c>
      <c r="I89" s="112">
        <f t="shared" si="10"/>
        <v>45502</v>
      </c>
    </row>
    <row r="90" spans="8:9" ht="15" customHeight="1" x14ac:dyDescent="0.2">
      <c r="H90" s="111" t="s">
        <v>30</v>
      </c>
      <c r="I90" s="112">
        <f t="shared" si="10"/>
        <v>45503</v>
      </c>
    </row>
    <row r="91" spans="8:9" ht="15" customHeight="1" x14ac:dyDescent="0.2">
      <c r="H91" s="111" t="s">
        <v>30</v>
      </c>
      <c r="I91" s="112">
        <f t="shared" si="10"/>
        <v>45504</v>
      </c>
    </row>
    <row r="92" spans="8:9" ht="15" customHeight="1" x14ac:dyDescent="0.2">
      <c r="H92" s="111" t="s">
        <v>30</v>
      </c>
      <c r="I92" s="112">
        <f t="shared" si="10"/>
        <v>45505</v>
      </c>
    </row>
    <row r="93" spans="8:9" ht="15" customHeight="1" x14ac:dyDescent="0.2">
      <c r="H93" s="111" t="s">
        <v>30</v>
      </c>
      <c r="I93" s="112">
        <f t="shared" si="10"/>
        <v>45506</v>
      </c>
    </row>
    <row r="94" spans="8:9" ht="15" customHeight="1" x14ac:dyDescent="0.2">
      <c r="H94" s="111" t="s">
        <v>30</v>
      </c>
      <c r="I94" s="112">
        <f t="shared" si="10"/>
        <v>45507</v>
      </c>
    </row>
    <row r="95" spans="8:9" ht="15" customHeight="1" x14ac:dyDescent="0.2">
      <c r="H95" s="111" t="s">
        <v>30</v>
      </c>
      <c r="I95" s="112">
        <f t="shared" si="10"/>
        <v>45508</v>
      </c>
    </row>
    <row r="96" spans="8:9" ht="15" customHeight="1" x14ac:dyDescent="0.2">
      <c r="H96" s="111" t="s">
        <v>30</v>
      </c>
      <c r="I96" s="112">
        <f t="shared" si="10"/>
        <v>45509</v>
      </c>
    </row>
    <row r="97" spans="1:9" ht="15" customHeight="1" x14ac:dyDescent="0.2">
      <c r="A97" s="22"/>
      <c r="H97" s="111" t="s">
        <v>30</v>
      </c>
      <c r="I97" s="112">
        <f t="shared" si="10"/>
        <v>45510</v>
      </c>
    </row>
    <row r="98" spans="1:9" ht="15" customHeight="1" x14ac:dyDescent="0.2">
      <c r="A98" s="22"/>
      <c r="H98" s="111" t="s">
        <v>30</v>
      </c>
      <c r="I98" s="112">
        <f t="shared" si="10"/>
        <v>45511</v>
      </c>
    </row>
    <row r="99" spans="1:9" ht="15" customHeight="1" x14ac:dyDescent="0.2">
      <c r="A99" s="22"/>
      <c r="H99" s="111" t="s">
        <v>30</v>
      </c>
      <c r="I99" s="112">
        <f t="shared" si="10"/>
        <v>45512</v>
      </c>
    </row>
    <row r="100" spans="1:9" ht="15" customHeight="1" x14ac:dyDescent="0.2">
      <c r="A100" s="22"/>
      <c r="H100" s="111" t="s">
        <v>30</v>
      </c>
      <c r="I100" s="112">
        <f t="shared" si="10"/>
        <v>45513</v>
      </c>
    </row>
    <row r="101" spans="1:9" ht="15" customHeight="1" x14ac:dyDescent="0.2">
      <c r="A101" s="22"/>
      <c r="H101" s="111" t="s">
        <v>30</v>
      </c>
      <c r="I101" s="112">
        <f t="shared" si="10"/>
        <v>45514</v>
      </c>
    </row>
    <row r="102" spans="1:9" ht="15" customHeight="1" x14ac:dyDescent="0.2">
      <c r="A102" s="22"/>
      <c r="H102" s="111" t="s">
        <v>30</v>
      </c>
      <c r="I102" s="112">
        <f t="shared" si="10"/>
        <v>45515</v>
      </c>
    </row>
    <row r="103" spans="1:9" ht="15" customHeight="1" x14ac:dyDescent="0.2">
      <c r="A103" s="22"/>
      <c r="H103" s="111" t="s">
        <v>30</v>
      </c>
      <c r="I103" s="112">
        <f t="shared" si="10"/>
        <v>45516</v>
      </c>
    </row>
    <row r="104" spans="1:9" ht="15" customHeight="1" x14ac:dyDescent="0.2">
      <c r="A104" s="22"/>
      <c r="H104" s="111" t="s">
        <v>30</v>
      </c>
      <c r="I104" s="112">
        <f t="shared" si="10"/>
        <v>45517</v>
      </c>
    </row>
    <row r="105" spans="1:9" ht="15" customHeight="1" x14ac:dyDescent="0.2">
      <c r="A105" s="22"/>
      <c r="H105" s="111" t="s">
        <v>30</v>
      </c>
      <c r="I105" s="112">
        <f t="shared" si="10"/>
        <v>45518</v>
      </c>
    </row>
    <row r="106" spans="1:9" ht="15" customHeight="1" x14ac:dyDescent="0.2">
      <c r="A106" s="22"/>
      <c r="H106" s="111" t="s">
        <v>30</v>
      </c>
      <c r="I106" s="112">
        <f t="shared" si="10"/>
        <v>45519</v>
      </c>
    </row>
    <row r="107" spans="1:9" ht="15" customHeight="1" x14ac:dyDescent="0.2">
      <c r="A107" s="22"/>
      <c r="H107" s="111" t="s">
        <v>30</v>
      </c>
      <c r="I107" s="112">
        <f t="shared" si="10"/>
        <v>45520</v>
      </c>
    </row>
    <row r="108" spans="1:9" ht="15" customHeight="1" x14ac:dyDescent="0.2">
      <c r="A108" s="22"/>
      <c r="H108" s="111" t="s">
        <v>30</v>
      </c>
      <c r="I108" s="112">
        <f t="shared" si="10"/>
        <v>45521</v>
      </c>
    </row>
    <row r="109" spans="1:9" ht="15" customHeight="1" x14ac:dyDescent="0.2">
      <c r="A109" s="22"/>
      <c r="H109" s="111" t="s">
        <v>30</v>
      </c>
      <c r="I109" s="112">
        <f t="shared" si="10"/>
        <v>45522</v>
      </c>
    </row>
    <row r="110" spans="1:9" ht="15" customHeight="1" x14ac:dyDescent="0.2">
      <c r="A110" s="22"/>
      <c r="H110" s="111" t="s">
        <v>30</v>
      </c>
      <c r="I110" s="112">
        <f t="shared" si="10"/>
        <v>45523</v>
      </c>
    </row>
    <row r="111" spans="1:9" ht="15" customHeight="1" x14ac:dyDescent="0.2">
      <c r="A111" s="22"/>
      <c r="H111" s="111" t="s">
        <v>30</v>
      </c>
      <c r="I111" s="112">
        <f t="shared" si="10"/>
        <v>45524</v>
      </c>
    </row>
    <row r="112" spans="1:9" ht="15" customHeight="1" x14ac:dyDescent="0.2">
      <c r="A112" s="22"/>
      <c r="H112" s="111" t="s">
        <v>30</v>
      </c>
      <c r="I112" s="112">
        <f t="shared" si="10"/>
        <v>45525</v>
      </c>
    </row>
    <row r="113" spans="1:9" ht="15" customHeight="1" x14ac:dyDescent="0.2">
      <c r="A113" s="22"/>
      <c r="H113" s="111" t="s">
        <v>30</v>
      </c>
      <c r="I113" s="112">
        <f t="shared" si="10"/>
        <v>45526</v>
      </c>
    </row>
    <row r="114" spans="1:9" ht="15" customHeight="1" x14ac:dyDescent="0.2">
      <c r="A114" s="22"/>
      <c r="H114" s="111" t="s">
        <v>30</v>
      </c>
      <c r="I114" s="112">
        <f t="shared" si="10"/>
        <v>45527</v>
      </c>
    </row>
    <row r="115" spans="1:9" ht="15" customHeight="1" x14ac:dyDescent="0.2">
      <c r="A115" s="22"/>
      <c r="H115" s="111" t="s">
        <v>30</v>
      </c>
      <c r="I115" s="112">
        <f t="shared" si="10"/>
        <v>45528</v>
      </c>
    </row>
    <row r="116" spans="1:9" ht="15" customHeight="1" x14ac:dyDescent="0.2">
      <c r="A116" s="22"/>
      <c r="H116" s="111" t="s">
        <v>30</v>
      </c>
      <c r="I116" s="112">
        <f t="shared" si="10"/>
        <v>45529</v>
      </c>
    </row>
    <row r="117" spans="1:9" ht="15" customHeight="1" thickBot="1" x14ac:dyDescent="0.25">
      <c r="A117" s="22"/>
      <c r="H117" s="119" t="s">
        <v>30</v>
      </c>
      <c r="I117" s="112">
        <f t="shared" si="10"/>
        <v>45530</v>
      </c>
    </row>
    <row r="118" spans="1:9" ht="15" customHeight="1" x14ac:dyDescent="0.2">
      <c r="A118" s="22"/>
    </row>
    <row r="119" spans="1:9" ht="15" customHeight="1" x14ac:dyDescent="0.2">
      <c r="A119" s="22"/>
    </row>
    <row r="120" spans="1:9" ht="15" customHeight="1" x14ac:dyDescent="0.2">
      <c r="A120" s="22"/>
    </row>
    <row r="121" spans="1:9" ht="15" customHeight="1" x14ac:dyDescent="0.2">
      <c r="A121" s="22"/>
    </row>
    <row r="122" spans="1:9" ht="15" customHeight="1" x14ac:dyDescent="0.2">
      <c r="A122" s="22"/>
    </row>
    <row r="123" spans="1:9" ht="15" customHeight="1" x14ac:dyDescent="0.2">
      <c r="A123" s="22"/>
    </row>
    <row r="124" spans="1:9" ht="15" customHeight="1" x14ac:dyDescent="0.2">
      <c r="A124" s="22"/>
    </row>
    <row r="125" spans="1:9" ht="15" customHeight="1" x14ac:dyDescent="0.2">
      <c r="A125" s="22"/>
    </row>
    <row r="126" spans="1:9" ht="15" customHeight="1" x14ac:dyDescent="0.2">
      <c r="A126" s="22"/>
    </row>
    <row r="127" spans="1:9" ht="15" customHeight="1" x14ac:dyDescent="0.2">
      <c r="A127" s="22"/>
    </row>
    <row r="128" spans="1:9" ht="15" customHeight="1" x14ac:dyDescent="0.2">
      <c r="A128" s="22"/>
    </row>
    <row r="129" spans="1:1" ht="15" customHeight="1" x14ac:dyDescent="0.2">
      <c r="A129" s="22"/>
    </row>
    <row r="130" spans="1:1" ht="15" customHeight="1" x14ac:dyDescent="0.2">
      <c r="A130" s="22"/>
    </row>
    <row r="131" spans="1:1" ht="15" customHeight="1" x14ac:dyDescent="0.2">
      <c r="A131" s="22"/>
    </row>
    <row r="132" spans="1:1" ht="15" customHeight="1" x14ac:dyDescent="0.2">
      <c r="A132" s="22"/>
    </row>
    <row r="133" spans="1:1" ht="15" customHeight="1" x14ac:dyDescent="0.2">
      <c r="A133" s="22"/>
    </row>
    <row r="134" spans="1:1" ht="15" customHeight="1" x14ac:dyDescent="0.2">
      <c r="A134" s="22"/>
    </row>
    <row r="135" spans="1:1" ht="15" customHeight="1" x14ac:dyDescent="0.2">
      <c r="A135" s="22"/>
    </row>
    <row r="136" spans="1:1" ht="15" customHeight="1" x14ac:dyDescent="0.2">
      <c r="A136" s="22"/>
    </row>
    <row r="137" spans="1:1" ht="15" customHeight="1" x14ac:dyDescent="0.2">
      <c r="A137" s="22"/>
    </row>
    <row r="138" spans="1:1" ht="15" customHeight="1" x14ac:dyDescent="0.2">
      <c r="A138" s="22"/>
    </row>
    <row r="139" spans="1:1" ht="15" customHeight="1" x14ac:dyDescent="0.2">
      <c r="A139" s="22"/>
    </row>
    <row r="140" spans="1:1" ht="15" customHeight="1" x14ac:dyDescent="0.2">
      <c r="A140" s="22"/>
    </row>
    <row r="141" spans="1:1" ht="15" customHeight="1" x14ac:dyDescent="0.2">
      <c r="A141" s="22"/>
    </row>
    <row r="142" spans="1:1" ht="15" customHeight="1" x14ac:dyDescent="0.2">
      <c r="A142" s="22"/>
    </row>
    <row r="143" spans="1:1" ht="15" customHeight="1" x14ac:dyDescent="0.2">
      <c r="A143" s="22"/>
    </row>
    <row r="144" spans="1:1" ht="15" customHeight="1" x14ac:dyDescent="0.2">
      <c r="A144" s="22"/>
    </row>
    <row r="145" spans="1:1" ht="15" customHeight="1" x14ac:dyDescent="0.2">
      <c r="A145" s="22"/>
    </row>
    <row r="146" spans="1:1" ht="15" customHeight="1" x14ac:dyDescent="0.2">
      <c r="A146" s="22"/>
    </row>
    <row r="147" spans="1:1" ht="15" customHeight="1" x14ac:dyDescent="0.2">
      <c r="A147" s="22"/>
    </row>
    <row r="148" spans="1:1" ht="15" customHeight="1" x14ac:dyDescent="0.2">
      <c r="A148" s="22"/>
    </row>
    <row r="149" spans="1:1" ht="15" customHeight="1" x14ac:dyDescent="0.2">
      <c r="A149" s="22"/>
    </row>
    <row r="150" spans="1:1" ht="15" customHeight="1" x14ac:dyDescent="0.2">
      <c r="A150" s="22"/>
    </row>
    <row r="151" spans="1:1" ht="15" customHeight="1" x14ac:dyDescent="0.2">
      <c r="A151" s="22"/>
    </row>
    <row r="152" spans="1:1" ht="15" customHeight="1" x14ac:dyDescent="0.2">
      <c r="A152" s="22"/>
    </row>
    <row r="153" spans="1:1" ht="15" customHeight="1" x14ac:dyDescent="0.2">
      <c r="A153" s="22"/>
    </row>
    <row r="154" spans="1:1" ht="15" customHeight="1" x14ac:dyDescent="0.2">
      <c r="A154" s="22"/>
    </row>
    <row r="155" spans="1:1" ht="15" customHeight="1" x14ac:dyDescent="0.2">
      <c r="A155" s="22"/>
    </row>
    <row r="156" spans="1:1" ht="15" customHeight="1" x14ac:dyDescent="0.2">
      <c r="A156" s="22"/>
    </row>
    <row r="157" spans="1:1" ht="15" customHeight="1" x14ac:dyDescent="0.2">
      <c r="A157" s="22"/>
    </row>
    <row r="158" spans="1:1" ht="15" customHeight="1" x14ac:dyDescent="0.2">
      <c r="A158" s="22"/>
    </row>
    <row r="159" spans="1:1" ht="15" customHeight="1" x14ac:dyDescent="0.2">
      <c r="A159" s="22"/>
    </row>
    <row r="160" spans="1:1" ht="15" customHeight="1" x14ac:dyDescent="0.2">
      <c r="A160" s="22"/>
    </row>
    <row r="161" spans="1:1" ht="15" customHeight="1" x14ac:dyDescent="0.2">
      <c r="A161" s="22"/>
    </row>
    <row r="162" spans="1:1" ht="15" customHeight="1" x14ac:dyDescent="0.2">
      <c r="A162" s="22"/>
    </row>
    <row r="163" spans="1:1" ht="15" customHeight="1" x14ac:dyDescent="0.2">
      <c r="A163" s="22"/>
    </row>
    <row r="164" spans="1:1" ht="15" customHeight="1" x14ac:dyDescent="0.2">
      <c r="A164" s="22"/>
    </row>
    <row r="165" spans="1:1" ht="15" customHeight="1" x14ac:dyDescent="0.2">
      <c r="A165" s="22"/>
    </row>
    <row r="166" spans="1:1" ht="15" customHeight="1" x14ac:dyDescent="0.2">
      <c r="A166" s="22"/>
    </row>
    <row r="167" spans="1:1" ht="15" customHeight="1" x14ac:dyDescent="0.2">
      <c r="A167" s="22"/>
    </row>
    <row r="168" spans="1:1" ht="15" customHeight="1" x14ac:dyDescent="0.2">
      <c r="A168" s="22"/>
    </row>
    <row r="169" spans="1:1" ht="15" customHeight="1" x14ac:dyDescent="0.2">
      <c r="A169" s="22"/>
    </row>
    <row r="170" spans="1:1" ht="15" customHeight="1" x14ac:dyDescent="0.2">
      <c r="A170" s="22"/>
    </row>
    <row r="171" spans="1:1" ht="15" customHeight="1" x14ac:dyDescent="0.2">
      <c r="A171" s="22"/>
    </row>
    <row r="172" spans="1:1" ht="15" customHeight="1" x14ac:dyDescent="0.2">
      <c r="A172" s="22"/>
    </row>
    <row r="173" spans="1:1" ht="15" customHeight="1" x14ac:dyDescent="0.2">
      <c r="A173" s="22"/>
    </row>
    <row r="174" spans="1:1" ht="15" customHeight="1" x14ac:dyDescent="0.2">
      <c r="A174" s="22"/>
    </row>
    <row r="175" spans="1:1" ht="15" customHeight="1" x14ac:dyDescent="0.2">
      <c r="A175" s="22"/>
    </row>
    <row r="176" spans="1:1" ht="15" customHeight="1" x14ac:dyDescent="0.2">
      <c r="A176" s="22"/>
    </row>
    <row r="177" spans="1:1" ht="15" customHeight="1" x14ac:dyDescent="0.2">
      <c r="A177" s="22"/>
    </row>
    <row r="178" spans="1:1" ht="15" customHeight="1" x14ac:dyDescent="0.2">
      <c r="A178" s="22"/>
    </row>
    <row r="179" spans="1:1" ht="15" customHeight="1" x14ac:dyDescent="0.2">
      <c r="A179" s="22"/>
    </row>
    <row r="180" spans="1:1" ht="15" customHeight="1" x14ac:dyDescent="0.2">
      <c r="A180" s="22"/>
    </row>
    <row r="181" spans="1:1" ht="15" customHeight="1" x14ac:dyDescent="0.2">
      <c r="A181" s="22"/>
    </row>
    <row r="182" spans="1:1" ht="15" customHeight="1" x14ac:dyDescent="0.2">
      <c r="A182" s="22"/>
    </row>
    <row r="183" spans="1:1" ht="15" customHeight="1" x14ac:dyDescent="0.2">
      <c r="A183" s="22"/>
    </row>
    <row r="184" spans="1:1" ht="15" customHeight="1" x14ac:dyDescent="0.2">
      <c r="A184" s="22"/>
    </row>
    <row r="185" spans="1:1" ht="15" customHeight="1" x14ac:dyDescent="0.2">
      <c r="A185" s="22"/>
    </row>
    <row r="186" spans="1:1" ht="15" customHeight="1" x14ac:dyDescent="0.2">
      <c r="A186" s="22"/>
    </row>
    <row r="187" spans="1:1" ht="15" customHeight="1" x14ac:dyDescent="0.2">
      <c r="A187" s="22"/>
    </row>
    <row r="188" spans="1:1" ht="15" customHeight="1" x14ac:dyDescent="0.2">
      <c r="A188" s="22"/>
    </row>
    <row r="189" spans="1:1" ht="15" customHeight="1" x14ac:dyDescent="0.2">
      <c r="A189" s="22"/>
    </row>
    <row r="190" spans="1:1" ht="15" customHeight="1" x14ac:dyDescent="0.2">
      <c r="A190" s="22"/>
    </row>
    <row r="191" spans="1:1" ht="15" customHeight="1" x14ac:dyDescent="0.2">
      <c r="A191" s="22"/>
    </row>
    <row r="192" spans="1:1" ht="15" customHeight="1" x14ac:dyDescent="0.2">
      <c r="A192" s="22"/>
    </row>
    <row r="193" spans="1:1" ht="15" customHeight="1" x14ac:dyDescent="0.2">
      <c r="A193" s="22"/>
    </row>
    <row r="194" spans="1:1" ht="15" customHeight="1" x14ac:dyDescent="0.2">
      <c r="A194" s="22"/>
    </row>
    <row r="195" spans="1:1" ht="15" customHeight="1" x14ac:dyDescent="0.2">
      <c r="A195" s="22"/>
    </row>
    <row r="196" spans="1:1" ht="15" customHeight="1" x14ac:dyDescent="0.2">
      <c r="A196" s="22"/>
    </row>
    <row r="197" spans="1:1" ht="15" customHeight="1" x14ac:dyDescent="0.2">
      <c r="A197" s="22"/>
    </row>
    <row r="198" spans="1:1" ht="15" customHeight="1" x14ac:dyDescent="0.2">
      <c r="A198" s="22"/>
    </row>
    <row r="199" spans="1:1" ht="15" customHeight="1" x14ac:dyDescent="0.2">
      <c r="A199" s="22"/>
    </row>
    <row r="200" spans="1:1" ht="15" customHeight="1" x14ac:dyDescent="0.2">
      <c r="A200" s="22"/>
    </row>
    <row r="201" spans="1:1" ht="15" customHeight="1" x14ac:dyDescent="0.2">
      <c r="A201" s="22"/>
    </row>
    <row r="202" spans="1:1" ht="15" customHeight="1" x14ac:dyDescent="0.2">
      <c r="A202" s="22"/>
    </row>
    <row r="203" spans="1:1" ht="15" customHeight="1" x14ac:dyDescent="0.2">
      <c r="A203" s="22"/>
    </row>
    <row r="204" spans="1:1" ht="15" customHeight="1" x14ac:dyDescent="0.2">
      <c r="A204" s="22"/>
    </row>
    <row r="205" spans="1:1" ht="15" customHeight="1" x14ac:dyDescent="0.2">
      <c r="A205" s="22"/>
    </row>
    <row r="206" spans="1:1" ht="15" customHeight="1" x14ac:dyDescent="0.2">
      <c r="A206" s="22"/>
    </row>
    <row r="207" spans="1:1" ht="15" customHeight="1" x14ac:dyDescent="0.2">
      <c r="A207" s="22"/>
    </row>
    <row r="208" spans="1:1" ht="15" customHeight="1" x14ac:dyDescent="0.2">
      <c r="A208" s="22"/>
    </row>
    <row r="209" spans="1:1" ht="15" customHeight="1" x14ac:dyDescent="0.2">
      <c r="A209" s="22"/>
    </row>
    <row r="210" spans="1:1" ht="15" customHeight="1" x14ac:dyDescent="0.2">
      <c r="A210" s="22"/>
    </row>
    <row r="211" spans="1:1" ht="15" customHeight="1" x14ac:dyDescent="0.2">
      <c r="A211" s="22"/>
    </row>
    <row r="212" spans="1:1" ht="15" customHeight="1" x14ac:dyDescent="0.2">
      <c r="A212" s="22"/>
    </row>
    <row r="213" spans="1:1" ht="15" customHeight="1" x14ac:dyDescent="0.2">
      <c r="A213" s="22"/>
    </row>
    <row r="214" spans="1:1" ht="15" customHeight="1" x14ac:dyDescent="0.2">
      <c r="A214" s="22"/>
    </row>
    <row r="215" spans="1:1" ht="15" customHeight="1" x14ac:dyDescent="0.2">
      <c r="A215" s="22"/>
    </row>
    <row r="216" spans="1:1" ht="15" customHeight="1" x14ac:dyDescent="0.2">
      <c r="A216" s="22"/>
    </row>
    <row r="217" spans="1:1" ht="15" customHeight="1" x14ac:dyDescent="0.2">
      <c r="A217" s="22"/>
    </row>
    <row r="218" spans="1:1" ht="15" customHeight="1" x14ac:dyDescent="0.2">
      <c r="A218" s="22"/>
    </row>
    <row r="219" spans="1:1" ht="15" customHeight="1" x14ac:dyDescent="0.2">
      <c r="A219" s="22"/>
    </row>
    <row r="220" spans="1:1" ht="15" customHeight="1" x14ac:dyDescent="0.2">
      <c r="A220" s="22"/>
    </row>
    <row r="221" spans="1:1" ht="15" customHeight="1" x14ac:dyDescent="0.2">
      <c r="A221" s="22"/>
    </row>
    <row r="222" spans="1:1" ht="15" customHeight="1" x14ac:dyDescent="0.2">
      <c r="A222" s="22"/>
    </row>
    <row r="223" spans="1:1" ht="15" customHeight="1" x14ac:dyDescent="0.2">
      <c r="A223" s="22"/>
    </row>
    <row r="224" spans="1:1" ht="15" customHeight="1" x14ac:dyDescent="0.2">
      <c r="A224" s="22"/>
    </row>
    <row r="225" spans="1:1" ht="15" customHeight="1" x14ac:dyDescent="0.2">
      <c r="A225" s="22"/>
    </row>
    <row r="226" spans="1:1" ht="15" customHeight="1" x14ac:dyDescent="0.2">
      <c r="A226" s="22"/>
    </row>
    <row r="227" spans="1:1" ht="15" customHeight="1" x14ac:dyDescent="0.2">
      <c r="A227" s="22"/>
    </row>
    <row r="228" spans="1:1" ht="15" customHeight="1" x14ac:dyDescent="0.2">
      <c r="A228" s="22"/>
    </row>
    <row r="229" spans="1:1" ht="15" customHeight="1" x14ac:dyDescent="0.2">
      <c r="A229" s="22"/>
    </row>
    <row r="230" spans="1:1" ht="15" customHeight="1" x14ac:dyDescent="0.2">
      <c r="A230" s="22"/>
    </row>
    <row r="231" spans="1:1" ht="15" customHeight="1" x14ac:dyDescent="0.2">
      <c r="A231" s="22"/>
    </row>
    <row r="232" spans="1:1" ht="15" customHeight="1" x14ac:dyDescent="0.2">
      <c r="A232" s="22"/>
    </row>
    <row r="233" spans="1:1" ht="15" customHeight="1" x14ac:dyDescent="0.2">
      <c r="A233" s="22"/>
    </row>
    <row r="234" spans="1:1" ht="15" customHeight="1" x14ac:dyDescent="0.2">
      <c r="A234" s="22"/>
    </row>
    <row r="235" spans="1:1" ht="15" customHeight="1" x14ac:dyDescent="0.2">
      <c r="A235" s="22"/>
    </row>
    <row r="236" spans="1:1" ht="15" customHeight="1" x14ac:dyDescent="0.2">
      <c r="A236" s="22"/>
    </row>
    <row r="237" spans="1:1" ht="15" customHeight="1" x14ac:dyDescent="0.2">
      <c r="A237" s="22"/>
    </row>
    <row r="238" spans="1:1" ht="15" customHeight="1" x14ac:dyDescent="0.2">
      <c r="A238" s="22"/>
    </row>
    <row r="239" spans="1:1" ht="15" customHeight="1" x14ac:dyDescent="0.2">
      <c r="A239" s="22"/>
    </row>
    <row r="240" spans="1:1" ht="15" customHeight="1" x14ac:dyDescent="0.2">
      <c r="A240" s="22"/>
    </row>
    <row r="241" spans="1:1" ht="15" customHeight="1" x14ac:dyDescent="0.2">
      <c r="A241" s="22"/>
    </row>
    <row r="242" spans="1:1" ht="15" customHeight="1" x14ac:dyDescent="0.2">
      <c r="A242" s="22"/>
    </row>
    <row r="243" spans="1:1" ht="15" customHeight="1" x14ac:dyDescent="0.2">
      <c r="A243" s="22"/>
    </row>
    <row r="244" spans="1:1" ht="15" customHeight="1" x14ac:dyDescent="0.2">
      <c r="A244" s="22"/>
    </row>
    <row r="245" spans="1:1" ht="15" customHeight="1" x14ac:dyDescent="0.2">
      <c r="A245" s="22"/>
    </row>
    <row r="246" spans="1:1" ht="15" customHeight="1" x14ac:dyDescent="0.2">
      <c r="A246" s="22"/>
    </row>
    <row r="247" spans="1:1" ht="15" customHeight="1" x14ac:dyDescent="0.2">
      <c r="A247" s="22"/>
    </row>
    <row r="248" spans="1:1" ht="15" customHeight="1" x14ac:dyDescent="0.2">
      <c r="A248" s="22"/>
    </row>
    <row r="249" spans="1:1" ht="15" customHeight="1" x14ac:dyDescent="0.2">
      <c r="A249" s="22"/>
    </row>
    <row r="250" spans="1:1" ht="15" customHeight="1" x14ac:dyDescent="0.2">
      <c r="A250" s="22"/>
    </row>
    <row r="251" spans="1:1" ht="15" customHeight="1" x14ac:dyDescent="0.2">
      <c r="A251" s="22"/>
    </row>
    <row r="252" spans="1:1" ht="15" customHeight="1" x14ac:dyDescent="0.2">
      <c r="A252" s="22"/>
    </row>
    <row r="253" spans="1:1" ht="15" customHeight="1" x14ac:dyDescent="0.2">
      <c r="A253" s="22"/>
    </row>
    <row r="254" spans="1:1" ht="15" customHeight="1" x14ac:dyDescent="0.2">
      <c r="A254" s="22"/>
    </row>
    <row r="255" spans="1:1" ht="15" customHeight="1" x14ac:dyDescent="0.2">
      <c r="A255" s="22"/>
    </row>
    <row r="256" spans="1:1" ht="15" customHeight="1" x14ac:dyDescent="0.2">
      <c r="A256" s="22"/>
    </row>
    <row r="257" spans="1:1" ht="15" customHeight="1" x14ac:dyDescent="0.2">
      <c r="A257" s="22"/>
    </row>
    <row r="258" spans="1:1" ht="15" customHeight="1" x14ac:dyDescent="0.2">
      <c r="A258" s="22"/>
    </row>
    <row r="259" spans="1:1" ht="15" customHeight="1" x14ac:dyDescent="0.2">
      <c r="A259" s="22"/>
    </row>
    <row r="260" spans="1:1" ht="15" customHeight="1" x14ac:dyDescent="0.2">
      <c r="A260" s="22"/>
    </row>
    <row r="261" spans="1:1" ht="15" customHeight="1" x14ac:dyDescent="0.2">
      <c r="A261" s="22"/>
    </row>
    <row r="262" spans="1:1" ht="15" customHeight="1" x14ac:dyDescent="0.2">
      <c r="A262" s="22"/>
    </row>
    <row r="263" spans="1:1" ht="15" customHeight="1" x14ac:dyDescent="0.2">
      <c r="A263" s="22"/>
    </row>
    <row r="264" spans="1:1" ht="15" customHeight="1" x14ac:dyDescent="0.2">
      <c r="A264" s="22"/>
    </row>
    <row r="265" spans="1:1" ht="15" customHeight="1" x14ac:dyDescent="0.2">
      <c r="A265" s="22"/>
    </row>
    <row r="266" spans="1:1" ht="15" customHeight="1" x14ac:dyDescent="0.2">
      <c r="A266" s="22"/>
    </row>
    <row r="267" spans="1:1" ht="15" customHeight="1" x14ac:dyDescent="0.2">
      <c r="A267" s="22"/>
    </row>
    <row r="268" spans="1:1" ht="15" customHeight="1" x14ac:dyDescent="0.2">
      <c r="A268" s="22"/>
    </row>
    <row r="269" spans="1:1" ht="15" customHeight="1" x14ac:dyDescent="0.2">
      <c r="A269" s="22"/>
    </row>
    <row r="270" spans="1:1" ht="15" customHeight="1" x14ac:dyDescent="0.2">
      <c r="A270" s="22"/>
    </row>
    <row r="271" spans="1:1" ht="15" customHeight="1" x14ac:dyDescent="0.2">
      <c r="A271" s="22"/>
    </row>
    <row r="272" spans="1:1" ht="15" customHeight="1" x14ac:dyDescent="0.2">
      <c r="A272" s="22"/>
    </row>
    <row r="273" spans="1:1" ht="15" customHeight="1" x14ac:dyDescent="0.2">
      <c r="A273" s="22"/>
    </row>
    <row r="274" spans="1:1" ht="15" customHeight="1" x14ac:dyDescent="0.2">
      <c r="A274" s="22"/>
    </row>
    <row r="275" spans="1:1" ht="15" customHeight="1" x14ac:dyDescent="0.2">
      <c r="A275" s="22"/>
    </row>
    <row r="276" spans="1:1" ht="15" customHeight="1" x14ac:dyDescent="0.2">
      <c r="A276" s="22"/>
    </row>
    <row r="277" spans="1:1" ht="15" customHeight="1" x14ac:dyDescent="0.2">
      <c r="A277" s="22"/>
    </row>
    <row r="278" spans="1:1" ht="15" customHeight="1" x14ac:dyDescent="0.2">
      <c r="A278" s="22"/>
    </row>
    <row r="279" spans="1:1" ht="15" customHeight="1" x14ac:dyDescent="0.2">
      <c r="A279" s="22"/>
    </row>
    <row r="280" spans="1:1" ht="15" customHeight="1" x14ac:dyDescent="0.2">
      <c r="A280" s="22"/>
    </row>
    <row r="281" spans="1:1" ht="15" customHeight="1" x14ac:dyDescent="0.2">
      <c r="A281" s="22"/>
    </row>
    <row r="282" spans="1:1" ht="15" customHeight="1" x14ac:dyDescent="0.2">
      <c r="A282" s="22"/>
    </row>
    <row r="283" spans="1:1" ht="15" customHeight="1" x14ac:dyDescent="0.2">
      <c r="A283" s="22"/>
    </row>
    <row r="284" spans="1:1" ht="15" customHeight="1" x14ac:dyDescent="0.2">
      <c r="A284" s="22"/>
    </row>
    <row r="285" spans="1:1" ht="15" customHeight="1" x14ac:dyDescent="0.2">
      <c r="A285" s="22"/>
    </row>
    <row r="286" spans="1:1" ht="15" customHeight="1" x14ac:dyDescent="0.2">
      <c r="A286" s="22"/>
    </row>
    <row r="287" spans="1:1" ht="15" customHeight="1" x14ac:dyDescent="0.2">
      <c r="A287" s="22"/>
    </row>
    <row r="288" spans="1:1" ht="15" customHeight="1" x14ac:dyDescent="0.2">
      <c r="A288" s="22"/>
    </row>
    <row r="289" spans="1:1" ht="15" customHeight="1" x14ac:dyDescent="0.2">
      <c r="A289" s="22"/>
    </row>
    <row r="290" spans="1:1" ht="15" customHeight="1" x14ac:dyDescent="0.2">
      <c r="A290" s="22"/>
    </row>
    <row r="291" spans="1:1" ht="15" customHeight="1" x14ac:dyDescent="0.2">
      <c r="A291" s="22"/>
    </row>
    <row r="292" spans="1:1" ht="15" customHeight="1" x14ac:dyDescent="0.2">
      <c r="A292" s="22"/>
    </row>
    <row r="293" spans="1:1" ht="15" customHeight="1" x14ac:dyDescent="0.2">
      <c r="A293" s="22"/>
    </row>
    <row r="294" spans="1:1" ht="15" customHeight="1" x14ac:dyDescent="0.2">
      <c r="A294" s="22"/>
    </row>
    <row r="295" spans="1:1" ht="15" customHeight="1" x14ac:dyDescent="0.2">
      <c r="A295" s="22"/>
    </row>
    <row r="296" spans="1:1" ht="15" customHeight="1" x14ac:dyDescent="0.2">
      <c r="A296" s="22"/>
    </row>
    <row r="297" spans="1:1" ht="15" customHeight="1" x14ac:dyDescent="0.2">
      <c r="A297" s="22"/>
    </row>
    <row r="298" spans="1:1" ht="15" customHeight="1" x14ac:dyDescent="0.2">
      <c r="A298" s="22"/>
    </row>
    <row r="299" spans="1:1" ht="15" customHeight="1" x14ac:dyDescent="0.2">
      <c r="A299" s="22"/>
    </row>
    <row r="300" spans="1:1" ht="15" customHeight="1" x14ac:dyDescent="0.2">
      <c r="A300" s="22"/>
    </row>
    <row r="301" spans="1:1" ht="15" customHeight="1" x14ac:dyDescent="0.2">
      <c r="A301" s="22"/>
    </row>
    <row r="302" spans="1:1" ht="15" customHeight="1" x14ac:dyDescent="0.2">
      <c r="A302" s="22"/>
    </row>
    <row r="303" spans="1:1" ht="15" customHeight="1" x14ac:dyDescent="0.2">
      <c r="A303" s="22"/>
    </row>
    <row r="304" spans="1:1" ht="15" customHeight="1" x14ac:dyDescent="0.2">
      <c r="A304" s="22"/>
    </row>
    <row r="305" spans="1:1" ht="15" customHeight="1" x14ac:dyDescent="0.2">
      <c r="A305" s="22"/>
    </row>
    <row r="306" spans="1:1" ht="15" customHeight="1" x14ac:dyDescent="0.2">
      <c r="A306" s="22"/>
    </row>
    <row r="307" spans="1:1" ht="15" customHeight="1" x14ac:dyDescent="0.2">
      <c r="A307" s="22"/>
    </row>
    <row r="308" spans="1:1" ht="15" customHeight="1" x14ac:dyDescent="0.2">
      <c r="A308" s="22"/>
    </row>
    <row r="309" spans="1:1" ht="15" customHeight="1" x14ac:dyDescent="0.2">
      <c r="A309" s="22"/>
    </row>
    <row r="310" spans="1:1" ht="15" customHeight="1" x14ac:dyDescent="0.2">
      <c r="A310" s="22"/>
    </row>
    <row r="311" spans="1:1" ht="15" customHeight="1" x14ac:dyDescent="0.2">
      <c r="A311" s="22"/>
    </row>
    <row r="312" spans="1:1" ht="15" customHeight="1" x14ac:dyDescent="0.2">
      <c r="A312" s="22"/>
    </row>
    <row r="313" spans="1:1" ht="15" customHeight="1" x14ac:dyDescent="0.2">
      <c r="A313" s="22"/>
    </row>
    <row r="314" spans="1:1" ht="15" customHeight="1" x14ac:dyDescent="0.2">
      <c r="A314" s="22"/>
    </row>
    <row r="315" spans="1:1" ht="15" customHeight="1" x14ac:dyDescent="0.2">
      <c r="A315" s="22"/>
    </row>
    <row r="316" spans="1:1" ht="15" customHeight="1" x14ac:dyDescent="0.2">
      <c r="A316" s="22"/>
    </row>
    <row r="317" spans="1:1" ht="15" customHeight="1" x14ac:dyDescent="0.2">
      <c r="A317" s="22"/>
    </row>
    <row r="318" spans="1:1" ht="15" customHeight="1" x14ac:dyDescent="0.2">
      <c r="A318" s="22"/>
    </row>
    <row r="319" spans="1:1" ht="15" customHeight="1" x14ac:dyDescent="0.2">
      <c r="A319" s="22"/>
    </row>
    <row r="320" spans="1:1" ht="15" customHeight="1" x14ac:dyDescent="0.2">
      <c r="A320" s="22"/>
    </row>
    <row r="321" spans="1:1" ht="15" customHeight="1" x14ac:dyDescent="0.2">
      <c r="A321" s="22"/>
    </row>
    <row r="322" spans="1:1" ht="15" customHeight="1" x14ac:dyDescent="0.2">
      <c r="A322" s="22"/>
    </row>
    <row r="323" spans="1:1" ht="15" customHeight="1" x14ac:dyDescent="0.2">
      <c r="A323" s="22"/>
    </row>
    <row r="324" spans="1:1" ht="15" customHeight="1" x14ac:dyDescent="0.2">
      <c r="A324" s="22"/>
    </row>
    <row r="325" spans="1:1" ht="15" customHeight="1" x14ac:dyDescent="0.2">
      <c r="A325" s="22"/>
    </row>
    <row r="326" spans="1:1" ht="15" customHeight="1" x14ac:dyDescent="0.2">
      <c r="A326" s="22"/>
    </row>
    <row r="327" spans="1:1" ht="15" customHeight="1" x14ac:dyDescent="0.2">
      <c r="A327" s="22"/>
    </row>
    <row r="328" spans="1:1" ht="15" customHeight="1" x14ac:dyDescent="0.2">
      <c r="A328" s="22"/>
    </row>
    <row r="329" spans="1:1" ht="15" customHeight="1" x14ac:dyDescent="0.2">
      <c r="A329" s="22"/>
    </row>
    <row r="330" spans="1:1" ht="15" customHeight="1" x14ac:dyDescent="0.2">
      <c r="A330" s="22"/>
    </row>
    <row r="331" spans="1:1" ht="15" customHeight="1" x14ac:dyDescent="0.2">
      <c r="A331" s="22"/>
    </row>
    <row r="332" spans="1:1" ht="15" customHeight="1" x14ac:dyDescent="0.2">
      <c r="A332" s="22"/>
    </row>
    <row r="333" spans="1:1" ht="15" customHeight="1" x14ac:dyDescent="0.2">
      <c r="A333" s="22"/>
    </row>
    <row r="334" spans="1:1" ht="15" customHeight="1" x14ac:dyDescent="0.2">
      <c r="A334" s="22"/>
    </row>
    <row r="335" spans="1:1" ht="15" customHeight="1" x14ac:dyDescent="0.2">
      <c r="A335" s="22"/>
    </row>
    <row r="336" spans="1:1" ht="15" customHeight="1" x14ac:dyDescent="0.2">
      <c r="A336" s="22"/>
    </row>
    <row r="337" spans="1:1" ht="15" customHeight="1" x14ac:dyDescent="0.2">
      <c r="A337" s="22"/>
    </row>
    <row r="338" spans="1:1" ht="15" customHeight="1" x14ac:dyDescent="0.2">
      <c r="A338" s="22"/>
    </row>
    <row r="339" spans="1:1" ht="15" customHeight="1" x14ac:dyDescent="0.2">
      <c r="A339" s="22"/>
    </row>
    <row r="340" spans="1:1" ht="15" customHeight="1" x14ac:dyDescent="0.2">
      <c r="A340" s="22"/>
    </row>
    <row r="341" spans="1:1" ht="15" customHeight="1" x14ac:dyDescent="0.2">
      <c r="A341" s="22"/>
    </row>
    <row r="342" spans="1:1" ht="15" customHeight="1" x14ac:dyDescent="0.2">
      <c r="A342" s="22"/>
    </row>
    <row r="343" spans="1:1" ht="15" customHeight="1" x14ac:dyDescent="0.2">
      <c r="A343" s="22"/>
    </row>
    <row r="344" spans="1:1" ht="15" customHeight="1" x14ac:dyDescent="0.2">
      <c r="A344" s="22"/>
    </row>
    <row r="345" spans="1:1" ht="15" customHeight="1" x14ac:dyDescent="0.2">
      <c r="A345" s="22"/>
    </row>
    <row r="346" spans="1:1" ht="15" customHeight="1" x14ac:dyDescent="0.2">
      <c r="A346" s="22"/>
    </row>
    <row r="347" spans="1:1" ht="15" customHeight="1" x14ac:dyDescent="0.2">
      <c r="A347" s="22"/>
    </row>
    <row r="348" spans="1:1" ht="15" customHeight="1" x14ac:dyDescent="0.2">
      <c r="A348" s="22"/>
    </row>
    <row r="349" spans="1:1" ht="15" customHeight="1" x14ac:dyDescent="0.2">
      <c r="A349" s="22"/>
    </row>
    <row r="350" spans="1:1" ht="15" customHeight="1" x14ac:dyDescent="0.2">
      <c r="A350" s="22"/>
    </row>
    <row r="351" spans="1:1" ht="15" customHeight="1" x14ac:dyDescent="0.2">
      <c r="A351" s="22"/>
    </row>
    <row r="352" spans="1:1" ht="15" customHeight="1" x14ac:dyDescent="0.2">
      <c r="A352" s="22"/>
    </row>
    <row r="353" spans="1:1" ht="15" customHeight="1" x14ac:dyDescent="0.2">
      <c r="A353" s="22"/>
    </row>
    <row r="354" spans="1:1" ht="15" customHeight="1" x14ac:dyDescent="0.2">
      <c r="A354" s="22"/>
    </row>
    <row r="355" spans="1:1" ht="15" customHeight="1" x14ac:dyDescent="0.2">
      <c r="A355" s="22"/>
    </row>
    <row r="356" spans="1:1" ht="15" customHeight="1" x14ac:dyDescent="0.2">
      <c r="A356" s="22"/>
    </row>
    <row r="357" spans="1:1" ht="15" customHeight="1" x14ac:dyDescent="0.2">
      <c r="A357" s="22"/>
    </row>
    <row r="358" spans="1:1" ht="15" customHeight="1" x14ac:dyDescent="0.2">
      <c r="A358" s="22"/>
    </row>
    <row r="359" spans="1:1" ht="15" customHeight="1" x14ac:dyDescent="0.2">
      <c r="A359" s="22"/>
    </row>
    <row r="360" spans="1:1" ht="15" customHeight="1" x14ac:dyDescent="0.2">
      <c r="A360" s="22"/>
    </row>
    <row r="361" spans="1:1" ht="15" customHeight="1" x14ac:dyDescent="0.2">
      <c r="A361" s="22"/>
    </row>
    <row r="362" spans="1:1" ht="15" customHeight="1" x14ac:dyDescent="0.2">
      <c r="A362" s="22"/>
    </row>
    <row r="363" spans="1:1" ht="15" customHeight="1" x14ac:dyDescent="0.2">
      <c r="A363" s="22"/>
    </row>
    <row r="364" spans="1:1" ht="15" customHeight="1" x14ac:dyDescent="0.2">
      <c r="A364" s="22"/>
    </row>
    <row r="365" spans="1:1" ht="15" customHeight="1" x14ac:dyDescent="0.2">
      <c r="A365" s="22"/>
    </row>
    <row r="366" spans="1:1" ht="15" customHeight="1" x14ac:dyDescent="0.2">
      <c r="A366" s="22"/>
    </row>
    <row r="367" spans="1:1" ht="15" customHeight="1" x14ac:dyDescent="0.2">
      <c r="A367" s="22"/>
    </row>
    <row r="368" spans="1:1" ht="15" customHeight="1" x14ac:dyDescent="0.2">
      <c r="A368" s="22"/>
    </row>
    <row r="369" spans="1:1" ht="15" customHeight="1" x14ac:dyDescent="0.2">
      <c r="A369" s="22"/>
    </row>
    <row r="370" spans="1:1" ht="15" customHeight="1" x14ac:dyDescent="0.2">
      <c r="A370" s="22"/>
    </row>
    <row r="371" spans="1:1" ht="15" customHeight="1" x14ac:dyDescent="0.2">
      <c r="A371" s="22"/>
    </row>
    <row r="372" spans="1:1" ht="15" customHeight="1" x14ac:dyDescent="0.2">
      <c r="A372" s="22"/>
    </row>
    <row r="373" spans="1:1" ht="15" customHeight="1" x14ac:dyDescent="0.2">
      <c r="A373" s="22"/>
    </row>
    <row r="374" spans="1:1" ht="15" customHeight="1" x14ac:dyDescent="0.2">
      <c r="A374" s="22"/>
    </row>
    <row r="375" spans="1:1" ht="15" customHeight="1" x14ac:dyDescent="0.2">
      <c r="A375" s="22"/>
    </row>
    <row r="376" spans="1:1" ht="15" customHeight="1" x14ac:dyDescent="0.2">
      <c r="A376" s="22"/>
    </row>
    <row r="377" spans="1:1" ht="15" customHeight="1" x14ac:dyDescent="0.2">
      <c r="A377" s="22"/>
    </row>
    <row r="378" spans="1:1" ht="15" customHeight="1" x14ac:dyDescent="0.2">
      <c r="A378" s="22"/>
    </row>
    <row r="379" spans="1:1" ht="15" customHeight="1" x14ac:dyDescent="0.2">
      <c r="A379" s="22"/>
    </row>
    <row r="380" spans="1:1" ht="15" customHeight="1" x14ac:dyDescent="0.2">
      <c r="A380" s="22"/>
    </row>
    <row r="381" spans="1:1" ht="15" customHeight="1" x14ac:dyDescent="0.2">
      <c r="A381" s="22"/>
    </row>
    <row r="382" spans="1:1" ht="15" customHeight="1" x14ac:dyDescent="0.2">
      <c r="A382" s="22"/>
    </row>
    <row r="383" spans="1:1" ht="15" customHeight="1" x14ac:dyDescent="0.2">
      <c r="A383" s="22"/>
    </row>
    <row r="384" spans="1:1" ht="15" customHeight="1" x14ac:dyDescent="0.2">
      <c r="A384" s="22"/>
    </row>
    <row r="385" spans="1:1" ht="15" customHeight="1" x14ac:dyDescent="0.2">
      <c r="A385" s="22"/>
    </row>
    <row r="386" spans="1:1" ht="15" customHeight="1" x14ac:dyDescent="0.2">
      <c r="A386" s="22"/>
    </row>
    <row r="387" spans="1:1" ht="15" customHeight="1" x14ac:dyDescent="0.2">
      <c r="A387" s="22"/>
    </row>
    <row r="388" spans="1:1" ht="15" customHeight="1" x14ac:dyDescent="0.2">
      <c r="A388" s="22"/>
    </row>
    <row r="389" spans="1:1" ht="15" customHeight="1" x14ac:dyDescent="0.2">
      <c r="A389" s="22"/>
    </row>
    <row r="390" spans="1:1" ht="15" customHeight="1" x14ac:dyDescent="0.2">
      <c r="A390" s="22"/>
    </row>
    <row r="391" spans="1:1" ht="15" customHeight="1" x14ac:dyDescent="0.2">
      <c r="A391" s="22"/>
    </row>
    <row r="392" spans="1:1" ht="15" customHeight="1" x14ac:dyDescent="0.2">
      <c r="A392" s="22"/>
    </row>
    <row r="393" spans="1:1" ht="15" customHeight="1" x14ac:dyDescent="0.2">
      <c r="A393" s="22"/>
    </row>
    <row r="394" spans="1:1" ht="15" customHeight="1" x14ac:dyDescent="0.2">
      <c r="A394" s="22"/>
    </row>
    <row r="395" spans="1:1" ht="15" customHeight="1" x14ac:dyDescent="0.2">
      <c r="A395" s="22"/>
    </row>
    <row r="396" spans="1:1" ht="15" customHeight="1" x14ac:dyDescent="0.2">
      <c r="A396" s="22"/>
    </row>
    <row r="397" spans="1:1" ht="15" customHeight="1" x14ac:dyDescent="0.2">
      <c r="A397" s="22"/>
    </row>
    <row r="398" spans="1:1" ht="15" customHeight="1" x14ac:dyDescent="0.2">
      <c r="A398" s="22"/>
    </row>
    <row r="399" spans="1:1" ht="15" customHeight="1" x14ac:dyDescent="0.2">
      <c r="A399" s="22"/>
    </row>
    <row r="400" spans="1:1" ht="15" customHeight="1" x14ac:dyDescent="0.2">
      <c r="A400" s="22"/>
    </row>
    <row r="401" spans="1:1" ht="15" customHeight="1" x14ac:dyDescent="0.2">
      <c r="A401" s="22"/>
    </row>
    <row r="402" spans="1:1" ht="15" customHeight="1" x14ac:dyDescent="0.2">
      <c r="A402" s="22"/>
    </row>
    <row r="403" spans="1:1" ht="15" customHeight="1" x14ac:dyDescent="0.2">
      <c r="A403" s="22"/>
    </row>
    <row r="404" spans="1:1" ht="15" customHeight="1" x14ac:dyDescent="0.2">
      <c r="A404" s="22"/>
    </row>
    <row r="405" spans="1:1" ht="15" customHeight="1" x14ac:dyDescent="0.2">
      <c r="A405" s="22"/>
    </row>
    <row r="406" spans="1:1" ht="15" customHeight="1" x14ac:dyDescent="0.2">
      <c r="A406" s="22"/>
    </row>
    <row r="407" spans="1:1" ht="15" customHeight="1" x14ac:dyDescent="0.2">
      <c r="A407" s="22"/>
    </row>
    <row r="408" spans="1:1" ht="15" customHeight="1" x14ac:dyDescent="0.2">
      <c r="A408" s="22"/>
    </row>
    <row r="409" spans="1:1" ht="15" customHeight="1" x14ac:dyDescent="0.2">
      <c r="A409" s="22"/>
    </row>
    <row r="410" spans="1:1" ht="15" customHeight="1" x14ac:dyDescent="0.2">
      <c r="A410" s="22"/>
    </row>
    <row r="411" spans="1:1" ht="15" customHeight="1" x14ac:dyDescent="0.2">
      <c r="A411" s="22"/>
    </row>
    <row r="412" spans="1:1" ht="15" customHeight="1" x14ac:dyDescent="0.2">
      <c r="A412" s="22"/>
    </row>
    <row r="413" spans="1:1" ht="15" customHeight="1" x14ac:dyDescent="0.2">
      <c r="A413" s="22"/>
    </row>
    <row r="414" spans="1:1" ht="15" customHeight="1" x14ac:dyDescent="0.2">
      <c r="A414" s="22"/>
    </row>
    <row r="415" spans="1:1" ht="15" customHeight="1" x14ac:dyDescent="0.2">
      <c r="A415" s="22"/>
    </row>
    <row r="416" spans="1:1" ht="15" customHeight="1" x14ac:dyDescent="0.2">
      <c r="A416" s="22"/>
    </row>
    <row r="417" spans="1:1" ht="15" customHeight="1" x14ac:dyDescent="0.2">
      <c r="A417" s="22"/>
    </row>
    <row r="418" spans="1:1" ht="15" customHeight="1" x14ac:dyDescent="0.2">
      <c r="A418" s="22"/>
    </row>
    <row r="419" spans="1:1" ht="15" customHeight="1" x14ac:dyDescent="0.2">
      <c r="A419" s="22"/>
    </row>
    <row r="420" spans="1:1" ht="15" customHeight="1" x14ac:dyDescent="0.2">
      <c r="A420" s="22"/>
    </row>
    <row r="421" spans="1:1" ht="15" customHeight="1" x14ac:dyDescent="0.2">
      <c r="A421" s="22"/>
    </row>
    <row r="422" spans="1:1" ht="15" customHeight="1" x14ac:dyDescent="0.2">
      <c r="A422" s="22"/>
    </row>
    <row r="423" spans="1:1" ht="15" customHeight="1" x14ac:dyDescent="0.2">
      <c r="A423" s="22"/>
    </row>
    <row r="424" spans="1:1" ht="15" customHeight="1" x14ac:dyDescent="0.2">
      <c r="A424" s="22"/>
    </row>
    <row r="425" spans="1:1" ht="15" customHeight="1" x14ac:dyDescent="0.2">
      <c r="A425" s="22"/>
    </row>
    <row r="426" spans="1:1" ht="15" customHeight="1" x14ac:dyDescent="0.2">
      <c r="A426" s="22"/>
    </row>
    <row r="427" spans="1:1" ht="15" customHeight="1" x14ac:dyDescent="0.2">
      <c r="A427" s="22"/>
    </row>
    <row r="428" spans="1:1" ht="15" customHeight="1" x14ac:dyDescent="0.2">
      <c r="A428" s="22"/>
    </row>
    <row r="429" spans="1:1" ht="15" customHeight="1" x14ac:dyDescent="0.2">
      <c r="A429" s="22"/>
    </row>
    <row r="430" spans="1:1" ht="15" customHeight="1" x14ac:dyDescent="0.2">
      <c r="A430" s="22"/>
    </row>
    <row r="431" spans="1:1" ht="15" customHeight="1" x14ac:dyDescent="0.2">
      <c r="A431" s="22"/>
    </row>
    <row r="432" spans="1:1" ht="15" customHeight="1" x14ac:dyDescent="0.2">
      <c r="A432" s="22"/>
    </row>
    <row r="433" spans="1:1" ht="15" customHeight="1" x14ac:dyDescent="0.2">
      <c r="A433" s="22"/>
    </row>
    <row r="434" spans="1:1" ht="15" customHeight="1" x14ac:dyDescent="0.2">
      <c r="A434" s="22"/>
    </row>
    <row r="435" spans="1:1" ht="15" customHeight="1" x14ac:dyDescent="0.2">
      <c r="A435" s="22"/>
    </row>
    <row r="436" spans="1:1" ht="15" customHeight="1" x14ac:dyDescent="0.2">
      <c r="A436" s="22"/>
    </row>
    <row r="437" spans="1:1" ht="15" customHeight="1" x14ac:dyDescent="0.2">
      <c r="A437" s="22"/>
    </row>
    <row r="438" spans="1:1" ht="15" customHeight="1" x14ac:dyDescent="0.2">
      <c r="A438" s="22"/>
    </row>
    <row r="439" spans="1:1" ht="15" customHeight="1" x14ac:dyDescent="0.2">
      <c r="A439" s="22"/>
    </row>
    <row r="440" spans="1:1" ht="15" customHeight="1" x14ac:dyDescent="0.2">
      <c r="A440" s="22"/>
    </row>
    <row r="441" spans="1:1" ht="15" customHeight="1" x14ac:dyDescent="0.2">
      <c r="A441" s="22"/>
    </row>
    <row r="442" spans="1:1" ht="15" customHeight="1" x14ac:dyDescent="0.2">
      <c r="A442" s="22"/>
    </row>
    <row r="443" spans="1:1" ht="15" customHeight="1" x14ac:dyDescent="0.2">
      <c r="A443" s="22"/>
    </row>
    <row r="444" spans="1:1" ht="15" customHeight="1" x14ac:dyDescent="0.2">
      <c r="A444" s="22"/>
    </row>
    <row r="445" spans="1:1" ht="15" customHeight="1" x14ac:dyDescent="0.2">
      <c r="A445" s="22"/>
    </row>
    <row r="446" spans="1:1" ht="15" customHeight="1" x14ac:dyDescent="0.2">
      <c r="A446" s="22"/>
    </row>
    <row r="447" spans="1:1" ht="15" customHeight="1" x14ac:dyDescent="0.2">
      <c r="A447" s="22"/>
    </row>
    <row r="448" spans="1:1" ht="15" customHeight="1" x14ac:dyDescent="0.2">
      <c r="A448" s="22"/>
    </row>
    <row r="449" spans="1:1" ht="15" customHeight="1" x14ac:dyDescent="0.2">
      <c r="A449" s="22"/>
    </row>
    <row r="450" spans="1:1" ht="15" customHeight="1" x14ac:dyDescent="0.2">
      <c r="A450" s="22"/>
    </row>
    <row r="451" spans="1:1" ht="15" customHeight="1" x14ac:dyDescent="0.2">
      <c r="A451" s="22"/>
    </row>
    <row r="452" spans="1:1" ht="15" customHeight="1" x14ac:dyDescent="0.2">
      <c r="A452" s="22"/>
    </row>
    <row r="453" spans="1:1" ht="15" customHeight="1" x14ac:dyDescent="0.2">
      <c r="A453" s="22"/>
    </row>
    <row r="454" spans="1:1" ht="15" customHeight="1" x14ac:dyDescent="0.2">
      <c r="A454" s="22"/>
    </row>
    <row r="455" spans="1:1" ht="15" customHeight="1" x14ac:dyDescent="0.2">
      <c r="A455" s="22"/>
    </row>
    <row r="456" spans="1:1" ht="15" customHeight="1" x14ac:dyDescent="0.2">
      <c r="A456" s="22"/>
    </row>
    <row r="457" spans="1:1" ht="15" customHeight="1" x14ac:dyDescent="0.2">
      <c r="A457" s="22"/>
    </row>
    <row r="458" spans="1:1" ht="15" customHeight="1" x14ac:dyDescent="0.2">
      <c r="A458" s="22"/>
    </row>
    <row r="459" spans="1:1" ht="15" customHeight="1" x14ac:dyDescent="0.2">
      <c r="A459" s="22"/>
    </row>
    <row r="460" spans="1:1" ht="15" customHeight="1" x14ac:dyDescent="0.2">
      <c r="A460" s="22"/>
    </row>
    <row r="461" spans="1:1" ht="15" customHeight="1" x14ac:dyDescent="0.2">
      <c r="A461" s="22"/>
    </row>
    <row r="462" spans="1:1" ht="15" customHeight="1" x14ac:dyDescent="0.2">
      <c r="A462" s="22"/>
    </row>
    <row r="463" spans="1:1" ht="15" customHeight="1" x14ac:dyDescent="0.2">
      <c r="A463" s="22"/>
    </row>
    <row r="464" spans="1:1" ht="15" customHeight="1" x14ac:dyDescent="0.2">
      <c r="A464" s="22"/>
    </row>
    <row r="465" spans="1:1" ht="15" customHeight="1" x14ac:dyDescent="0.2">
      <c r="A465" s="22"/>
    </row>
    <row r="466" spans="1:1" ht="15" customHeight="1" x14ac:dyDescent="0.2">
      <c r="A466" s="22"/>
    </row>
    <row r="467" spans="1:1" ht="15" customHeight="1" x14ac:dyDescent="0.2">
      <c r="A467" s="22"/>
    </row>
    <row r="468" spans="1:1" ht="15" customHeight="1" x14ac:dyDescent="0.2">
      <c r="A468" s="22"/>
    </row>
    <row r="469" spans="1:1" ht="15" customHeight="1" x14ac:dyDescent="0.2">
      <c r="A469" s="22"/>
    </row>
    <row r="470" spans="1:1" ht="15" customHeight="1" x14ac:dyDescent="0.2">
      <c r="A470" s="22"/>
    </row>
    <row r="471" spans="1:1" ht="15" customHeight="1" x14ac:dyDescent="0.2">
      <c r="A471" s="22"/>
    </row>
    <row r="472" spans="1:1" ht="15" customHeight="1" x14ac:dyDescent="0.2">
      <c r="A472" s="22"/>
    </row>
    <row r="473" spans="1:1" ht="15" customHeight="1" x14ac:dyDescent="0.2">
      <c r="A473" s="22"/>
    </row>
    <row r="474" spans="1:1" ht="15" customHeight="1" x14ac:dyDescent="0.2">
      <c r="A474" s="22"/>
    </row>
    <row r="475" spans="1:1" ht="15" customHeight="1" x14ac:dyDescent="0.2">
      <c r="A475" s="22"/>
    </row>
    <row r="476" spans="1:1" ht="15" customHeight="1" x14ac:dyDescent="0.2">
      <c r="A476" s="22"/>
    </row>
    <row r="477" spans="1:1" ht="15" customHeight="1" x14ac:dyDescent="0.2">
      <c r="A477" s="22"/>
    </row>
    <row r="478" spans="1:1" ht="15" customHeight="1" x14ac:dyDescent="0.2">
      <c r="A478" s="22"/>
    </row>
    <row r="479" spans="1:1" ht="15" customHeight="1" x14ac:dyDescent="0.2">
      <c r="A479" s="22"/>
    </row>
    <row r="480" spans="1:1" ht="15" customHeight="1" x14ac:dyDescent="0.2">
      <c r="A480" s="22"/>
    </row>
    <row r="481" spans="1:1" ht="15" customHeight="1" x14ac:dyDescent="0.2">
      <c r="A481" s="22"/>
    </row>
    <row r="482" spans="1:1" ht="15" customHeight="1" x14ac:dyDescent="0.2">
      <c r="A482" s="22"/>
    </row>
    <row r="483" spans="1:1" ht="15" customHeight="1" x14ac:dyDescent="0.2">
      <c r="A483" s="22"/>
    </row>
    <row r="484" spans="1:1" ht="15" customHeight="1" x14ac:dyDescent="0.2">
      <c r="A484" s="22"/>
    </row>
    <row r="485" spans="1:1" ht="15" customHeight="1" x14ac:dyDescent="0.2">
      <c r="A485" s="22"/>
    </row>
    <row r="486" spans="1:1" ht="15" customHeight="1" x14ac:dyDescent="0.2">
      <c r="A486" s="22"/>
    </row>
    <row r="487" spans="1:1" ht="15" customHeight="1" x14ac:dyDescent="0.2">
      <c r="A487" s="22"/>
    </row>
    <row r="488" spans="1:1" ht="15" customHeight="1" x14ac:dyDescent="0.2">
      <c r="A488" s="22"/>
    </row>
    <row r="489" spans="1:1" ht="15" customHeight="1" x14ac:dyDescent="0.2">
      <c r="A489" s="22"/>
    </row>
    <row r="490" spans="1:1" ht="15" customHeight="1" x14ac:dyDescent="0.2">
      <c r="A490" s="22"/>
    </row>
    <row r="491" spans="1:1" ht="15" customHeight="1" x14ac:dyDescent="0.2">
      <c r="A491" s="22"/>
    </row>
    <row r="492" spans="1:1" ht="15" customHeight="1" x14ac:dyDescent="0.2">
      <c r="A492" s="22"/>
    </row>
    <row r="493" spans="1:1" ht="15" customHeight="1" x14ac:dyDescent="0.2">
      <c r="A493" s="22"/>
    </row>
    <row r="494" spans="1:1" ht="15" customHeight="1" x14ac:dyDescent="0.2">
      <c r="A494" s="22"/>
    </row>
    <row r="495" spans="1:1" ht="15" customHeight="1" x14ac:dyDescent="0.2">
      <c r="A495" s="22"/>
    </row>
    <row r="496" spans="1:1" ht="15" customHeight="1" x14ac:dyDescent="0.2">
      <c r="A496" s="22"/>
    </row>
    <row r="497" spans="1:1" ht="15" customHeight="1" x14ac:dyDescent="0.2">
      <c r="A497" s="22"/>
    </row>
    <row r="498" spans="1:1" ht="15" customHeight="1" x14ac:dyDescent="0.2">
      <c r="A498" s="22"/>
    </row>
    <row r="499" spans="1:1" ht="15" customHeight="1" x14ac:dyDescent="0.2">
      <c r="A499" s="22"/>
    </row>
    <row r="500" spans="1:1" ht="15" customHeight="1" x14ac:dyDescent="0.2">
      <c r="A500" s="22"/>
    </row>
    <row r="501" spans="1:1" ht="15" customHeight="1" x14ac:dyDescent="0.2">
      <c r="A501" s="22"/>
    </row>
    <row r="502" spans="1:1" ht="15" customHeight="1" x14ac:dyDescent="0.2">
      <c r="A502" s="22"/>
    </row>
    <row r="503" spans="1:1" ht="15" customHeight="1" x14ac:dyDescent="0.2">
      <c r="A503" s="22"/>
    </row>
    <row r="504" spans="1:1" ht="15" customHeight="1" x14ac:dyDescent="0.2">
      <c r="A504" s="22"/>
    </row>
    <row r="505" spans="1:1" ht="15" customHeight="1" x14ac:dyDescent="0.2">
      <c r="A505" s="22"/>
    </row>
    <row r="506" spans="1:1" ht="15" customHeight="1" x14ac:dyDescent="0.2">
      <c r="A506" s="22"/>
    </row>
    <row r="507" spans="1:1" ht="15" customHeight="1" x14ac:dyDescent="0.2">
      <c r="A507" s="22"/>
    </row>
    <row r="508" spans="1:1" ht="15" customHeight="1" x14ac:dyDescent="0.2">
      <c r="A508" s="22"/>
    </row>
    <row r="509" spans="1:1" ht="15" customHeight="1" x14ac:dyDescent="0.2">
      <c r="A509" s="22"/>
    </row>
    <row r="510" spans="1:1" ht="15" customHeight="1" x14ac:dyDescent="0.2">
      <c r="A510" s="22"/>
    </row>
    <row r="511" spans="1:1" ht="15" customHeight="1" x14ac:dyDescent="0.2">
      <c r="A511" s="22"/>
    </row>
    <row r="512" spans="1:1" ht="15" customHeight="1" x14ac:dyDescent="0.2">
      <c r="A512" s="22"/>
    </row>
    <row r="513" spans="1:1" ht="15" customHeight="1" x14ac:dyDescent="0.2">
      <c r="A513" s="22"/>
    </row>
    <row r="514" spans="1:1" ht="15" customHeight="1" x14ac:dyDescent="0.2">
      <c r="A514" s="22"/>
    </row>
    <row r="515" spans="1:1" ht="15" customHeight="1" x14ac:dyDescent="0.2">
      <c r="A515" s="22"/>
    </row>
    <row r="516" spans="1:1" ht="15" customHeight="1" x14ac:dyDescent="0.2">
      <c r="A516" s="22"/>
    </row>
    <row r="517" spans="1:1" ht="15" customHeight="1" x14ac:dyDescent="0.2">
      <c r="A517" s="22"/>
    </row>
    <row r="518" spans="1:1" ht="15" customHeight="1" x14ac:dyDescent="0.2">
      <c r="A518" s="22"/>
    </row>
    <row r="519" spans="1:1" ht="15" customHeight="1" x14ac:dyDescent="0.2">
      <c r="A519" s="22"/>
    </row>
    <row r="520" spans="1:1" ht="15" customHeight="1" x14ac:dyDescent="0.2">
      <c r="A520" s="22"/>
    </row>
    <row r="521" spans="1:1" ht="15" customHeight="1" x14ac:dyDescent="0.2">
      <c r="A521" s="22"/>
    </row>
    <row r="522" spans="1:1" ht="15" customHeight="1" x14ac:dyDescent="0.2">
      <c r="A522" s="22"/>
    </row>
    <row r="523" spans="1:1" ht="15" customHeight="1" x14ac:dyDescent="0.2">
      <c r="A523" s="22"/>
    </row>
    <row r="524" spans="1:1" ht="15" customHeight="1" x14ac:dyDescent="0.2">
      <c r="A524" s="22"/>
    </row>
    <row r="525" spans="1:1" ht="15" customHeight="1" x14ac:dyDescent="0.2">
      <c r="A525" s="22"/>
    </row>
    <row r="526" spans="1:1" ht="15" customHeight="1" x14ac:dyDescent="0.2">
      <c r="A526" s="22"/>
    </row>
    <row r="527" spans="1:1" ht="15" customHeight="1" x14ac:dyDescent="0.2">
      <c r="A527" s="22"/>
    </row>
    <row r="528" spans="1:1" ht="15" customHeight="1" x14ac:dyDescent="0.2">
      <c r="A528" s="22"/>
    </row>
    <row r="529" spans="1:1" ht="15" customHeight="1" x14ac:dyDescent="0.2">
      <c r="A529" s="22"/>
    </row>
    <row r="530" spans="1:1" ht="15" customHeight="1" x14ac:dyDescent="0.2">
      <c r="A530" s="22"/>
    </row>
    <row r="531" spans="1:1" ht="15" customHeight="1" x14ac:dyDescent="0.2">
      <c r="A531" s="22"/>
    </row>
    <row r="532" spans="1:1" ht="15" customHeight="1" x14ac:dyDescent="0.2">
      <c r="A532" s="22"/>
    </row>
    <row r="533" spans="1:1" ht="15" customHeight="1" x14ac:dyDescent="0.2">
      <c r="A533" s="22"/>
    </row>
    <row r="534" spans="1:1" ht="15" customHeight="1" x14ac:dyDescent="0.2">
      <c r="A534" s="22"/>
    </row>
    <row r="535" spans="1:1" ht="15" customHeight="1" x14ac:dyDescent="0.2">
      <c r="A535" s="22"/>
    </row>
    <row r="536" spans="1:1" ht="15" customHeight="1" x14ac:dyDescent="0.2">
      <c r="A536" s="22"/>
    </row>
    <row r="537" spans="1:1" ht="15" customHeight="1" x14ac:dyDescent="0.2">
      <c r="A537" s="22"/>
    </row>
    <row r="538" spans="1:1" ht="15" customHeight="1" x14ac:dyDescent="0.2">
      <c r="A538" s="22"/>
    </row>
    <row r="539" spans="1:1" ht="15" customHeight="1" x14ac:dyDescent="0.2">
      <c r="A539" s="22"/>
    </row>
    <row r="540" spans="1:1" ht="15" customHeight="1" x14ac:dyDescent="0.2">
      <c r="A540" s="22"/>
    </row>
    <row r="541" spans="1:1" ht="15" customHeight="1" x14ac:dyDescent="0.2">
      <c r="A541" s="22"/>
    </row>
    <row r="542" spans="1:1" ht="15" customHeight="1" x14ac:dyDescent="0.2">
      <c r="A542" s="22"/>
    </row>
    <row r="543" spans="1:1" ht="15" customHeight="1" x14ac:dyDescent="0.2">
      <c r="A543" s="22"/>
    </row>
    <row r="544" spans="1:1" ht="15" customHeight="1" x14ac:dyDescent="0.2">
      <c r="A544" s="22"/>
    </row>
    <row r="545" spans="1:1" ht="15" customHeight="1" x14ac:dyDescent="0.2">
      <c r="A545" s="22"/>
    </row>
    <row r="546" spans="1:1" ht="15" customHeight="1" x14ac:dyDescent="0.2">
      <c r="A546" s="22"/>
    </row>
    <row r="547" spans="1:1" ht="15" customHeight="1" x14ac:dyDescent="0.2">
      <c r="A547" s="22"/>
    </row>
    <row r="548" spans="1:1" ht="15" customHeight="1" x14ac:dyDescent="0.2">
      <c r="A548" s="22"/>
    </row>
    <row r="549" spans="1:1" ht="15" customHeight="1" x14ac:dyDescent="0.2">
      <c r="A549" s="22"/>
    </row>
    <row r="550" spans="1:1" ht="15" customHeight="1" x14ac:dyDescent="0.2">
      <c r="A550" s="22"/>
    </row>
    <row r="551" spans="1:1" ht="15" customHeight="1" x14ac:dyDescent="0.2">
      <c r="A551" s="22"/>
    </row>
    <row r="552" spans="1:1" ht="15" customHeight="1" x14ac:dyDescent="0.2">
      <c r="A552" s="22"/>
    </row>
    <row r="553" spans="1:1" ht="15" customHeight="1" x14ac:dyDescent="0.2">
      <c r="A553" s="22"/>
    </row>
    <row r="554" spans="1:1" ht="15" customHeight="1" x14ac:dyDescent="0.2">
      <c r="A554" s="22"/>
    </row>
    <row r="555" spans="1:1" ht="15" customHeight="1" x14ac:dyDescent="0.2">
      <c r="A555" s="22"/>
    </row>
    <row r="556" spans="1:1" ht="15" customHeight="1" x14ac:dyDescent="0.2">
      <c r="A556" s="22"/>
    </row>
    <row r="557" spans="1:1" ht="15" customHeight="1" x14ac:dyDescent="0.2">
      <c r="A557" s="22"/>
    </row>
    <row r="558" spans="1:1" ht="15" customHeight="1" x14ac:dyDescent="0.2">
      <c r="A558" s="22"/>
    </row>
    <row r="559" spans="1:1" ht="15" customHeight="1" x14ac:dyDescent="0.2">
      <c r="A559" s="22"/>
    </row>
    <row r="560" spans="1:1" ht="15" customHeight="1" x14ac:dyDescent="0.2">
      <c r="A560" s="22"/>
    </row>
    <row r="561" spans="1:1" ht="15" customHeight="1" x14ac:dyDescent="0.2">
      <c r="A561" s="22"/>
    </row>
    <row r="562" spans="1:1" ht="15" customHeight="1" x14ac:dyDescent="0.2">
      <c r="A562" s="22"/>
    </row>
    <row r="563" spans="1:1" ht="15" customHeight="1" x14ac:dyDescent="0.2">
      <c r="A563" s="22"/>
    </row>
    <row r="564" spans="1:1" ht="15" customHeight="1" x14ac:dyDescent="0.2">
      <c r="A564" s="22"/>
    </row>
    <row r="565" spans="1:1" ht="15" customHeight="1" x14ac:dyDescent="0.2">
      <c r="A565" s="22"/>
    </row>
    <row r="566" spans="1:1" ht="15" customHeight="1" x14ac:dyDescent="0.2">
      <c r="A566" s="22"/>
    </row>
    <row r="567" spans="1:1" ht="15" customHeight="1" x14ac:dyDescent="0.2">
      <c r="A567" s="22"/>
    </row>
    <row r="568" spans="1:1" ht="15" customHeight="1" x14ac:dyDescent="0.2">
      <c r="A568" s="22"/>
    </row>
    <row r="569" spans="1:1" ht="15" customHeight="1" x14ac:dyDescent="0.2">
      <c r="A569" s="22"/>
    </row>
    <row r="570" spans="1:1" ht="15" customHeight="1" x14ac:dyDescent="0.2">
      <c r="A570" s="22"/>
    </row>
    <row r="571" spans="1:1" ht="15" customHeight="1" x14ac:dyDescent="0.2">
      <c r="A571" s="22"/>
    </row>
    <row r="572" spans="1:1" ht="15" customHeight="1" x14ac:dyDescent="0.2">
      <c r="A572" s="22"/>
    </row>
    <row r="573" spans="1:1" ht="15" customHeight="1" x14ac:dyDescent="0.2">
      <c r="A573" s="22"/>
    </row>
    <row r="574" spans="1:1" ht="15" customHeight="1" x14ac:dyDescent="0.2">
      <c r="A574" s="22"/>
    </row>
    <row r="575" spans="1:1" ht="15" customHeight="1" x14ac:dyDescent="0.2">
      <c r="A575" s="22"/>
    </row>
    <row r="576" spans="1:1" ht="15" customHeight="1" x14ac:dyDescent="0.2">
      <c r="A576" s="22"/>
    </row>
    <row r="577" spans="1:1" ht="15" customHeight="1" x14ac:dyDescent="0.2">
      <c r="A577" s="22"/>
    </row>
    <row r="578" spans="1:1" ht="15" customHeight="1" x14ac:dyDescent="0.2">
      <c r="A578" s="22"/>
    </row>
    <row r="579" spans="1:1" ht="15" customHeight="1" x14ac:dyDescent="0.2">
      <c r="A579" s="22"/>
    </row>
    <row r="580" spans="1:1" ht="15" customHeight="1" x14ac:dyDescent="0.2">
      <c r="A580" s="22"/>
    </row>
    <row r="581" spans="1:1" ht="15" customHeight="1" x14ac:dyDescent="0.2">
      <c r="A581" s="22"/>
    </row>
    <row r="582" spans="1:1" ht="15" customHeight="1" x14ac:dyDescent="0.2">
      <c r="A582" s="22"/>
    </row>
    <row r="583" spans="1:1" ht="15" customHeight="1" x14ac:dyDescent="0.2">
      <c r="A583" s="22"/>
    </row>
    <row r="584" spans="1:1" ht="15" customHeight="1" x14ac:dyDescent="0.2">
      <c r="A584" s="22"/>
    </row>
    <row r="585" spans="1:1" ht="15" customHeight="1" x14ac:dyDescent="0.2">
      <c r="A585" s="22"/>
    </row>
    <row r="586" spans="1:1" ht="15" customHeight="1" x14ac:dyDescent="0.2">
      <c r="A586" s="22"/>
    </row>
    <row r="587" spans="1:1" ht="15" customHeight="1" x14ac:dyDescent="0.2">
      <c r="A587" s="22"/>
    </row>
    <row r="588" spans="1:1" ht="15" customHeight="1" x14ac:dyDescent="0.2">
      <c r="A588" s="22"/>
    </row>
    <row r="589" spans="1:1" ht="15" customHeight="1" x14ac:dyDescent="0.2">
      <c r="A589" s="22"/>
    </row>
    <row r="590" spans="1:1" ht="15" customHeight="1" x14ac:dyDescent="0.2">
      <c r="A590" s="22"/>
    </row>
    <row r="591" spans="1:1" ht="15" customHeight="1" x14ac:dyDescent="0.2">
      <c r="A591" s="22"/>
    </row>
    <row r="592" spans="1:1" ht="15" customHeight="1" x14ac:dyDescent="0.2">
      <c r="A592" s="22"/>
    </row>
    <row r="593" spans="1:1" ht="15" customHeight="1" x14ac:dyDescent="0.2">
      <c r="A593" s="22"/>
    </row>
    <row r="594" spans="1:1" ht="15" customHeight="1" x14ac:dyDescent="0.2">
      <c r="A594" s="22"/>
    </row>
    <row r="595" spans="1:1" ht="15" customHeight="1" x14ac:dyDescent="0.2">
      <c r="A595" s="22"/>
    </row>
    <row r="596" spans="1:1" ht="15" customHeight="1" x14ac:dyDescent="0.2">
      <c r="A596" s="22"/>
    </row>
    <row r="597" spans="1:1" ht="15" customHeight="1" x14ac:dyDescent="0.2">
      <c r="A597" s="22"/>
    </row>
    <row r="598" spans="1:1" ht="15" customHeight="1" x14ac:dyDescent="0.2">
      <c r="A598" s="22"/>
    </row>
    <row r="599" spans="1:1" ht="15" customHeight="1" x14ac:dyDescent="0.2">
      <c r="A599" s="22"/>
    </row>
    <row r="600" spans="1:1" ht="15" customHeight="1" x14ac:dyDescent="0.2">
      <c r="A600" s="22"/>
    </row>
    <row r="601" spans="1:1" ht="15" customHeight="1" x14ac:dyDescent="0.2">
      <c r="A601" s="22"/>
    </row>
    <row r="602" spans="1:1" ht="15" customHeight="1" x14ac:dyDescent="0.2">
      <c r="A602" s="22"/>
    </row>
    <row r="603" spans="1:1" ht="15" customHeight="1" x14ac:dyDescent="0.2">
      <c r="A603" s="22"/>
    </row>
    <row r="604" spans="1:1" ht="15" customHeight="1" x14ac:dyDescent="0.2">
      <c r="A604" s="22"/>
    </row>
    <row r="605" spans="1:1" ht="15" customHeight="1" x14ac:dyDescent="0.2">
      <c r="A605" s="22"/>
    </row>
    <row r="606" spans="1:1" ht="15" customHeight="1" x14ac:dyDescent="0.2">
      <c r="A606" s="22"/>
    </row>
    <row r="607" spans="1:1" ht="15" customHeight="1" x14ac:dyDescent="0.2">
      <c r="A607" s="22"/>
    </row>
    <row r="608" spans="1:1" ht="15" customHeight="1" x14ac:dyDescent="0.2">
      <c r="A608" s="22"/>
    </row>
    <row r="609" spans="1:1" ht="15" customHeight="1" x14ac:dyDescent="0.2">
      <c r="A609" s="22"/>
    </row>
    <row r="610" spans="1:1" ht="15" customHeight="1" x14ac:dyDescent="0.2">
      <c r="A610" s="22"/>
    </row>
    <row r="611" spans="1:1" ht="15" customHeight="1" x14ac:dyDescent="0.2">
      <c r="A611" s="22"/>
    </row>
    <row r="612" spans="1:1" ht="15" customHeight="1" x14ac:dyDescent="0.2">
      <c r="A612" s="22"/>
    </row>
    <row r="613" spans="1:1" ht="15" customHeight="1" x14ac:dyDescent="0.2">
      <c r="A613" s="22"/>
    </row>
    <row r="614" spans="1:1" ht="15" customHeight="1" x14ac:dyDescent="0.2">
      <c r="A614" s="22"/>
    </row>
    <row r="615" spans="1:1" ht="15" customHeight="1" x14ac:dyDescent="0.2">
      <c r="A615" s="22"/>
    </row>
    <row r="616" spans="1:1" ht="15" customHeight="1" x14ac:dyDescent="0.2">
      <c r="A616" s="22"/>
    </row>
    <row r="617" spans="1:1" ht="15" customHeight="1" x14ac:dyDescent="0.2">
      <c r="A617" s="22"/>
    </row>
    <row r="618" spans="1:1" ht="15" customHeight="1" x14ac:dyDescent="0.2">
      <c r="A618" s="22"/>
    </row>
    <row r="619" spans="1:1" ht="15" customHeight="1" x14ac:dyDescent="0.2">
      <c r="A619" s="22"/>
    </row>
    <row r="620" spans="1:1" ht="15" customHeight="1" x14ac:dyDescent="0.2">
      <c r="A620" s="22"/>
    </row>
    <row r="621" spans="1:1" ht="15" customHeight="1" x14ac:dyDescent="0.2">
      <c r="A621" s="22"/>
    </row>
    <row r="622" spans="1:1" ht="15" customHeight="1" x14ac:dyDescent="0.2">
      <c r="A622" s="22"/>
    </row>
    <row r="623" spans="1:1" ht="15" customHeight="1" x14ac:dyDescent="0.2">
      <c r="A623" s="22"/>
    </row>
    <row r="624" spans="1:1" ht="15" customHeight="1" x14ac:dyDescent="0.2">
      <c r="A624" s="22"/>
    </row>
    <row r="625" spans="1:1" ht="15" customHeight="1" x14ac:dyDescent="0.2">
      <c r="A625" s="22"/>
    </row>
    <row r="626" spans="1:1" ht="15" customHeight="1" x14ac:dyDescent="0.2">
      <c r="A626" s="22"/>
    </row>
    <row r="627" spans="1:1" ht="15" customHeight="1" x14ac:dyDescent="0.2">
      <c r="A627" s="22"/>
    </row>
    <row r="628" spans="1:1" ht="15" customHeight="1" x14ac:dyDescent="0.2">
      <c r="A628" s="22"/>
    </row>
    <row r="629" spans="1:1" ht="15" customHeight="1" x14ac:dyDescent="0.2">
      <c r="A629" s="22"/>
    </row>
    <row r="630" spans="1:1" ht="15" customHeight="1" x14ac:dyDescent="0.2">
      <c r="A630" s="22"/>
    </row>
    <row r="631" spans="1:1" ht="15" customHeight="1" x14ac:dyDescent="0.2">
      <c r="A631" s="22"/>
    </row>
    <row r="632" spans="1:1" ht="15" customHeight="1" x14ac:dyDescent="0.2">
      <c r="A632" s="22"/>
    </row>
    <row r="633" spans="1:1" ht="15" customHeight="1" x14ac:dyDescent="0.2">
      <c r="A633" s="22"/>
    </row>
    <row r="634" spans="1:1" ht="15" customHeight="1" x14ac:dyDescent="0.2">
      <c r="A634" s="22"/>
    </row>
    <row r="635" spans="1:1" ht="15" customHeight="1" x14ac:dyDescent="0.2">
      <c r="A635" s="22"/>
    </row>
    <row r="636" spans="1:1" ht="15" customHeight="1" x14ac:dyDescent="0.2">
      <c r="A636" s="22"/>
    </row>
    <row r="637" spans="1:1" ht="15" customHeight="1" x14ac:dyDescent="0.2">
      <c r="A637" s="22"/>
    </row>
    <row r="638" spans="1:1" ht="15" customHeight="1" x14ac:dyDescent="0.2">
      <c r="A638" s="22"/>
    </row>
    <row r="639" spans="1:1" ht="15" customHeight="1" x14ac:dyDescent="0.2">
      <c r="A639" s="22"/>
    </row>
    <row r="640" spans="1:1" ht="15" customHeight="1" x14ac:dyDescent="0.2">
      <c r="A640" s="22"/>
    </row>
    <row r="641" spans="1:1" ht="15" customHeight="1" x14ac:dyDescent="0.2">
      <c r="A641" s="22"/>
    </row>
    <row r="642" spans="1:1" ht="15" customHeight="1" x14ac:dyDescent="0.2">
      <c r="A642" s="22"/>
    </row>
    <row r="643" spans="1:1" ht="15" customHeight="1" x14ac:dyDescent="0.2">
      <c r="A643" s="22"/>
    </row>
    <row r="644" spans="1:1" ht="15" customHeight="1" x14ac:dyDescent="0.2">
      <c r="A644" s="22"/>
    </row>
    <row r="645" spans="1:1" ht="15" customHeight="1" x14ac:dyDescent="0.2">
      <c r="A645" s="22"/>
    </row>
    <row r="646" spans="1:1" ht="15" customHeight="1" x14ac:dyDescent="0.2">
      <c r="A646" s="22"/>
    </row>
    <row r="647" spans="1:1" ht="15" customHeight="1" x14ac:dyDescent="0.2">
      <c r="A647" s="22"/>
    </row>
    <row r="648" spans="1:1" ht="15" customHeight="1" x14ac:dyDescent="0.2">
      <c r="A648" s="22"/>
    </row>
    <row r="649" spans="1:1" ht="15" customHeight="1" x14ac:dyDescent="0.2">
      <c r="A649" s="22"/>
    </row>
    <row r="650" spans="1:1" ht="15" customHeight="1" x14ac:dyDescent="0.2">
      <c r="A650" s="22"/>
    </row>
    <row r="651" spans="1:1" ht="15" customHeight="1" x14ac:dyDescent="0.2">
      <c r="A651" s="22"/>
    </row>
    <row r="652" spans="1:1" ht="15" customHeight="1" x14ac:dyDescent="0.2">
      <c r="A652" s="22"/>
    </row>
    <row r="653" spans="1:1" ht="15" customHeight="1" x14ac:dyDescent="0.2">
      <c r="A653" s="22"/>
    </row>
    <row r="654" spans="1:1" ht="15" customHeight="1" x14ac:dyDescent="0.2">
      <c r="A654" s="22"/>
    </row>
    <row r="655" spans="1:1" ht="15" customHeight="1" x14ac:dyDescent="0.2">
      <c r="A655" s="22"/>
    </row>
    <row r="656" spans="1:1" ht="15" customHeight="1" x14ac:dyDescent="0.2">
      <c r="A656" s="22"/>
    </row>
    <row r="657" spans="1:1" ht="15" customHeight="1" x14ac:dyDescent="0.2">
      <c r="A657" s="22"/>
    </row>
    <row r="658" spans="1:1" ht="15" customHeight="1" x14ac:dyDescent="0.2">
      <c r="A658" s="22"/>
    </row>
    <row r="659" spans="1:1" ht="15" customHeight="1" x14ac:dyDescent="0.2">
      <c r="A659" s="22"/>
    </row>
    <row r="660" spans="1:1" ht="15" customHeight="1" x14ac:dyDescent="0.2">
      <c r="A660" s="22"/>
    </row>
    <row r="661" spans="1:1" ht="15" customHeight="1" x14ac:dyDescent="0.2">
      <c r="A661" s="22"/>
    </row>
    <row r="662" spans="1:1" ht="15" customHeight="1" x14ac:dyDescent="0.2">
      <c r="A662" s="22"/>
    </row>
    <row r="663" spans="1:1" ht="15" customHeight="1" x14ac:dyDescent="0.2">
      <c r="A663" s="22"/>
    </row>
    <row r="664" spans="1:1" ht="15" customHeight="1" x14ac:dyDescent="0.2">
      <c r="A664" s="22"/>
    </row>
    <row r="665" spans="1:1" ht="15" customHeight="1" x14ac:dyDescent="0.2">
      <c r="A665" s="22"/>
    </row>
    <row r="666" spans="1:1" ht="15" customHeight="1" x14ac:dyDescent="0.2">
      <c r="A666" s="22"/>
    </row>
    <row r="667" spans="1:1" ht="15" customHeight="1" x14ac:dyDescent="0.2">
      <c r="A667" s="22"/>
    </row>
    <row r="668" spans="1:1" ht="15" customHeight="1" x14ac:dyDescent="0.2">
      <c r="A668" s="22"/>
    </row>
    <row r="669" spans="1:1" ht="15" customHeight="1" x14ac:dyDescent="0.2">
      <c r="A669" s="22"/>
    </row>
    <row r="670" spans="1:1" ht="15" customHeight="1" x14ac:dyDescent="0.2">
      <c r="A670" s="22"/>
    </row>
    <row r="671" spans="1:1" ht="15" customHeight="1" x14ac:dyDescent="0.2">
      <c r="A671" s="22"/>
    </row>
    <row r="672" spans="1:1" ht="15" customHeight="1" x14ac:dyDescent="0.2">
      <c r="A672" s="22"/>
    </row>
    <row r="673" spans="1:1" ht="15" customHeight="1" x14ac:dyDescent="0.2">
      <c r="A673" s="22"/>
    </row>
    <row r="674" spans="1:1" ht="15" customHeight="1" x14ac:dyDescent="0.2">
      <c r="A674" s="22"/>
    </row>
    <row r="675" spans="1:1" ht="15" customHeight="1" x14ac:dyDescent="0.2">
      <c r="A675" s="22"/>
    </row>
    <row r="676" spans="1:1" ht="15" customHeight="1" x14ac:dyDescent="0.2">
      <c r="A676" s="22"/>
    </row>
    <row r="677" spans="1:1" ht="15" customHeight="1" x14ac:dyDescent="0.2">
      <c r="A677" s="22"/>
    </row>
    <row r="678" spans="1:1" ht="15" customHeight="1" x14ac:dyDescent="0.2">
      <c r="A678" s="22"/>
    </row>
    <row r="679" spans="1:1" ht="15" customHeight="1" x14ac:dyDescent="0.2">
      <c r="A679" s="22"/>
    </row>
    <row r="680" spans="1:1" ht="15" customHeight="1" x14ac:dyDescent="0.2">
      <c r="A680" s="22"/>
    </row>
    <row r="681" spans="1:1" ht="15" customHeight="1" x14ac:dyDescent="0.2">
      <c r="A681" s="22"/>
    </row>
    <row r="682" spans="1:1" ht="15" customHeight="1" x14ac:dyDescent="0.2">
      <c r="A682" s="22"/>
    </row>
    <row r="683" spans="1:1" ht="15" customHeight="1" x14ac:dyDescent="0.2">
      <c r="A683" s="22"/>
    </row>
    <row r="684" spans="1:1" ht="15" customHeight="1" x14ac:dyDescent="0.2">
      <c r="A684" s="22"/>
    </row>
    <row r="685" spans="1:1" ht="15" customHeight="1" x14ac:dyDescent="0.2">
      <c r="A685" s="22"/>
    </row>
    <row r="686" spans="1:1" ht="15" customHeight="1" x14ac:dyDescent="0.2">
      <c r="A686" s="22"/>
    </row>
    <row r="687" spans="1:1" ht="15" customHeight="1" x14ac:dyDescent="0.2">
      <c r="A687" s="22"/>
    </row>
    <row r="688" spans="1:1" ht="15" customHeight="1" x14ac:dyDescent="0.2">
      <c r="A688" s="22"/>
    </row>
    <row r="689" spans="1:1" ht="15" customHeight="1" x14ac:dyDescent="0.2">
      <c r="A689" s="22"/>
    </row>
    <row r="690" spans="1:1" ht="15" customHeight="1" x14ac:dyDescent="0.2">
      <c r="A690" s="22"/>
    </row>
    <row r="691" spans="1:1" ht="15" customHeight="1" x14ac:dyDescent="0.2">
      <c r="A691" s="22"/>
    </row>
    <row r="692" spans="1:1" ht="15" customHeight="1" x14ac:dyDescent="0.2">
      <c r="A692" s="22"/>
    </row>
    <row r="693" spans="1:1" ht="15" customHeight="1" x14ac:dyDescent="0.2">
      <c r="A693" s="22"/>
    </row>
    <row r="694" spans="1:1" ht="15" customHeight="1" x14ac:dyDescent="0.2">
      <c r="A694" s="22"/>
    </row>
    <row r="695" spans="1:1" ht="15" customHeight="1" x14ac:dyDescent="0.2">
      <c r="A695" s="22"/>
    </row>
    <row r="696" spans="1:1" ht="15" customHeight="1" x14ac:dyDescent="0.2">
      <c r="A696" s="22"/>
    </row>
    <row r="697" spans="1:1" ht="15" customHeight="1" x14ac:dyDescent="0.2">
      <c r="A697" s="22"/>
    </row>
    <row r="698" spans="1:1" ht="15" customHeight="1" x14ac:dyDescent="0.2">
      <c r="A698" s="22"/>
    </row>
    <row r="699" spans="1:1" ht="15" customHeight="1" x14ac:dyDescent="0.2">
      <c r="A699" s="22"/>
    </row>
    <row r="700" spans="1:1" ht="15" customHeight="1" x14ac:dyDescent="0.2">
      <c r="A700" s="22"/>
    </row>
    <row r="701" spans="1:1" ht="15" customHeight="1" x14ac:dyDescent="0.2">
      <c r="A701" s="22"/>
    </row>
    <row r="702" spans="1:1" ht="15" customHeight="1" x14ac:dyDescent="0.2">
      <c r="A702" s="22"/>
    </row>
    <row r="703" spans="1:1" ht="15" customHeight="1" x14ac:dyDescent="0.2">
      <c r="A703" s="22"/>
    </row>
    <row r="704" spans="1:1" ht="15" customHeight="1" x14ac:dyDescent="0.2">
      <c r="A704" s="22"/>
    </row>
    <row r="705" spans="1:1" ht="15" customHeight="1" x14ac:dyDescent="0.2">
      <c r="A705" s="22"/>
    </row>
    <row r="706" spans="1:1" ht="15" customHeight="1" x14ac:dyDescent="0.2">
      <c r="A706" s="22"/>
    </row>
    <row r="707" spans="1:1" ht="15" customHeight="1" x14ac:dyDescent="0.2">
      <c r="A707" s="22"/>
    </row>
    <row r="708" spans="1:1" ht="15" customHeight="1" x14ac:dyDescent="0.2">
      <c r="A708" s="22"/>
    </row>
    <row r="709" spans="1:1" ht="15" customHeight="1" x14ac:dyDescent="0.2">
      <c r="A709" s="22"/>
    </row>
    <row r="710" spans="1:1" ht="15" customHeight="1" x14ac:dyDescent="0.2">
      <c r="A710" s="22"/>
    </row>
    <row r="711" spans="1:1" ht="15" customHeight="1" x14ac:dyDescent="0.2">
      <c r="A711" s="22"/>
    </row>
    <row r="712" spans="1:1" ht="15" customHeight="1" x14ac:dyDescent="0.2">
      <c r="A712" s="22"/>
    </row>
    <row r="713" spans="1:1" ht="15" customHeight="1" x14ac:dyDescent="0.2">
      <c r="A713" s="22"/>
    </row>
    <row r="714" spans="1:1" ht="15" customHeight="1" x14ac:dyDescent="0.2">
      <c r="A714" s="22"/>
    </row>
    <row r="715" spans="1:1" ht="15" customHeight="1" x14ac:dyDescent="0.2">
      <c r="A715" s="22"/>
    </row>
    <row r="716" spans="1:1" ht="15" customHeight="1" x14ac:dyDescent="0.2">
      <c r="A716" s="22"/>
    </row>
    <row r="717" spans="1:1" ht="15" customHeight="1" x14ac:dyDescent="0.2">
      <c r="A717" s="22"/>
    </row>
    <row r="718" spans="1:1" ht="15" customHeight="1" x14ac:dyDescent="0.2">
      <c r="A718" s="22"/>
    </row>
    <row r="719" spans="1:1" ht="15" customHeight="1" x14ac:dyDescent="0.2">
      <c r="A719" s="22"/>
    </row>
    <row r="720" spans="1:1" ht="15" customHeight="1" x14ac:dyDescent="0.2">
      <c r="A720" s="22"/>
    </row>
    <row r="721" spans="1:1" ht="15" customHeight="1" x14ac:dyDescent="0.2">
      <c r="A721" s="22"/>
    </row>
    <row r="722" spans="1:1" ht="15" customHeight="1" x14ac:dyDescent="0.2">
      <c r="A722" s="22"/>
    </row>
    <row r="723" spans="1:1" ht="15" customHeight="1" x14ac:dyDescent="0.2">
      <c r="A723" s="22"/>
    </row>
    <row r="724" spans="1:1" ht="15" customHeight="1" x14ac:dyDescent="0.2">
      <c r="A724" s="22"/>
    </row>
    <row r="725" spans="1:1" ht="15" customHeight="1" x14ac:dyDescent="0.2">
      <c r="A725" s="22"/>
    </row>
    <row r="726" spans="1:1" ht="15" customHeight="1" x14ac:dyDescent="0.2">
      <c r="A726" s="22"/>
    </row>
    <row r="727" spans="1:1" ht="15" customHeight="1" x14ac:dyDescent="0.2">
      <c r="A727" s="22"/>
    </row>
    <row r="728" spans="1:1" ht="15" customHeight="1" x14ac:dyDescent="0.2">
      <c r="A728" s="22"/>
    </row>
    <row r="729" spans="1:1" ht="15" customHeight="1" x14ac:dyDescent="0.2">
      <c r="A729" s="22"/>
    </row>
    <row r="730" spans="1:1" ht="15" customHeight="1" x14ac:dyDescent="0.2">
      <c r="A730" s="22"/>
    </row>
    <row r="731" spans="1:1" ht="15" customHeight="1" x14ac:dyDescent="0.2">
      <c r="A731" s="22"/>
    </row>
    <row r="732" spans="1:1" ht="15" customHeight="1" x14ac:dyDescent="0.2">
      <c r="A732" s="22"/>
    </row>
    <row r="733" spans="1:1" ht="15" customHeight="1" x14ac:dyDescent="0.2">
      <c r="A733" s="22"/>
    </row>
    <row r="734" spans="1:1" ht="15" customHeight="1" x14ac:dyDescent="0.2">
      <c r="A734" s="22"/>
    </row>
    <row r="735" spans="1:1" ht="15" customHeight="1" x14ac:dyDescent="0.2">
      <c r="A735" s="22"/>
    </row>
    <row r="736" spans="1:1" ht="15" customHeight="1" x14ac:dyDescent="0.2">
      <c r="A736" s="22"/>
    </row>
    <row r="737" spans="1:1" ht="15" customHeight="1" x14ac:dyDescent="0.2">
      <c r="A737" s="22"/>
    </row>
    <row r="738" spans="1:1" ht="15" customHeight="1" x14ac:dyDescent="0.2">
      <c r="A738" s="22"/>
    </row>
    <row r="739" spans="1:1" ht="15" customHeight="1" x14ac:dyDescent="0.2">
      <c r="A739" s="22"/>
    </row>
    <row r="740" spans="1:1" ht="15" customHeight="1" x14ac:dyDescent="0.2">
      <c r="A740" s="22"/>
    </row>
    <row r="741" spans="1:1" ht="15" customHeight="1" x14ac:dyDescent="0.2">
      <c r="A741" s="22"/>
    </row>
    <row r="742" spans="1:1" ht="15" customHeight="1" x14ac:dyDescent="0.2">
      <c r="A742" s="22"/>
    </row>
    <row r="743" spans="1:1" ht="15" customHeight="1" x14ac:dyDescent="0.2">
      <c r="A743" s="22"/>
    </row>
    <row r="744" spans="1:1" ht="15" customHeight="1" x14ac:dyDescent="0.2">
      <c r="A744" s="22"/>
    </row>
    <row r="745" spans="1:1" ht="15" customHeight="1" x14ac:dyDescent="0.2">
      <c r="A745" s="22"/>
    </row>
    <row r="746" spans="1:1" ht="15" customHeight="1" x14ac:dyDescent="0.2">
      <c r="A746" s="22"/>
    </row>
    <row r="747" spans="1:1" ht="15" customHeight="1" x14ac:dyDescent="0.2">
      <c r="A747" s="22"/>
    </row>
    <row r="748" spans="1:1" ht="15" customHeight="1" x14ac:dyDescent="0.2">
      <c r="A748" s="22"/>
    </row>
    <row r="749" spans="1:1" ht="15" customHeight="1" x14ac:dyDescent="0.2">
      <c r="A749" s="22"/>
    </row>
    <row r="750" spans="1:1" ht="15" customHeight="1" x14ac:dyDescent="0.2">
      <c r="A750" s="22"/>
    </row>
    <row r="751" spans="1:1" ht="15" customHeight="1" x14ac:dyDescent="0.2">
      <c r="A751" s="22"/>
    </row>
    <row r="752" spans="1:1" ht="15" customHeight="1" x14ac:dyDescent="0.2">
      <c r="A752" s="22"/>
    </row>
    <row r="753" spans="1:1" ht="15" customHeight="1" x14ac:dyDescent="0.2">
      <c r="A753" s="22"/>
    </row>
    <row r="754" spans="1:1" ht="15" customHeight="1" x14ac:dyDescent="0.2">
      <c r="A754" s="22"/>
    </row>
    <row r="755" spans="1:1" ht="15" customHeight="1" x14ac:dyDescent="0.2">
      <c r="A755" s="22"/>
    </row>
    <row r="756" spans="1:1" ht="15" customHeight="1" x14ac:dyDescent="0.2">
      <c r="A756" s="22"/>
    </row>
    <row r="757" spans="1:1" ht="15" customHeight="1" x14ac:dyDescent="0.2">
      <c r="A757" s="22"/>
    </row>
    <row r="758" spans="1:1" ht="15" customHeight="1" x14ac:dyDescent="0.2">
      <c r="A758" s="22"/>
    </row>
    <row r="759" spans="1:1" ht="15" customHeight="1" x14ac:dyDescent="0.2">
      <c r="A759" s="22"/>
    </row>
    <row r="760" spans="1:1" ht="15" customHeight="1" x14ac:dyDescent="0.2">
      <c r="A760" s="22"/>
    </row>
    <row r="761" spans="1:1" ht="15" customHeight="1" x14ac:dyDescent="0.2">
      <c r="A761" s="22"/>
    </row>
    <row r="762" spans="1:1" ht="15" customHeight="1" x14ac:dyDescent="0.2">
      <c r="A762" s="22"/>
    </row>
    <row r="763" spans="1:1" ht="15" customHeight="1" x14ac:dyDescent="0.2">
      <c r="A763" s="22"/>
    </row>
    <row r="764" spans="1:1" ht="15" customHeight="1" x14ac:dyDescent="0.2">
      <c r="A764" s="22"/>
    </row>
    <row r="765" spans="1:1" ht="15" customHeight="1" x14ac:dyDescent="0.2">
      <c r="A765" s="22"/>
    </row>
    <row r="766" spans="1:1" ht="15" customHeight="1" x14ac:dyDescent="0.2">
      <c r="A766" s="22"/>
    </row>
    <row r="767" spans="1:1" ht="15" customHeight="1" x14ac:dyDescent="0.2">
      <c r="A767" s="22"/>
    </row>
    <row r="768" spans="1:1" ht="15" customHeight="1" x14ac:dyDescent="0.2">
      <c r="A768" s="22"/>
    </row>
    <row r="769" spans="1:1" ht="15" customHeight="1" x14ac:dyDescent="0.2">
      <c r="A769" s="22"/>
    </row>
    <row r="770" spans="1:1" ht="15" customHeight="1" x14ac:dyDescent="0.2">
      <c r="A770" s="22"/>
    </row>
    <row r="771" spans="1:1" ht="15" customHeight="1" x14ac:dyDescent="0.2">
      <c r="A771" s="22"/>
    </row>
    <row r="772" spans="1:1" ht="15" customHeight="1" x14ac:dyDescent="0.2">
      <c r="A772" s="22"/>
    </row>
    <row r="773" spans="1:1" ht="15" customHeight="1" x14ac:dyDescent="0.2">
      <c r="A773" s="22"/>
    </row>
    <row r="774" spans="1:1" ht="15" customHeight="1" x14ac:dyDescent="0.2">
      <c r="A774" s="22"/>
    </row>
    <row r="775" spans="1:1" ht="15" customHeight="1" x14ac:dyDescent="0.2">
      <c r="A775" s="22"/>
    </row>
    <row r="776" spans="1:1" ht="15" customHeight="1" x14ac:dyDescent="0.2">
      <c r="A776" s="22"/>
    </row>
    <row r="777" spans="1:1" ht="15" customHeight="1" x14ac:dyDescent="0.2">
      <c r="A777" s="22"/>
    </row>
    <row r="778" spans="1:1" ht="15" customHeight="1" x14ac:dyDescent="0.2">
      <c r="A778" s="22"/>
    </row>
    <row r="779" spans="1:1" ht="15" customHeight="1" x14ac:dyDescent="0.2">
      <c r="A779" s="22"/>
    </row>
    <row r="780" spans="1:1" ht="15" customHeight="1" x14ac:dyDescent="0.2">
      <c r="A780" s="22"/>
    </row>
    <row r="781" spans="1:1" ht="15" customHeight="1" x14ac:dyDescent="0.2">
      <c r="A781" s="22"/>
    </row>
    <row r="782" spans="1:1" ht="15" customHeight="1" x14ac:dyDescent="0.2">
      <c r="A782" s="22"/>
    </row>
    <row r="783" spans="1:1" ht="15" customHeight="1" x14ac:dyDescent="0.2">
      <c r="A783" s="22"/>
    </row>
    <row r="784" spans="1:1" ht="15" customHeight="1" x14ac:dyDescent="0.2">
      <c r="A784" s="22"/>
    </row>
    <row r="785" spans="1:1" ht="15" customHeight="1" x14ac:dyDescent="0.2">
      <c r="A785" s="22"/>
    </row>
    <row r="786" spans="1:1" ht="15" customHeight="1" x14ac:dyDescent="0.2">
      <c r="A786" s="22"/>
    </row>
    <row r="787" spans="1:1" ht="15" customHeight="1" x14ac:dyDescent="0.2">
      <c r="A787" s="22"/>
    </row>
    <row r="788" spans="1:1" ht="15" customHeight="1" x14ac:dyDescent="0.2">
      <c r="A788" s="22"/>
    </row>
    <row r="789" spans="1:1" ht="15" customHeight="1" x14ac:dyDescent="0.2">
      <c r="A789" s="22"/>
    </row>
    <row r="790" spans="1:1" ht="15" customHeight="1" x14ac:dyDescent="0.2">
      <c r="A790" s="22"/>
    </row>
    <row r="791" spans="1:1" ht="15" customHeight="1" x14ac:dyDescent="0.2">
      <c r="A791" s="22"/>
    </row>
    <row r="792" spans="1:1" ht="15" customHeight="1" x14ac:dyDescent="0.2">
      <c r="A792" s="22"/>
    </row>
    <row r="793" spans="1:1" ht="15" customHeight="1" x14ac:dyDescent="0.2">
      <c r="A793" s="22"/>
    </row>
    <row r="794" spans="1:1" ht="15" customHeight="1" x14ac:dyDescent="0.2">
      <c r="A794" s="22"/>
    </row>
    <row r="795" spans="1:1" ht="15" customHeight="1" x14ac:dyDescent="0.2">
      <c r="A795" s="22"/>
    </row>
    <row r="796" spans="1:1" ht="15" customHeight="1" x14ac:dyDescent="0.2">
      <c r="A796" s="22"/>
    </row>
    <row r="797" spans="1:1" ht="15" customHeight="1" x14ac:dyDescent="0.2">
      <c r="A797" s="22"/>
    </row>
    <row r="798" spans="1:1" ht="15" customHeight="1" x14ac:dyDescent="0.2">
      <c r="A798" s="22"/>
    </row>
    <row r="799" spans="1:1" ht="15" customHeight="1" x14ac:dyDescent="0.2">
      <c r="A799" s="22"/>
    </row>
    <row r="800" spans="1:1" ht="15" customHeight="1" x14ac:dyDescent="0.2">
      <c r="A800" s="22"/>
    </row>
    <row r="801" spans="1:1" ht="15" customHeight="1" x14ac:dyDescent="0.2">
      <c r="A801" s="22"/>
    </row>
    <row r="802" spans="1:1" ht="15" customHeight="1" x14ac:dyDescent="0.2">
      <c r="A802" s="22"/>
    </row>
    <row r="803" spans="1:1" ht="15" customHeight="1" x14ac:dyDescent="0.2">
      <c r="A803" s="22"/>
    </row>
    <row r="804" spans="1:1" ht="15" customHeight="1" x14ac:dyDescent="0.2">
      <c r="A804" s="22"/>
    </row>
    <row r="805" spans="1:1" ht="15" customHeight="1" x14ac:dyDescent="0.2">
      <c r="A805" s="22"/>
    </row>
    <row r="806" spans="1:1" ht="15" customHeight="1" x14ac:dyDescent="0.2">
      <c r="A806" s="22"/>
    </row>
    <row r="807" spans="1:1" ht="15" customHeight="1" x14ac:dyDescent="0.2">
      <c r="A807" s="22"/>
    </row>
    <row r="808" spans="1:1" ht="15" customHeight="1" x14ac:dyDescent="0.2">
      <c r="A808" s="22"/>
    </row>
    <row r="809" spans="1:1" ht="15" customHeight="1" x14ac:dyDescent="0.2">
      <c r="A809" s="22"/>
    </row>
    <row r="810" spans="1:1" ht="15" customHeight="1" x14ac:dyDescent="0.2">
      <c r="A810" s="22"/>
    </row>
    <row r="811" spans="1:1" ht="15" customHeight="1" x14ac:dyDescent="0.2">
      <c r="A811" s="22"/>
    </row>
    <row r="812" spans="1:1" ht="15" customHeight="1" x14ac:dyDescent="0.2">
      <c r="A812" s="22"/>
    </row>
    <row r="813" spans="1:1" ht="15" customHeight="1" x14ac:dyDescent="0.2">
      <c r="A813" s="22"/>
    </row>
    <row r="814" spans="1:1" ht="15" customHeight="1" x14ac:dyDescent="0.2">
      <c r="A814" s="22"/>
    </row>
    <row r="815" spans="1:1" ht="15" customHeight="1" x14ac:dyDescent="0.2">
      <c r="A815" s="22"/>
    </row>
    <row r="816" spans="1:1" ht="15" customHeight="1" x14ac:dyDescent="0.2">
      <c r="A816" s="22"/>
    </row>
    <row r="817" spans="1:1" ht="15" customHeight="1" x14ac:dyDescent="0.2">
      <c r="A817" s="22"/>
    </row>
    <row r="818" spans="1:1" ht="15" customHeight="1" x14ac:dyDescent="0.2">
      <c r="A818" s="22"/>
    </row>
    <row r="819" spans="1:1" ht="15" customHeight="1" x14ac:dyDescent="0.2">
      <c r="A819" s="22"/>
    </row>
    <row r="820" spans="1:1" ht="15" customHeight="1" x14ac:dyDescent="0.2">
      <c r="A820" s="22"/>
    </row>
    <row r="821" spans="1:1" ht="15" customHeight="1" x14ac:dyDescent="0.2">
      <c r="A821" s="22"/>
    </row>
    <row r="822" spans="1:1" ht="15" customHeight="1" x14ac:dyDescent="0.2">
      <c r="A822" s="22"/>
    </row>
    <row r="823" spans="1:1" ht="15" customHeight="1" x14ac:dyDescent="0.2">
      <c r="A823" s="22"/>
    </row>
    <row r="824" spans="1:1" ht="15" customHeight="1" x14ac:dyDescent="0.2">
      <c r="A824" s="22"/>
    </row>
    <row r="825" spans="1:1" ht="15" customHeight="1" x14ac:dyDescent="0.2">
      <c r="A825" s="22"/>
    </row>
    <row r="826" spans="1:1" ht="15" customHeight="1" x14ac:dyDescent="0.2">
      <c r="A826" s="22"/>
    </row>
    <row r="827" spans="1:1" ht="15" customHeight="1" x14ac:dyDescent="0.2">
      <c r="A827" s="22"/>
    </row>
    <row r="828" spans="1:1" ht="15" customHeight="1" x14ac:dyDescent="0.2">
      <c r="A828" s="22"/>
    </row>
    <row r="829" spans="1:1" ht="15" customHeight="1" x14ac:dyDescent="0.2">
      <c r="A829" s="22"/>
    </row>
    <row r="830" spans="1:1" ht="15" customHeight="1" x14ac:dyDescent="0.2">
      <c r="A830" s="22"/>
    </row>
    <row r="831" spans="1:1" ht="15" customHeight="1" x14ac:dyDescent="0.2">
      <c r="A831" s="22"/>
    </row>
    <row r="832" spans="1:1" ht="15" customHeight="1" x14ac:dyDescent="0.2">
      <c r="A832" s="22"/>
    </row>
    <row r="833" spans="1:1" ht="15" customHeight="1" x14ac:dyDescent="0.2">
      <c r="A833" s="22"/>
    </row>
    <row r="834" spans="1:1" ht="15" customHeight="1" x14ac:dyDescent="0.2">
      <c r="A834" s="22"/>
    </row>
    <row r="835" spans="1:1" ht="15" customHeight="1" x14ac:dyDescent="0.2">
      <c r="A835" s="22"/>
    </row>
    <row r="836" spans="1:1" ht="15" customHeight="1" x14ac:dyDescent="0.2">
      <c r="A836" s="22"/>
    </row>
    <row r="837" spans="1:1" ht="15" customHeight="1" x14ac:dyDescent="0.2">
      <c r="A837" s="22"/>
    </row>
    <row r="838" spans="1:1" ht="15" customHeight="1" x14ac:dyDescent="0.2">
      <c r="A838" s="22"/>
    </row>
    <row r="839" spans="1:1" ht="15" customHeight="1" x14ac:dyDescent="0.2">
      <c r="A839" s="22"/>
    </row>
    <row r="840" spans="1:1" ht="15" customHeight="1" x14ac:dyDescent="0.2">
      <c r="A840" s="22"/>
    </row>
    <row r="841" spans="1:1" ht="15" customHeight="1" x14ac:dyDescent="0.2">
      <c r="A841" s="22"/>
    </row>
    <row r="842" spans="1:1" ht="15" customHeight="1" x14ac:dyDescent="0.2">
      <c r="A842" s="22"/>
    </row>
    <row r="843" spans="1:1" ht="15" customHeight="1" x14ac:dyDescent="0.2">
      <c r="A843" s="22"/>
    </row>
    <row r="844" spans="1:1" ht="15" customHeight="1" x14ac:dyDescent="0.2">
      <c r="A844" s="22"/>
    </row>
    <row r="845" spans="1:1" ht="15" customHeight="1" x14ac:dyDescent="0.2">
      <c r="A845" s="22"/>
    </row>
    <row r="846" spans="1:1" ht="15" customHeight="1" x14ac:dyDescent="0.2">
      <c r="A846" s="22"/>
    </row>
    <row r="847" spans="1:1" ht="15" customHeight="1" x14ac:dyDescent="0.2">
      <c r="A847" s="22"/>
    </row>
    <row r="848" spans="1:1" ht="15" customHeight="1" x14ac:dyDescent="0.2">
      <c r="A848" s="22"/>
    </row>
    <row r="849" spans="1:1" ht="15" customHeight="1" x14ac:dyDescent="0.2">
      <c r="A849" s="22"/>
    </row>
    <row r="850" spans="1:1" ht="15" customHeight="1" x14ac:dyDescent="0.2">
      <c r="A850" s="22"/>
    </row>
    <row r="851" spans="1:1" ht="15" customHeight="1" x14ac:dyDescent="0.2">
      <c r="A851" s="22"/>
    </row>
    <row r="852" spans="1:1" ht="15" customHeight="1" x14ac:dyDescent="0.2">
      <c r="A852" s="22"/>
    </row>
    <row r="853" spans="1:1" ht="15" customHeight="1" x14ac:dyDescent="0.2">
      <c r="A853" s="22"/>
    </row>
    <row r="854" spans="1:1" ht="15" customHeight="1" x14ac:dyDescent="0.2">
      <c r="A854" s="22"/>
    </row>
    <row r="855" spans="1:1" ht="15" customHeight="1" x14ac:dyDescent="0.2">
      <c r="A855" s="22"/>
    </row>
    <row r="856" spans="1:1" ht="15" customHeight="1" x14ac:dyDescent="0.2">
      <c r="A856" s="22"/>
    </row>
    <row r="857" spans="1:1" ht="15" customHeight="1" x14ac:dyDescent="0.2">
      <c r="A857" s="22"/>
    </row>
    <row r="858" spans="1:1" ht="15" customHeight="1" x14ac:dyDescent="0.2">
      <c r="A858" s="22"/>
    </row>
    <row r="859" spans="1:1" ht="15" customHeight="1" x14ac:dyDescent="0.2">
      <c r="A859" s="22"/>
    </row>
    <row r="860" spans="1:1" ht="15" customHeight="1" x14ac:dyDescent="0.2">
      <c r="A860" s="22"/>
    </row>
    <row r="861" spans="1:1" ht="15" customHeight="1" x14ac:dyDescent="0.2">
      <c r="A861" s="22"/>
    </row>
    <row r="862" spans="1:1" ht="15" customHeight="1" x14ac:dyDescent="0.2">
      <c r="A862" s="22"/>
    </row>
    <row r="863" spans="1:1" ht="15" customHeight="1" x14ac:dyDescent="0.2">
      <c r="A863" s="22"/>
    </row>
    <row r="864" spans="1:1" ht="15" customHeight="1" x14ac:dyDescent="0.2">
      <c r="A864" s="22"/>
    </row>
    <row r="865" spans="1:1" ht="15" customHeight="1" x14ac:dyDescent="0.2">
      <c r="A865" s="22"/>
    </row>
    <row r="866" spans="1:1" ht="15" customHeight="1" x14ac:dyDescent="0.2">
      <c r="A866" s="22"/>
    </row>
    <row r="867" spans="1:1" ht="15" customHeight="1" x14ac:dyDescent="0.2">
      <c r="A867" s="22"/>
    </row>
    <row r="868" spans="1:1" ht="15" customHeight="1" x14ac:dyDescent="0.2">
      <c r="A868" s="22"/>
    </row>
    <row r="869" spans="1:1" ht="15" customHeight="1" x14ac:dyDescent="0.2">
      <c r="A869" s="22"/>
    </row>
    <row r="870" spans="1:1" ht="15" customHeight="1" x14ac:dyDescent="0.2">
      <c r="A870" s="22"/>
    </row>
    <row r="871" spans="1:1" ht="15" customHeight="1" x14ac:dyDescent="0.2">
      <c r="A871" s="22"/>
    </row>
    <row r="872" spans="1:1" ht="15" customHeight="1" x14ac:dyDescent="0.2">
      <c r="A872" s="22"/>
    </row>
    <row r="873" spans="1:1" ht="15" customHeight="1" x14ac:dyDescent="0.2">
      <c r="A873" s="22"/>
    </row>
    <row r="874" spans="1:1" ht="15" customHeight="1" x14ac:dyDescent="0.2">
      <c r="A874" s="22"/>
    </row>
    <row r="875" spans="1:1" ht="15" customHeight="1" x14ac:dyDescent="0.2">
      <c r="A875" s="22"/>
    </row>
    <row r="876" spans="1:1" ht="15" customHeight="1" x14ac:dyDescent="0.2">
      <c r="A876" s="22"/>
    </row>
    <row r="877" spans="1:1" ht="15" customHeight="1" x14ac:dyDescent="0.2">
      <c r="A877" s="22"/>
    </row>
    <row r="878" spans="1:1" ht="15" customHeight="1" x14ac:dyDescent="0.2">
      <c r="A878" s="22"/>
    </row>
    <row r="879" spans="1:1" ht="15" customHeight="1" x14ac:dyDescent="0.2">
      <c r="A879" s="22"/>
    </row>
    <row r="880" spans="1:1" ht="15" customHeight="1" x14ac:dyDescent="0.2">
      <c r="A880" s="22"/>
    </row>
    <row r="881" spans="1:1" ht="15" customHeight="1" x14ac:dyDescent="0.2">
      <c r="A881" s="22"/>
    </row>
    <row r="882" spans="1:1" ht="15" customHeight="1" x14ac:dyDescent="0.2">
      <c r="A882" s="22"/>
    </row>
    <row r="883" spans="1:1" ht="15" customHeight="1" x14ac:dyDescent="0.2">
      <c r="A883" s="22"/>
    </row>
    <row r="884" spans="1:1" ht="15" customHeight="1" x14ac:dyDescent="0.2">
      <c r="A884" s="22"/>
    </row>
    <row r="885" spans="1:1" ht="15" customHeight="1" x14ac:dyDescent="0.2">
      <c r="A885" s="22"/>
    </row>
    <row r="886" spans="1:1" ht="15" customHeight="1" x14ac:dyDescent="0.2">
      <c r="A886" s="22"/>
    </row>
    <row r="887" spans="1:1" ht="15" customHeight="1" x14ac:dyDescent="0.2">
      <c r="A887" s="22"/>
    </row>
    <row r="888" spans="1:1" ht="15" customHeight="1" x14ac:dyDescent="0.2">
      <c r="A888" s="22"/>
    </row>
    <row r="889" spans="1:1" ht="15" customHeight="1" x14ac:dyDescent="0.2">
      <c r="A889" s="22"/>
    </row>
    <row r="890" spans="1:1" ht="15" customHeight="1" x14ac:dyDescent="0.2">
      <c r="A890" s="22"/>
    </row>
    <row r="891" spans="1:1" ht="15" customHeight="1" x14ac:dyDescent="0.2">
      <c r="A891" s="22"/>
    </row>
    <row r="892" spans="1:1" ht="15" customHeight="1" x14ac:dyDescent="0.2">
      <c r="A892" s="22"/>
    </row>
    <row r="893" spans="1:1" ht="15" customHeight="1" x14ac:dyDescent="0.2">
      <c r="A893" s="22"/>
    </row>
    <row r="894" spans="1:1" ht="15" customHeight="1" x14ac:dyDescent="0.2">
      <c r="A894" s="22"/>
    </row>
    <row r="895" spans="1:1" ht="15" customHeight="1" x14ac:dyDescent="0.2">
      <c r="A895" s="22"/>
    </row>
    <row r="896" spans="1:1" ht="15" customHeight="1" x14ac:dyDescent="0.2">
      <c r="A896" s="22"/>
    </row>
    <row r="897" spans="1:1" ht="15" customHeight="1" x14ac:dyDescent="0.2">
      <c r="A897" s="22"/>
    </row>
    <row r="898" spans="1:1" ht="15" customHeight="1" x14ac:dyDescent="0.2">
      <c r="A898" s="22"/>
    </row>
    <row r="899" spans="1:1" ht="15" customHeight="1" x14ac:dyDescent="0.2">
      <c r="A899" s="22"/>
    </row>
    <row r="900" spans="1:1" ht="15" customHeight="1" x14ac:dyDescent="0.2">
      <c r="A900" s="22"/>
    </row>
    <row r="901" spans="1:1" ht="15" customHeight="1" x14ac:dyDescent="0.2">
      <c r="A901" s="22"/>
    </row>
    <row r="902" spans="1:1" ht="15" customHeight="1" x14ac:dyDescent="0.2">
      <c r="A902" s="22"/>
    </row>
    <row r="903" spans="1:1" ht="15" customHeight="1" x14ac:dyDescent="0.2">
      <c r="A903" s="22"/>
    </row>
    <row r="904" spans="1:1" ht="15" customHeight="1" x14ac:dyDescent="0.2">
      <c r="A904" s="22"/>
    </row>
    <row r="905" spans="1:1" ht="15" customHeight="1" x14ac:dyDescent="0.2">
      <c r="A905" s="22"/>
    </row>
    <row r="906" spans="1:1" ht="15" customHeight="1" x14ac:dyDescent="0.2">
      <c r="A906" s="22"/>
    </row>
    <row r="907" spans="1:1" ht="15" customHeight="1" x14ac:dyDescent="0.2">
      <c r="A907" s="22"/>
    </row>
    <row r="908" spans="1:1" ht="15" customHeight="1" x14ac:dyDescent="0.2">
      <c r="A908" s="22"/>
    </row>
    <row r="909" spans="1:1" ht="15" customHeight="1" x14ac:dyDescent="0.2">
      <c r="A909" s="22"/>
    </row>
    <row r="910" spans="1:1" ht="15" customHeight="1" x14ac:dyDescent="0.2">
      <c r="A910" s="22"/>
    </row>
    <row r="911" spans="1:1" ht="15" customHeight="1" x14ac:dyDescent="0.2">
      <c r="A911" s="22"/>
    </row>
    <row r="912" spans="1:1" ht="15" customHeight="1" x14ac:dyDescent="0.2">
      <c r="A912" s="22"/>
    </row>
    <row r="913" spans="1:1" ht="15" customHeight="1" x14ac:dyDescent="0.2">
      <c r="A913" s="22"/>
    </row>
    <row r="914" spans="1:1" ht="15" customHeight="1" x14ac:dyDescent="0.2">
      <c r="A914" s="22"/>
    </row>
    <row r="915" spans="1:1" ht="15" customHeight="1" x14ac:dyDescent="0.2">
      <c r="A915" s="22"/>
    </row>
    <row r="916" spans="1:1" ht="15" customHeight="1" x14ac:dyDescent="0.2">
      <c r="A916" s="22"/>
    </row>
    <row r="917" spans="1:1" ht="15" customHeight="1" x14ac:dyDescent="0.2">
      <c r="A917" s="22"/>
    </row>
    <row r="918" spans="1:1" ht="15" customHeight="1" x14ac:dyDescent="0.2">
      <c r="A918" s="22"/>
    </row>
    <row r="919" spans="1:1" ht="15" customHeight="1" x14ac:dyDescent="0.2">
      <c r="A919" s="22"/>
    </row>
    <row r="920" spans="1:1" ht="15" customHeight="1" x14ac:dyDescent="0.2">
      <c r="A920" s="22"/>
    </row>
    <row r="921" spans="1:1" ht="15" customHeight="1" x14ac:dyDescent="0.2">
      <c r="A921" s="22"/>
    </row>
    <row r="922" spans="1:1" ht="15" customHeight="1" x14ac:dyDescent="0.2">
      <c r="A922" s="22"/>
    </row>
    <row r="923" spans="1:1" ht="15" customHeight="1" x14ac:dyDescent="0.2">
      <c r="A923" s="22"/>
    </row>
    <row r="924" spans="1:1" ht="15" customHeight="1" x14ac:dyDescent="0.2">
      <c r="A924" s="22"/>
    </row>
    <row r="925" spans="1:1" ht="15" customHeight="1" x14ac:dyDescent="0.2">
      <c r="A925" s="22"/>
    </row>
    <row r="926" spans="1:1" ht="15" customHeight="1" x14ac:dyDescent="0.2">
      <c r="A926" s="22"/>
    </row>
    <row r="927" spans="1:1" ht="15" customHeight="1" x14ac:dyDescent="0.2">
      <c r="A927" s="22"/>
    </row>
    <row r="928" spans="1:1" ht="15" customHeight="1" x14ac:dyDescent="0.2">
      <c r="A928" s="22"/>
    </row>
    <row r="929" spans="1:1" ht="15" customHeight="1" x14ac:dyDescent="0.2">
      <c r="A929" s="22"/>
    </row>
    <row r="930" spans="1:1" ht="15" customHeight="1" x14ac:dyDescent="0.2">
      <c r="A930" s="22"/>
    </row>
    <row r="931" spans="1:1" ht="15" customHeight="1" x14ac:dyDescent="0.2">
      <c r="A931" s="22"/>
    </row>
    <row r="932" spans="1:1" ht="15" customHeight="1" x14ac:dyDescent="0.2">
      <c r="A932" s="22"/>
    </row>
    <row r="933" spans="1:1" ht="15" customHeight="1" x14ac:dyDescent="0.2">
      <c r="A933" s="22"/>
    </row>
    <row r="934" spans="1:1" ht="15" customHeight="1" x14ac:dyDescent="0.2">
      <c r="A934" s="22"/>
    </row>
    <row r="935" spans="1:1" ht="15" customHeight="1" x14ac:dyDescent="0.2">
      <c r="A935" s="22"/>
    </row>
    <row r="936" spans="1:1" ht="15" customHeight="1" x14ac:dyDescent="0.2">
      <c r="A936" s="22"/>
    </row>
    <row r="937" spans="1:1" ht="15" customHeight="1" x14ac:dyDescent="0.2">
      <c r="A937" s="22"/>
    </row>
    <row r="938" spans="1:1" ht="15" customHeight="1" x14ac:dyDescent="0.2">
      <c r="A938" s="22"/>
    </row>
    <row r="939" spans="1:1" ht="15" customHeight="1" x14ac:dyDescent="0.2">
      <c r="A939" s="22"/>
    </row>
    <row r="940" spans="1:1" ht="15" customHeight="1" x14ac:dyDescent="0.2">
      <c r="A940" s="22"/>
    </row>
    <row r="941" spans="1:1" ht="15" customHeight="1" x14ac:dyDescent="0.2">
      <c r="A941" s="22"/>
    </row>
    <row r="942" spans="1:1" ht="15" customHeight="1" x14ac:dyDescent="0.2">
      <c r="A942" s="22"/>
    </row>
    <row r="943" spans="1:1" ht="15" customHeight="1" x14ac:dyDescent="0.2">
      <c r="A943" s="22"/>
    </row>
    <row r="944" spans="1:1" ht="15" customHeight="1" x14ac:dyDescent="0.2">
      <c r="A944" s="22"/>
    </row>
    <row r="945" spans="1:1" ht="15" customHeight="1" x14ac:dyDescent="0.2">
      <c r="A945" s="22"/>
    </row>
    <row r="946" spans="1:1" ht="15" customHeight="1" x14ac:dyDescent="0.2">
      <c r="A946" s="22"/>
    </row>
    <row r="947" spans="1:1" ht="15" customHeight="1" x14ac:dyDescent="0.2">
      <c r="A947" s="22"/>
    </row>
    <row r="948" spans="1:1" ht="15" customHeight="1" x14ac:dyDescent="0.2">
      <c r="A948" s="22"/>
    </row>
    <row r="949" spans="1:1" ht="15" customHeight="1" x14ac:dyDescent="0.2">
      <c r="A949" s="22"/>
    </row>
    <row r="950" spans="1:1" ht="15" customHeight="1" x14ac:dyDescent="0.2">
      <c r="A950" s="22"/>
    </row>
    <row r="951" spans="1:1" ht="15" customHeight="1" x14ac:dyDescent="0.2">
      <c r="A951" s="22"/>
    </row>
    <row r="952" spans="1:1" ht="15" customHeight="1" x14ac:dyDescent="0.2">
      <c r="A952" s="22"/>
    </row>
    <row r="953" spans="1:1" ht="15" customHeight="1" x14ac:dyDescent="0.2">
      <c r="A953" s="22"/>
    </row>
    <row r="954" spans="1:1" ht="15" customHeight="1" x14ac:dyDescent="0.2">
      <c r="A954" s="22"/>
    </row>
    <row r="955" spans="1:1" ht="15" customHeight="1" x14ac:dyDescent="0.2">
      <c r="A955" s="22"/>
    </row>
    <row r="956" spans="1:1" ht="15" customHeight="1" x14ac:dyDescent="0.2">
      <c r="A956" s="22"/>
    </row>
    <row r="957" spans="1:1" ht="15" customHeight="1" x14ac:dyDescent="0.2">
      <c r="A957" s="22"/>
    </row>
    <row r="958" spans="1:1" ht="15" customHeight="1" x14ac:dyDescent="0.2">
      <c r="A958" s="22"/>
    </row>
    <row r="959" spans="1:1" ht="15" customHeight="1" x14ac:dyDescent="0.2">
      <c r="A959" s="22"/>
    </row>
    <row r="960" spans="1:1" ht="15" customHeight="1" x14ac:dyDescent="0.2">
      <c r="A960" s="22"/>
    </row>
    <row r="961" spans="1:1" ht="15" customHeight="1" x14ac:dyDescent="0.2">
      <c r="A961" s="22"/>
    </row>
    <row r="962" spans="1:1" ht="15" customHeight="1" x14ac:dyDescent="0.2">
      <c r="A962" s="22"/>
    </row>
    <row r="963" spans="1:1" ht="15" customHeight="1" x14ac:dyDescent="0.2">
      <c r="A963" s="22"/>
    </row>
    <row r="964" spans="1:1" ht="15" customHeight="1" x14ac:dyDescent="0.2">
      <c r="A964" s="22"/>
    </row>
    <row r="965" spans="1:1" ht="15" customHeight="1" x14ac:dyDescent="0.2">
      <c r="A965" s="22"/>
    </row>
    <row r="966" spans="1:1" ht="15" customHeight="1" x14ac:dyDescent="0.2">
      <c r="A966" s="22"/>
    </row>
    <row r="967" spans="1:1" ht="15" customHeight="1" x14ac:dyDescent="0.2">
      <c r="A967" s="22"/>
    </row>
    <row r="968" spans="1:1" ht="15" customHeight="1" x14ac:dyDescent="0.2">
      <c r="A968" s="22"/>
    </row>
    <row r="969" spans="1:1" ht="15" customHeight="1" x14ac:dyDescent="0.2">
      <c r="A969" s="22"/>
    </row>
    <row r="970" spans="1:1" ht="15" customHeight="1" x14ac:dyDescent="0.2">
      <c r="A970" s="22"/>
    </row>
    <row r="971" spans="1:1" ht="15" customHeight="1" x14ac:dyDescent="0.2">
      <c r="A971" s="22"/>
    </row>
    <row r="972" spans="1:1" ht="15" customHeight="1" x14ac:dyDescent="0.2">
      <c r="A972" s="22"/>
    </row>
    <row r="973" spans="1:1" ht="15" customHeight="1" x14ac:dyDescent="0.2">
      <c r="A973" s="22"/>
    </row>
    <row r="974" spans="1:1" ht="15" customHeight="1" x14ac:dyDescent="0.2">
      <c r="A974" s="22"/>
    </row>
    <row r="975" spans="1:1" ht="15" customHeight="1" x14ac:dyDescent="0.2">
      <c r="A975" s="22"/>
    </row>
    <row r="976" spans="1:1" ht="15" customHeight="1" x14ac:dyDescent="0.2">
      <c r="A976" s="22"/>
    </row>
    <row r="977" spans="1:1" ht="15" customHeight="1" x14ac:dyDescent="0.2">
      <c r="A977" s="22"/>
    </row>
    <row r="978" spans="1:1" ht="15" customHeight="1" x14ac:dyDescent="0.2">
      <c r="A978" s="22"/>
    </row>
    <row r="979" spans="1:1" ht="15" customHeight="1" x14ac:dyDescent="0.2">
      <c r="A979" s="22"/>
    </row>
    <row r="980" spans="1:1" ht="15" customHeight="1" x14ac:dyDescent="0.2">
      <c r="A980" s="22"/>
    </row>
    <row r="981" spans="1:1" ht="15" customHeight="1" x14ac:dyDescent="0.2">
      <c r="A981" s="22"/>
    </row>
    <row r="982" spans="1:1" ht="15" customHeight="1" x14ac:dyDescent="0.2">
      <c r="A982" s="22"/>
    </row>
    <row r="983" spans="1:1" ht="15" customHeight="1" x14ac:dyDescent="0.2">
      <c r="A983" s="22"/>
    </row>
  </sheetData>
  <sheetProtection sheet="1" objects="1" scenarios="1" selectLockedCells="1"/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Calendrier</vt:lpstr>
      <vt:lpstr>Dates</vt:lpstr>
      <vt:lpstr>annee</vt:lpstr>
      <vt:lpstr>Anniversaire</vt:lpstr>
      <vt:lpstr>Bordeaux_vin</vt:lpstr>
      <vt:lpstr>Dates</vt:lpstr>
      <vt:lpstr>Donnees</vt:lpstr>
      <vt:lpstr>Evenements</vt:lpstr>
      <vt:lpstr>Fetes_Bayonne</vt:lpstr>
      <vt:lpstr>Fetes_Dax</vt:lpstr>
      <vt:lpstr>Fetes_Soustons</vt:lpstr>
      <vt:lpstr>Foire_Jambon</vt:lpstr>
      <vt:lpstr>JourJ</vt:lpstr>
      <vt:lpstr>Jours_feries</vt:lpstr>
      <vt:lpstr>mois</vt:lpstr>
      <vt:lpstr>Salon_agriculture</vt:lpstr>
      <vt:lpstr>Ski</vt:lpstr>
      <vt:lpstr>Soirée_Joueurs</vt:lpstr>
      <vt:lpstr>Vacances_Scolaires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David Ducout</cp:lastModifiedBy>
  <dcterms:created xsi:type="dcterms:W3CDTF">2019-07-15T14:20:24Z</dcterms:created>
  <dcterms:modified xsi:type="dcterms:W3CDTF">2024-03-28T20:58:07Z</dcterms:modified>
</cp:coreProperties>
</file>