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filterPrivacy="1"/>
  <xr:revisionPtr revIDLastSave="0" documentId="13_ncr:1_{23718585-3F7F-440A-93A2-9ADDA253E70E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Calendrier" sheetId="1" r:id="rId1"/>
    <sheet name="Dates" sheetId="2" r:id="rId2"/>
  </sheets>
  <definedNames>
    <definedName name="annee">Calendrier!$S$1</definedName>
    <definedName name="datesA">Dates!$A:$A</definedName>
    <definedName name="DatesB">Dates!$B:$B</definedName>
    <definedName name="DatesC">Dates!$C:$C</definedName>
    <definedName name="DatesD">Dates!$D:$D</definedName>
    <definedName name="DatesE">Dates!$E:$E</definedName>
    <definedName name="DatesH">Dates!$H:$H</definedName>
    <definedName name="DatesI">Dates!$I:$I</definedName>
    <definedName name="mois">Calendrier!$H$1</definedName>
  </definedNames>
  <calcPr calcId="191029"/>
</workbook>
</file>

<file path=xl/calcChain.xml><?xml version="1.0" encoding="utf-8"?>
<calcChain xmlns="http://schemas.openxmlformats.org/spreadsheetml/2006/main">
  <c r="BB34" i="1" l="1"/>
  <c r="F1" i="2" l="1"/>
  <c r="H2" i="2" l="1"/>
  <c r="H12" i="2"/>
  <c r="H10" i="2"/>
  <c r="H13" i="2"/>
  <c r="H5" i="2"/>
  <c r="H11" i="2"/>
  <c r="H3" i="2"/>
  <c r="H14" i="2"/>
  <c r="H6" i="2"/>
  <c r="H4" i="1"/>
  <c r="G4" i="1" s="1"/>
  <c r="M4" i="1"/>
  <c r="L4" i="1" s="1"/>
  <c r="R4" i="1"/>
  <c r="Q4" i="1" s="1"/>
  <c r="W4" i="1"/>
  <c r="V4" i="1" s="1"/>
  <c r="AB4" i="1"/>
  <c r="AA4" i="1" s="1"/>
  <c r="AG4" i="1"/>
  <c r="AF4" i="1" s="1"/>
  <c r="AL4" i="1"/>
  <c r="AK4" i="1" s="1"/>
  <c r="AQ4" i="1"/>
  <c r="AP4" i="1" s="1"/>
  <c r="AV4" i="1"/>
  <c r="AU4" i="1" s="1"/>
  <c r="BA4" i="1"/>
  <c r="AZ4" i="1" s="1"/>
  <c r="BF4" i="1"/>
  <c r="BF5" i="1" s="1"/>
  <c r="C4" i="1"/>
  <c r="H8" i="2" l="1"/>
  <c r="H4" i="2"/>
  <c r="H7" i="2"/>
  <c r="H9" i="2"/>
  <c r="AB5" i="1"/>
  <c r="AB6" i="1" s="1"/>
  <c r="AB7" i="1" s="1"/>
  <c r="AB8" i="1" s="1"/>
  <c r="R5" i="1"/>
  <c r="Q5" i="1" s="1"/>
  <c r="M5" i="1"/>
  <c r="L5" i="1" s="1"/>
  <c r="H5" i="1"/>
  <c r="G5" i="1" s="1"/>
  <c r="W5" i="1"/>
  <c r="W6" i="1" s="1"/>
  <c r="W7" i="1" s="1"/>
  <c r="R6" i="1"/>
  <c r="Q6" i="1" s="1"/>
  <c r="BA5" i="1"/>
  <c r="AZ5" i="1" s="1"/>
  <c r="AQ5" i="1"/>
  <c r="AQ6" i="1" s="1"/>
  <c r="AQ7" i="1" s="1"/>
  <c r="AA5" i="1"/>
  <c r="AL5" i="1"/>
  <c r="AK5" i="1" s="1"/>
  <c r="AG5" i="1"/>
  <c r="AF5" i="1" s="1"/>
  <c r="BF6" i="1"/>
  <c r="BE5" i="1"/>
  <c r="AV5" i="1"/>
  <c r="BE4" i="1"/>
  <c r="G2" i="1"/>
  <c r="L2" i="1"/>
  <c r="Q2" i="1"/>
  <c r="V2" i="1"/>
  <c r="AA2" i="1"/>
  <c r="AF2" i="1"/>
  <c r="AK2" i="1"/>
  <c r="AP2" i="1"/>
  <c r="AU2" i="1"/>
  <c r="AZ2" i="1"/>
  <c r="BE2" i="1"/>
  <c r="G3" i="1"/>
  <c r="L3" i="1"/>
  <c r="Q3" i="1"/>
  <c r="V3" i="1"/>
  <c r="AA3" i="1"/>
  <c r="AF3" i="1"/>
  <c r="AK3" i="1"/>
  <c r="AP3" i="1"/>
  <c r="AU3" i="1"/>
  <c r="AZ3" i="1"/>
  <c r="BE3" i="1"/>
  <c r="B3" i="1"/>
  <c r="B2" i="1"/>
  <c r="AA6" i="1" l="1"/>
  <c r="AA7" i="1"/>
  <c r="M6" i="1"/>
  <c r="M7" i="1" s="1"/>
  <c r="AP5" i="1"/>
  <c r="V6" i="1"/>
  <c r="V5" i="1"/>
  <c r="H6" i="1"/>
  <c r="BA6" i="1"/>
  <c r="BA7" i="1" s="1"/>
  <c r="AP6" i="1"/>
  <c r="R7" i="1"/>
  <c r="Q7" i="1" s="1"/>
  <c r="AL6" i="1"/>
  <c r="AG6" i="1"/>
  <c r="AG7" i="1" s="1"/>
  <c r="AV6" i="1"/>
  <c r="AU5" i="1"/>
  <c r="BE6" i="1"/>
  <c r="BF7" i="1"/>
  <c r="AA8" i="1"/>
  <c r="AB9" i="1"/>
  <c r="V7" i="1"/>
  <c r="W8" i="1"/>
  <c r="AP7" i="1"/>
  <c r="AQ8" i="1"/>
  <c r="B4" i="1"/>
  <c r="L6" i="1" l="1"/>
  <c r="R8" i="1"/>
  <c r="R9" i="1" s="1"/>
  <c r="AZ6" i="1"/>
  <c r="H7" i="1"/>
  <c r="G6" i="1"/>
  <c r="AF6" i="1"/>
  <c r="AK6" i="1"/>
  <c r="AL7" i="1"/>
  <c r="W9" i="1"/>
  <c r="V8" i="1"/>
  <c r="AB10" i="1"/>
  <c r="AA9" i="1"/>
  <c r="AG8" i="1"/>
  <c r="AF7" i="1"/>
  <c r="AQ9" i="1"/>
  <c r="AP8" i="1"/>
  <c r="BF8" i="1"/>
  <c r="BE7" i="1"/>
  <c r="M8" i="1"/>
  <c r="L7" i="1"/>
  <c r="BA8" i="1"/>
  <c r="AZ7" i="1"/>
  <c r="AV7" i="1"/>
  <c r="AU6" i="1"/>
  <c r="C5" i="1"/>
  <c r="Q8" i="1" l="1"/>
  <c r="G7" i="1"/>
  <c r="H8" i="1"/>
  <c r="AK7" i="1"/>
  <c r="AL8" i="1"/>
  <c r="BF9" i="1"/>
  <c r="BE8" i="1"/>
  <c r="AG9" i="1"/>
  <c r="AF8" i="1"/>
  <c r="AV8" i="1"/>
  <c r="AU7" i="1"/>
  <c r="BA9" i="1"/>
  <c r="AZ8" i="1"/>
  <c r="R10" i="1"/>
  <c r="Q9" i="1"/>
  <c r="AA10" i="1"/>
  <c r="AB11" i="1"/>
  <c r="M9" i="1"/>
  <c r="L8" i="1"/>
  <c r="AQ10" i="1"/>
  <c r="AP9" i="1"/>
  <c r="W10" i="1"/>
  <c r="V9" i="1"/>
  <c r="C6" i="1"/>
  <c r="B5" i="1"/>
  <c r="G8" i="1" l="1"/>
  <c r="H9" i="1"/>
  <c r="AL9" i="1"/>
  <c r="AK8" i="1"/>
  <c r="W11" i="1"/>
  <c r="V10" i="1"/>
  <c r="Q10" i="1"/>
  <c r="R11" i="1"/>
  <c r="AU8" i="1"/>
  <c r="AV9" i="1"/>
  <c r="AQ11" i="1"/>
  <c r="AP10" i="1"/>
  <c r="AZ9" i="1"/>
  <c r="BA10" i="1"/>
  <c r="AF9" i="1"/>
  <c r="AG10" i="1"/>
  <c r="AB12" i="1"/>
  <c r="AA11" i="1"/>
  <c r="L9" i="1"/>
  <c r="M10" i="1"/>
  <c r="BF10" i="1"/>
  <c r="BE9" i="1"/>
  <c r="C7" i="1"/>
  <c r="B6" i="1"/>
  <c r="G9" i="1" l="1"/>
  <c r="H10" i="1"/>
  <c r="AL10" i="1"/>
  <c r="AK9" i="1"/>
  <c r="M11" i="1"/>
  <c r="L10" i="1"/>
  <c r="AV10" i="1"/>
  <c r="AU9" i="1"/>
  <c r="AA12" i="1"/>
  <c r="AB13" i="1"/>
  <c r="AF10" i="1"/>
  <c r="AG11" i="1"/>
  <c r="Q11" i="1"/>
  <c r="R12" i="1"/>
  <c r="BE10" i="1"/>
  <c r="BF11" i="1"/>
  <c r="BA11" i="1"/>
  <c r="AZ10" i="1"/>
  <c r="V11" i="1"/>
  <c r="W12" i="1"/>
  <c r="AP11" i="1"/>
  <c r="AQ12" i="1"/>
  <c r="C8" i="1"/>
  <c r="B7" i="1"/>
  <c r="H11" i="1" l="1"/>
  <c r="G10" i="1"/>
  <c r="AK10" i="1"/>
  <c r="AL11" i="1"/>
  <c r="V12" i="1"/>
  <c r="W13" i="1"/>
  <c r="Q12" i="1"/>
  <c r="R13" i="1"/>
  <c r="AF11" i="1"/>
  <c r="AG12" i="1"/>
  <c r="AB14" i="1"/>
  <c r="AA13" i="1"/>
  <c r="AZ11" i="1"/>
  <c r="BA12" i="1"/>
  <c r="AU10" i="1"/>
  <c r="AV11" i="1"/>
  <c r="AP12" i="1"/>
  <c r="AQ13" i="1"/>
  <c r="BF12" i="1"/>
  <c r="BE11" i="1"/>
  <c r="L11" i="1"/>
  <c r="M12" i="1"/>
  <c r="C9" i="1"/>
  <c r="B8" i="1"/>
  <c r="H12" i="1" l="1"/>
  <c r="G11" i="1"/>
  <c r="AK11" i="1"/>
  <c r="AL12" i="1"/>
  <c r="V13" i="1"/>
  <c r="W14" i="1"/>
  <c r="AV12" i="1"/>
  <c r="AU11" i="1"/>
  <c r="AF12" i="1"/>
  <c r="AG13" i="1"/>
  <c r="M13" i="1"/>
  <c r="L12" i="1"/>
  <c r="AZ12" i="1"/>
  <c r="BA13" i="1"/>
  <c r="Q13" i="1"/>
  <c r="R14" i="1"/>
  <c r="BE12" i="1"/>
  <c r="BF13" i="1"/>
  <c r="AP13" i="1"/>
  <c r="AQ14" i="1"/>
  <c r="AA14" i="1"/>
  <c r="AB15" i="1"/>
  <c r="C10" i="1"/>
  <c r="B9" i="1"/>
  <c r="G12" i="1" l="1"/>
  <c r="H13" i="1"/>
  <c r="AL13" i="1"/>
  <c r="AK12" i="1"/>
  <c r="BE13" i="1"/>
  <c r="BF14" i="1"/>
  <c r="Q14" i="1"/>
  <c r="R15" i="1"/>
  <c r="AA15" i="1"/>
  <c r="AB16" i="1"/>
  <c r="AZ13" i="1"/>
  <c r="BA14" i="1"/>
  <c r="AF13" i="1"/>
  <c r="AG14" i="1"/>
  <c r="AP14" i="1"/>
  <c r="AQ15" i="1"/>
  <c r="AU12" i="1"/>
  <c r="AV13" i="1"/>
  <c r="V14" i="1"/>
  <c r="W15" i="1"/>
  <c r="L13" i="1"/>
  <c r="M14" i="1"/>
  <c r="C11" i="1"/>
  <c r="B10" i="1"/>
  <c r="H14" i="1" l="1"/>
  <c r="G13" i="1"/>
  <c r="AL14" i="1"/>
  <c r="AK13" i="1"/>
  <c r="AU13" i="1"/>
  <c r="AV14" i="1"/>
  <c r="AA16" i="1"/>
  <c r="AB17" i="1"/>
  <c r="M15" i="1"/>
  <c r="L14" i="1"/>
  <c r="AP15" i="1"/>
  <c r="AQ16" i="1"/>
  <c r="AG15" i="1"/>
  <c r="AF14" i="1"/>
  <c r="Q15" i="1"/>
  <c r="R16" i="1"/>
  <c r="V15" i="1"/>
  <c r="W16" i="1"/>
  <c r="BA15" i="1"/>
  <c r="AZ14" i="1"/>
  <c r="BE14" i="1"/>
  <c r="BF15" i="1"/>
  <c r="C12" i="1"/>
  <c r="B11" i="1"/>
  <c r="G14" i="1" l="1"/>
  <c r="H15" i="1"/>
  <c r="AK14" i="1"/>
  <c r="AL15" i="1"/>
  <c r="Q16" i="1"/>
  <c r="R17" i="1"/>
  <c r="AQ17" i="1"/>
  <c r="AP16" i="1"/>
  <c r="AF15" i="1"/>
  <c r="AG16" i="1"/>
  <c r="L15" i="1"/>
  <c r="M16" i="1"/>
  <c r="AB18" i="1"/>
  <c r="AA17" i="1"/>
  <c r="BF16" i="1"/>
  <c r="BE15" i="1"/>
  <c r="AZ15" i="1"/>
  <c r="BA16" i="1"/>
  <c r="W17" i="1"/>
  <c r="V16" i="1"/>
  <c r="AU14" i="1"/>
  <c r="AV15" i="1"/>
  <c r="C13" i="1"/>
  <c r="B12" i="1"/>
  <c r="G15" i="1" l="1"/>
  <c r="H16" i="1"/>
  <c r="AL16" i="1"/>
  <c r="AK15" i="1"/>
  <c r="L16" i="1"/>
  <c r="M17" i="1"/>
  <c r="AU15" i="1"/>
  <c r="AV16" i="1"/>
  <c r="AZ16" i="1"/>
  <c r="BA17" i="1"/>
  <c r="AF16" i="1"/>
  <c r="AG17" i="1"/>
  <c r="BE16" i="1"/>
  <c r="BF17" i="1"/>
  <c r="AP17" i="1"/>
  <c r="AQ18" i="1"/>
  <c r="Q17" i="1"/>
  <c r="R18" i="1"/>
  <c r="V17" i="1"/>
  <c r="W18" i="1"/>
  <c r="AA18" i="1"/>
  <c r="AB19" i="1"/>
  <c r="C14" i="1"/>
  <c r="B13" i="1"/>
  <c r="G16" i="1" l="1"/>
  <c r="H17" i="1"/>
  <c r="AL17" i="1"/>
  <c r="AK16" i="1"/>
  <c r="AP18" i="1"/>
  <c r="AQ19" i="1"/>
  <c r="AZ17" i="1"/>
  <c r="BA18" i="1"/>
  <c r="AA19" i="1"/>
  <c r="AB20" i="1"/>
  <c r="BE17" i="1"/>
  <c r="BF18" i="1"/>
  <c r="AU16" i="1"/>
  <c r="AV17" i="1"/>
  <c r="V18" i="1"/>
  <c r="W19" i="1"/>
  <c r="L17" i="1"/>
  <c r="M18" i="1"/>
  <c r="Q18" i="1"/>
  <c r="R19" i="1"/>
  <c r="AF17" i="1"/>
  <c r="AG18" i="1"/>
  <c r="C15" i="1"/>
  <c r="B14" i="1"/>
  <c r="G17" i="1" l="1"/>
  <c r="H18" i="1"/>
  <c r="AK17" i="1"/>
  <c r="AL18" i="1"/>
  <c r="L18" i="1"/>
  <c r="M19" i="1"/>
  <c r="BE18" i="1"/>
  <c r="BF19" i="1"/>
  <c r="AA20" i="1"/>
  <c r="AB21" i="1"/>
  <c r="AG19" i="1"/>
  <c r="AF18" i="1"/>
  <c r="V19" i="1"/>
  <c r="W20" i="1"/>
  <c r="BA19" i="1"/>
  <c r="AZ18" i="1"/>
  <c r="R20" i="1"/>
  <c r="Q19" i="1"/>
  <c r="AV18" i="1"/>
  <c r="AU17" i="1"/>
  <c r="AP19" i="1"/>
  <c r="AQ20" i="1"/>
  <c r="C16" i="1"/>
  <c r="B15" i="1"/>
  <c r="H19" i="1" l="1"/>
  <c r="G18" i="1"/>
  <c r="AK18" i="1"/>
  <c r="AL19" i="1"/>
  <c r="AZ19" i="1"/>
  <c r="BA20" i="1"/>
  <c r="AQ21" i="1"/>
  <c r="AP20" i="1"/>
  <c r="W21" i="1"/>
  <c r="V20" i="1"/>
  <c r="BE19" i="1"/>
  <c r="BF20" i="1"/>
  <c r="L19" i="1"/>
  <c r="M20" i="1"/>
  <c r="AU18" i="1"/>
  <c r="AV19" i="1"/>
  <c r="AF19" i="1"/>
  <c r="AG20" i="1"/>
  <c r="AB22" i="1"/>
  <c r="AA21" i="1"/>
  <c r="Q20" i="1"/>
  <c r="R21" i="1"/>
  <c r="C17" i="1"/>
  <c r="B16" i="1"/>
  <c r="G19" i="1" l="1"/>
  <c r="H20" i="1"/>
  <c r="AL20" i="1"/>
  <c r="AK19" i="1"/>
  <c r="AF20" i="1"/>
  <c r="AG21" i="1"/>
  <c r="AP21" i="1"/>
  <c r="AQ22" i="1"/>
  <c r="V21" i="1"/>
  <c r="W22" i="1"/>
  <c r="AU19" i="1"/>
  <c r="AV20" i="1"/>
  <c r="Q21" i="1"/>
  <c r="R22" i="1"/>
  <c r="L20" i="1"/>
  <c r="M21" i="1"/>
  <c r="BE20" i="1"/>
  <c r="BF21" i="1"/>
  <c r="AZ20" i="1"/>
  <c r="BA21" i="1"/>
  <c r="AA22" i="1"/>
  <c r="AB23" i="1"/>
  <c r="C18" i="1"/>
  <c r="B17" i="1"/>
  <c r="G20" i="1" l="1"/>
  <c r="H21" i="1"/>
  <c r="AK20" i="1"/>
  <c r="AL21" i="1"/>
  <c r="AA23" i="1"/>
  <c r="AB24" i="1"/>
  <c r="L21" i="1"/>
  <c r="M22" i="1"/>
  <c r="V22" i="1"/>
  <c r="W23" i="1"/>
  <c r="AZ21" i="1"/>
  <c r="BA22" i="1"/>
  <c r="Q22" i="1"/>
  <c r="R23" i="1"/>
  <c r="AP22" i="1"/>
  <c r="AQ23" i="1"/>
  <c r="BE21" i="1"/>
  <c r="BF22" i="1"/>
  <c r="AU20" i="1"/>
  <c r="AV21" i="1"/>
  <c r="AF21" i="1"/>
  <c r="AG22" i="1"/>
  <c r="C19" i="1"/>
  <c r="B18" i="1"/>
  <c r="H22" i="1" l="1"/>
  <c r="G21" i="1"/>
  <c r="AK21" i="1"/>
  <c r="AL22" i="1"/>
  <c r="AP23" i="1"/>
  <c r="AQ24" i="1"/>
  <c r="M23" i="1"/>
  <c r="L22" i="1"/>
  <c r="AG23" i="1"/>
  <c r="AF22" i="1"/>
  <c r="R24" i="1"/>
  <c r="Q23" i="1"/>
  <c r="AA24" i="1"/>
  <c r="AB25" i="1"/>
  <c r="AV22" i="1"/>
  <c r="AU21" i="1"/>
  <c r="AZ22" i="1"/>
  <c r="BA23" i="1"/>
  <c r="BE22" i="1"/>
  <c r="BF23" i="1"/>
  <c r="V23" i="1"/>
  <c r="W24" i="1"/>
  <c r="C20" i="1"/>
  <c r="B19" i="1"/>
  <c r="G22" i="1" l="1"/>
  <c r="H23" i="1"/>
  <c r="AK22" i="1"/>
  <c r="AL23" i="1"/>
  <c r="Q24" i="1"/>
  <c r="R25" i="1"/>
  <c r="AF23" i="1"/>
  <c r="AG24" i="1"/>
  <c r="AZ23" i="1"/>
  <c r="BA24" i="1"/>
  <c r="V24" i="1"/>
  <c r="W25" i="1"/>
  <c r="AU22" i="1"/>
  <c r="AV23" i="1"/>
  <c r="L23" i="1"/>
  <c r="M24" i="1"/>
  <c r="BE23" i="1"/>
  <c r="BF24" i="1"/>
  <c r="AB26" i="1"/>
  <c r="AA25" i="1"/>
  <c r="AQ25" i="1"/>
  <c r="AP24" i="1"/>
  <c r="C21" i="1"/>
  <c r="B20" i="1"/>
  <c r="G23" i="1" l="1"/>
  <c r="H24" i="1"/>
  <c r="AL24" i="1"/>
  <c r="AK23" i="1"/>
  <c r="L24" i="1"/>
  <c r="M25" i="1"/>
  <c r="AU23" i="1"/>
  <c r="AV24" i="1"/>
  <c r="AF24" i="1"/>
  <c r="AG25" i="1"/>
  <c r="AP25" i="1"/>
  <c r="AQ26" i="1"/>
  <c r="V25" i="1"/>
  <c r="W26" i="1"/>
  <c r="AA26" i="1"/>
  <c r="AB27" i="1"/>
  <c r="BE24" i="1"/>
  <c r="BF25" i="1"/>
  <c r="AZ24" i="1"/>
  <c r="BA25" i="1"/>
  <c r="Q25" i="1"/>
  <c r="R26" i="1"/>
  <c r="C22" i="1"/>
  <c r="B21" i="1"/>
  <c r="H25" i="1" l="1"/>
  <c r="G24" i="1"/>
  <c r="AK24" i="1"/>
  <c r="AL25" i="1"/>
  <c r="AF25" i="1"/>
  <c r="AG26" i="1"/>
  <c r="Q26" i="1"/>
  <c r="R27" i="1"/>
  <c r="AA27" i="1"/>
  <c r="AB28" i="1"/>
  <c r="AU24" i="1"/>
  <c r="AV25" i="1"/>
  <c r="AZ25" i="1"/>
  <c r="BA26" i="1"/>
  <c r="V26" i="1"/>
  <c r="W27" i="1"/>
  <c r="BE25" i="1"/>
  <c r="BF26" i="1"/>
  <c r="AP26" i="1"/>
  <c r="AQ27" i="1"/>
  <c r="L25" i="1"/>
  <c r="M26" i="1"/>
  <c r="C23" i="1"/>
  <c r="B22" i="1"/>
  <c r="H26" i="1" l="1"/>
  <c r="G25" i="1"/>
  <c r="AK25" i="1"/>
  <c r="AL26" i="1"/>
  <c r="AA28" i="1"/>
  <c r="AB29" i="1"/>
  <c r="M27" i="1"/>
  <c r="L26" i="1"/>
  <c r="V27" i="1"/>
  <c r="W28" i="1"/>
  <c r="R28" i="1"/>
  <c r="Q27" i="1"/>
  <c r="AP27" i="1"/>
  <c r="AQ28" i="1"/>
  <c r="AZ26" i="1"/>
  <c r="BA27" i="1"/>
  <c r="AG27" i="1"/>
  <c r="AF26" i="1"/>
  <c r="BE26" i="1"/>
  <c r="BF27" i="1"/>
  <c r="AU25" i="1"/>
  <c r="AV26" i="1"/>
  <c r="C24" i="1"/>
  <c r="B23" i="1"/>
  <c r="G26" i="1" l="1"/>
  <c r="H27" i="1"/>
  <c r="AL27" i="1"/>
  <c r="AK26" i="1"/>
  <c r="W29" i="1"/>
  <c r="V28" i="1"/>
  <c r="L27" i="1"/>
  <c r="M28" i="1"/>
  <c r="AF27" i="1"/>
  <c r="AG28" i="1"/>
  <c r="AZ27" i="1"/>
  <c r="BA28" i="1"/>
  <c r="AU26" i="1"/>
  <c r="AV27" i="1"/>
  <c r="AP28" i="1"/>
  <c r="AQ29" i="1"/>
  <c r="AB30" i="1"/>
  <c r="AA29" i="1"/>
  <c r="BF28" i="1"/>
  <c r="BE27" i="1"/>
  <c r="Q28" i="1"/>
  <c r="R29" i="1"/>
  <c r="C25" i="1"/>
  <c r="B24" i="1"/>
  <c r="G27" i="1" l="1"/>
  <c r="H28" i="1"/>
  <c r="AL28" i="1"/>
  <c r="AK27" i="1"/>
  <c r="AA30" i="1"/>
  <c r="AB31" i="1"/>
  <c r="AP29" i="1"/>
  <c r="AQ30" i="1"/>
  <c r="AF28" i="1"/>
  <c r="AG29" i="1"/>
  <c r="Q29" i="1"/>
  <c r="R30" i="1"/>
  <c r="AU27" i="1"/>
  <c r="AV28" i="1"/>
  <c r="L28" i="1"/>
  <c r="M29" i="1"/>
  <c r="AZ28" i="1"/>
  <c r="BA29" i="1"/>
  <c r="BE28" i="1"/>
  <c r="BF29" i="1"/>
  <c r="V29" i="1"/>
  <c r="W30" i="1"/>
  <c r="C26" i="1"/>
  <c r="B25" i="1"/>
  <c r="G28" i="1" l="1"/>
  <c r="H29" i="1"/>
  <c r="AK28" i="1"/>
  <c r="AL29" i="1"/>
  <c r="L29" i="1"/>
  <c r="M30" i="1"/>
  <c r="AP30" i="1"/>
  <c r="AQ31" i="1"/>
  <c r="V30" i="1"/>
  <c r="W31" i="1"/>
  <c r="AU28" i="1"/>
  <c r="AV29" i="1"/>
  <c r="BE29" i="1"/>
  <c r="BF30" i="1"/>
  <c r="Q30" i="1"/>
  <c r="R31" i="1"/>
  <c r="AZ29" i="1"/>
  <c r="BA30" i="1"/>
  <c r="AF29" i="1"/>
  <c r="AG30" i="1"/>
  <c r="AA31" i="1"/>
  <c r="AB32" i="1"/>
  <c r="C27" i="1"/>
  <c r="B26" i="1"/>
  <c r="H30" i="1" l="1"/>
  <c r="G29" i="1"/>
  <c r="AK29" i="1"/>
  <c r="AL30" i="1"/>
  <c r="AU29" i="1"/>
  <c r="AV30" i="1"/>
  <c r="AA32" i="1"/>
  <c r="AB33" i="1"/>
  <c r="R32" i="1"/>
  <c r="Q31" i="1"/>
  <c r="V31" i="1"/>
  <c r="W32" i="1"/>
  <c r="AG31" i="1"/>
  <c r="AF30" i="1"/>
  <c r="BE30" i="1"/>
  <c r="BF31" i="1"/>
  <c r="AP31" i="1"/>
  <c r="AQ32" i="1"/>
  <c r="BA31" i="1"/>
  <c r="AZ30" i="1"/>
  <c r="M31" i="1"/>
  <c r="L30" i="1"/>
  <c r="C28" i="1"/>
  <c r="B27" i="1"/>
  <c r="H31" i="1" l="1"/>
  <c r="G30" i="1"/>
  <c r="AK30" i="1"/>
  <c r="AL31" i="1"/>
  <c r="Q32" i="1"/>
  <c r="R33" i="1"/>
  <c r="BF32" i="1"/>
  <c r="BE31" i="1"/>
  <c r="AA33" i="1"/>
  <c r="AB34" i="1"/>
  <c r="AA34" i="1" s="1"/>
  <c r="AU30" i="1"/>
  <c r="AV31" i="1"/>
  <c r="AF31" i="1"/>
  <c r="AG32" i="1"/>
  <c r="AP32" i="1"/>
  <c r="AQ33" i="1"/>
  <c r="L31" i="1"/>
  <c r="M32" i="1"/>
  <c r="W33" i="1"/>
  <c r="V32" i="1"/>
  <c r="AZ31" i="1"/>
  <c r="BA32" i="1"/>
  <c r="C29" i="1"/>
  <c r="B28" i="1"/>
  <c r="H32" i="1" l="1"/>
  <c r="G31" i="1"/>
  <c r="AK31" i="1"/>
  <c r="AL32" i="1"/>
  <c r="AZ32" i="1"/>
  <c r="BA33" i="1"/>
  <c r="V33" i="1"/>
  <c r="W34" i="1"/>
  <c r="V34" i="1" s="1"/>
  <c r="L32" i="1"/>
  <c r="M33" i="1"/>
  <c r="AP33" i="1"/>
  <c r="AQ34" i="1"/>
  <c r="AP34" i="1" s="1"/>
  <c r="AF32" i="1"/>
  <c r="AG33" i="1"/>
  <c r="BE32" i="1"/>
  <c r="BF33" i="1"/>
  <c r="AU31" i="1"/>
  <c r="AV32" i="1"/>
  <c r="Q33" i="1"/>
  <c r="R34" i="1"/>
  <c r="Q34" i="1" s="1"/>
  <c r="C30" i="1"/>
  <c r="B29" i="1"/>
  <c r="G32" i="1" l="1"/>
  <c r="H33" i="1"/>
  <c r="AK32" i="1"/>
  <c r="AL33" i="1"/>
  <c r="BE33" i="1"/>
  <c r="BF34" i="1"/>
  <c r="BE34" i="1" s="1"/>
  <c r="L33" i="1"/>
  <c r="M34" i="1"/>
  <c r="L34" i="1" s="1"/>
  <c r="AU32" i="1"/>
  <c r="AV33" i="1"/>
  <c r="AF33" i="1"/>
  <c r="AG34" i="1"/>
  <c r="AF34" i="1" s="1"/>
  <c r="AZ33" i="1"/>
  <c r="BA34" i="1"/>
  <c r="AZ34" i="1" s="1"/>
  <c r="C31" i="1"/>
  <c r="B30" i="1"/>
  <c r="G33" i="1" l="1"/>
  <c r="H34" i="1"/>
  <c r="G34" i="1" s="1"/>
  <c r="AK33" i="1"/>
  <c r="AL34" i="1"/>
  <c r="AK34" i="1" s="1"/>
  <c r="AU33" i="1"/>
  <c r="AV34" i="1"/>
  <c r="AU34" i="1" s="1"/>
  <c r="B31" i="1"/>
  <c r="C32" i="1"/>
  <c r="B32" i="1" l="1"/>
  <c r="C33" i="1"/>
  <c r="C34" i="1" l="1"/>
  <c r="B34" i="1" s="1"/>
  <c r="B33" i="1"/>
</calcChain>
</file>

<file path=xl/sharedStrings.xml><?xml version="1.0" encoding="utf-8"?>
<sst xmlns="http://schemas.openxmlformats.org/spreadsheetml/2006/main" count="53" uniqueCount="40">
  <si>
    <t>Mois de départ :</t>
  </si>
  <si>
    <t>CONGES ACCEPTER</t>
  </si>
  <si>
    <t>CONGES PREVISIONNEL</t>
  </si>
  <si>
    <t>RTT PREVISIONNEL</t>
  </si>
  <si>
    <t>RTT ACCEPTER</t>
  </si>
  <si>
    <t>Année :</t>
  </si>
  <si>
    <t>RTT_PREVISIONNEL</t>
  </si>
  <si>
    <t>RTT_ACCEPTER</t>
  </si>
  <si>
    <t>CONGES_PREVISIONNEL</t>
  </si>
  <si>
    <t>CONGES_ACCEPTER</t>
  </si>
  <si>
    <t>2+2=4</t>
  </si>
  <si>
    <t>3+3=6</t>
  </si>
  <si>
    <t>4+3=7</t>
  </si>
  <si>
    <t>FORMATION</t>
  </si>
  <si>
    <t>Jour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</si>
  <si>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</si>
  <si>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</si>
  <si>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</si>
  <si>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</si>
  <si>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</si>
  <si>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</si>
  <si>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</si>
  <si>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</si>
  <si>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</si>
  <si>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</si>
  <si>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</si>
  <si>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</si>
  <si>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VACANCES _SCOLAIRE</t>
  </si>
  <si>
    <t>-</t>
  </si>
  <si>
    <t>Annotation</t>
  </si>
  <si>
    <t>Texte</t>
  </si>
  <si>
    <t>Que Vous Voulez</t>
  </si>
  <si>
    <t>????</t>
  </si>
  <si>
    <t>Au Choix</t>
  </si>
  <si>
    <t>…………</t>
  </si>
  <si>
    <t>!_____!</t>
  </si>
  <si>
    <t>;-)</t>
  </si>
  <si>
    <t>ICI POUR FAIRE</t>
  </si>
  <si>
    <t>Ce qu'on veut aussi</t>
  </si>
  <si>
    <t>Perso je met la légende et ce que je ne veux pas oublié.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</si>
</sst>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"/>
  </numFmts>
  <fonts count="16" x14ac:knownFonts="1">
    <font>
      <sz val="10"/>
      <color rgb="FF000000"/>
      <name val="Arial"/>
    </font>
    <font>
      <sz val="10"/>
      <name val="Arial"/>
      <family val="2"/>
    </font>
    <font>
      <sz val="11"/>
      <name val="Georgia"/>
      <family val="2"/>
      <scheme val="minor"/>
    </font>
    <font>
      <sz val="11"/>
      <color rgb="FF000000"/>
      <name val="Georgia"/>
      <family val="2"/>
      <scheme val="minor"/>
    </font>
    <font>
      <b/>
      <sz val="11"/>
      <name val="Georgia"/>
      <family val="2"/>
      <scheme val="minor"/>
    </font>
    <font>
      <sz val="12"/>
      <color rgb="FF227D48"/>
      <name val="Georgia"/>
      <family val="2"/>
      <scheme val="minor"/>
    </font>
    <font>
      <b/>
      <sz val="12"/>
      <color theme="1" tint="4.9989318521683403E-2"/>
      <name val="Georgia"/>
      <family val="2"/>
      <scheme val="minor"/>
    </font>
    <font>
      <sz val="12"/>
      <color theme="1" tint="4.9989318521683403E-2"/>
      <name val="Georgia"/>
      <family val="2"/>
      <scheme val="minor"/>
    </font>
    <font>
      <b/>
      <sz val="10"/>
      <name val="Georgia"/>
      <family val="2"/>
      <scheme val="minor"/>
    </font>
    <font>
      <b/>
      <sz val="10"/>
      <color rgb="FFFFFFFF"/>
      <name val="Georgia"/>
      <family val="2"/>
      <scheme val="minor"/>
    </font>
    <font>
      <sz val="10"/>
      <color rgb="FF000000"/>
      <name val="Georgia"/>
      <family val="2"/>
      <scheme val="minor"/>
    </font>
    <font>
      <b/>
      <sz val="10"/>
      <color rgb="FF000000"/>
      <name val="Georgia"/>
      <family val="2"/>
      <scheme val="minor"/>
    </font>
    <font>
      <sz val="10"/>
      <name val="Georgia"/>
      <family val="2"/>
      <scheme val="minor"/>
    </font>
    <font>
      <sz val="10"/>
      <color rgb="FFFFFFFF"/>
      <name val="Georgia"/>
      <family val="2"/>
      <scheme val="minor"/>
    </font>
    <font>
      <sz val="10"/>
      <color rgb="FF000000"/>
      <name val="Arial Unicode MS"/>
      <family val="2"/>
    </font>
    <font>
      <sz val="10"/>
      <color rgb="FF00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rgb="FFC9C9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rgb="FF238D8D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D9D9D9"/>
      </patternFill>
    </fill>
    <fill>
      <patternFill patternType="solid">
        <fgColor theme="0" tint="-0.249977111117893"/>
        <bgColor rgb="FFF3F3F3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rgb="FFF3F3F3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rgb="FFFF99FF"/>
        <bgColor indexed="64"/>
      </patternFill>
    </fill>
    <fill>
      <patternFill patternType="solid">
        <fgColor rgb="FFFD95E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9C9C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4">
    <xf numFmtId="0" fontId="0" fillId="0" borderId="0" xfId="0" applyFont="1" applyAlignment="1"/>
    <xf numFmtId="0" fontId="2" fillId="2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0" fillId="6" borderId="0" xfId="0" applyFont="1" applyFill="1" applyAlignment="1">
      <alignment vertical="center"/>
    </xf>
    <xf numFmtId="0" fontId="8" fillId="2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vertical="center"/>
    </xf>
    <xf numFmtId="164" fontId="12" fillId="2" borderId="0" xfId="0" applyNumberFormat="1" applyFont="1" applyFill="1" applyBorder="1" applyAlignment="1">
      <alignment horizontal="center" vertical="top"/>
    </xf>
    <xf numFmtId="0" fontId="12" fillId="2" borderId="0" xfId="0" applyFont="1" applyFill="1" applyBorder="1" applyAlignment="1">
      <alignment vertical="top"/>
    </xf>
    <xf numFmtId="0" fontId="10" fillId="3" borderId="0" xfId="0" applyFont="1" applyFill="1" applyBorder="1" applyAlignment="1">
      <alignment vertical="top"/>
    </xf>
    <xf numFmtId="0" fontId="12" fillId="2" borderId="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165" fontId="12" fillId="4" borderId="0" xfId="0" applyNumberFormat="1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vertical="center"/>
    </xf>
    <xf numFmtId="0" fontId="12" fillId="4" borderId="0" xfId="0" applyFont="1" applyFill="1" applyBorder="1" applyAlignment="1">
      <alignment horizontal="center" vertical="center"/>
    </xf>
    <xf numFmtId="0" fontId="0" fillId="9" borderId="0" xfId="0" applyFill="1"/>
    <xf numFmtId="0" fontId="4" fillId="10" borderId="0" xfId="0" applyFont="1" applyFill="1" applyBorder="1" applyAlignment="1">
      <alignment vertical="center"/>
    </xf>
    <xf numFmtId="0" fontId="2" fillId="10" borderId="0" xfId="0" applyFont="1" applyFill="1" applyBorder="1" applyAlignment="1">
      <alignment vertical="center"/>
    </xf>
    <xf numFmtId="0" fontId="5" fillId="9" borderId="0" xfId="0" applyFont="1" applyFill="1" applyBorder="1" applyAlignment="1">
      <alignment vertical="center"/>
    </xf>
    <xf numFmtId="0" fontId="3" fillId="9" borderId="0" xfId="0" applyFont="1" applyFill="1" applyBorder="1" applyAlignment="1">
      <alignment vertical="center"/>
    </xf>
    <xf numFmtId="0" fontId="12" fillId="16" borderId="0" xfId="0" applyFont="1" applyFill="1" applyBorder="1" applyAlignment="1">
      <alignment horizontal="center" vertical="center"/>
    </xf>
    <xf numFmtId="165" fontId="12" fillId="17" borderId="0" xfId="0" applyNumberFormat="1" applyFont="1" applyFill="1" applyBorder="1" applyAlignment="1">
      <alignment horizontal="center" vertical="center"/>
    </xf>
    <xf numFmtId="0" fontId="12" fillId="17" borderId="0" xfId="0" applyFont="1" applyFill="1" applyBorder="1" applyAlignment="1">
      <alignment horizontal="center" vertical="center"/>
    </xf>
    <xf numFmtId="0" fontId="1" fillId="14" borderId="0" xfId="0" applyFont="1" applyFill="1" applyAlignment="1">
      <alignment horizontal="center" vertical="center" wrapText="1"/>
    </xf>
    <xf numFmtId="14" fontId="1" fillId="15" borderId="0" xfId="0" applyNumberFormat="1" applyFont="1" applyFill="1" applyAlignment="1">
      <alignment horizontal="center" vertical="center" wrapText="1"/>
    </xf>
    <xf numFmtId="14" fontId="1" fillId="13" borderId="0" xfId="0" applyNumberFormat="1" applyFont="1" applyFill="1" applyAlignment="1">
      <alignment horizontal="center" vertical="center" wrapText="1"/>
    </xf>
    <xf numFmtId="14" fontId="1" fillId="13" borderId="0" xfId="0" applyNumberFormat="1" applyFont="1" applyFill="1" applyAlignment="1">
      <alignment horizontal="center" vertical="center"/>
    </xf>
    <xf numFmtId="14" fontId="0" fillId="13" borderId="0" xfId="0" applyNumberFormat="1" applyFont="1" applyFill="1" applyAlignment="1">
      <alignment vertical="center"/>
    </xf>
    <xf numFmtId="14" fontId="1" fillId="15" borderId="0" xfId="0" applyNumberFormat="1" applyFont="1" applyFill="1" applyAlignment="1">
      <alignment horizontal="center" vertical="center"/>
    </xf>
    <xf numFmtId="14" fontId="0" fillId="15" borderId="0" xfId="0" applyNumberFormat="1" applyFont="1" applyFill="1" applyAlignment="1">
      <alignment vertical="center"/>
    </xf>
    <xf numFmtId="14" fontId="1" fillId="14" borderId="0" xfId="0" applyNumberFormat="1" applyFont="1" applyFill="1" applyAlignment="1">
      <alignment horizontal="center" vertical="center"/>
    </xf>
    <xf numFmtId="0" fontId="0" fillId="14" borderId="0" xfId="0" applyFont="1" applyFill="1" applyAlignment="1">
      <alignment vertical="center"/>
    </xf>
    <xf numFmtId="14" fontId="1" fillId="12" borderId="0" xfId="0" applyNumberFormat="1" applyFont="1" applyFill="1" applyAlignment="1">
      <alignment horizontal="center" wrapText="1"/>
    </xf>
    <xf numFmtId="14" fontId="1" fillId="12" borderId="0" xfId="0" applyNumberFormat="1" applyFont="1" applyFill="1" applyAlignment="1">
      <alignment horizontal="center"/>
    </xf>
    <xf numFmtId="14" fontId="0" fillId="12" borderId="0" xfId="0" applyNumberFormat="1" applyFont="1" applyFill="1" applyAlignment="1">
      <alignment horizontal="center"/>
    </xf>
    <xf numFmtId="0" fontId="0" fillId="19" borderId="0" xfId="0" applyFont="1" applyFill="1" applyAlignment="1">
      <alignment horizontal="center" vertical="center"/>
    </xf>
    <xf numFmtId="14" fontId="0" fillId="19" borderId="0" xfId="0" applyNumberFormat="1" applyFont="1" applyFill="1" applyAlignment="1">
      <alignment horizontal="center" vertical="center"/>
    </xf>
    <xf numFmtId="0" fontId="14" fillId="20" borderId="0" xfId="0" quotePrefix="1" applyFont="1" applyFill="1" applyAlignment="1">
      <alignment vertical="center"/>
    </xf>
    <xf numFmtId="0" fontId="0" fillId="20" borderId="0" xfId="0" applyFont="1" applyFill="1" applyAlignment="1">
      <alignment vertical="center"/>
    </xf>
    <xf numFmtId="14" fontId="0" fillId="21" borderId="0" xfId="0" applyNumberFormat="1" applyFont="1" applyFill="1" applyAlignment="1">
      <alignment horizontal="center" vertical="center"/>
    </xf>
    <xf numFmtId="14" fontId="0" fillId="20" borderId="0" xfId="0" applyNumberFormat="1" applyFont="1" applyFill="1" applyAlignment="1">
      <alignment horizontal="left" vertical="center"/>
    </xf>
    <xf numFmtId="14" fontId="15" fillId="20" borderId="0" xfId="0" applyNumberFormat="1" applyFont="1" applyFill="1" applyAlignment="1">
      <alignment horizontal="left" vertical="center"/>
    </xf>
    <xf numFmtId="0" fontId="15" fillId="20" borderId="0" xfId="0" applyFont="1" applyFill="1" applyAlignment="1">
      <alignment horizontal="right" vertical="center"/>
    </xf>
    <xf numFmtId="0" fontId="15" fillId="20" borderId="0" xfId="0" applyFont="1" applyFill="1" applyAlignment="1">
      <alignment horizontal="right"/>
    </xf>
    <xf numFmtId="0" fontId="0" fillId="20" borderId="0" xfId="0" applyFont="1" applyFill="1" applyAlignment="1">
      <alignment horizontal="right" vertical="center"/>
    </xf>
    <xf numFmtId="49" fontId="0" fillId="20" borderId="0" xfId="0" applyNumberFormat="1" applyFont="1" applyFill="1" applyAlignment="1">
      <alignment vertical="center"/>
    </xf>
    <xf numFmtId="49" fontId="15" fillId="20" borderId="0" xfId="0" applyNumberFormat="1" applyFont="1" applyFill="1" applyAlignment="1">
      <alignment vertical="center"/>
    </xf>
    <xf numFmtId="49" fontId="15" fillId="20" borderId="0" xfId="0" applyNumberFormat="1" applyFont="1" applyFill="1" applyAlignment="1">
      <alignment horizontal="left" vertical="center"/>
    </xf>
    <xf numFmtId="0" fontId="12" fillId="22" borderId="0" xfId="0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0" fillId="13" borderId="0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  <xf numFmtId="0" fontId="10" fillId="14" borderId="0" xfId="0" applyFont="1" applyFill="1" applyBorder="1" applyAlignment="1">
      <alignment horizontal="center" vertical="center"/>
    </xf>
    <xf numFmtId="0" fontId="10" fillId="15" borderId="0" xfId="0" applyFont="1" applyFill="1" applyBorder="1" applyAlignment="1">
      <alignment horizontal="center" vertical="center"/>
    </xf>
    <xf numFmtId="0" fontId="10" fillId="18" borderId="0" xfId="0" applyFont="1" applyFill="1" applyBorder="1" applyAlignment="1">
      <alignment horizontal="center" vertical="center"/>
    </xf>
    <xf numFmtId="0" fontId="13" fillId="8" borderId="0" xfId="0" applyNumberFormat="1" applyFont="1" applyFill="1" applyBorder="1" applyAlignment="1">
      <alignment horizontal="center" vertical="top"/>
    </xf>
    <xf numFmtId="0" fontId="12" fillId="2" borderId="0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right" vertical="center"/>
    </xf>
    <xf numFmtId="0" fontId="2" fillId="9" borderId="0" xfId="0" applyFont="1" applyFill="1" applyBorder="1" applyAlignment="1">
      <alignment vertical="center"/>
    </xf>
    <xf numFmtId="0" fontId="6" fillId="11" borderId="0" xfId="0" applyFont="1" applyFill="1" applyBorder="1" applyAlignment="1">
      <alignment horizontal="center" vertical="center"/>
    </xf>
    <xf numFmtId="0" fontId="7" fillId="9" borderId="0" xfId="0" applyFont="1" applyFill="1" applyBorder="1" applyAlignment="1">
      <alignment vertical="center"/>
    </xf>
    <xf numFmtId="164" fontId="9" fillId="8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D6D4D4"/>
        </patternFill>
      </fill>
    </dxf>
    <dxf>
      <fill>
        <patternFill>
          <bgColor rgb="FFFF0000"/>
        </patternFill>
      </fill>
    </dxf>
    <dxf>
      <fill>
        <patternFill patternType="solid">
          <fgColor rgb="FFDEF8ED"/>
          <bgColor theme="0" tint="-0.14996795556505021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>
          <bgColor rgb="FFFF99CC"/>
        </patternFill>
      </fill>
    </dxf>
    <dxf>
      <font>
        <color auto="1"/>
      </font>
      <fill>
        <patternFill patternType="solid">
          <fgColor auto="1"/>
          <bgColor theme="5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D6D4D4"/>
      <color rgb="FFACE5A9"/>
      <color rgb="FFFF99CC"/>
      <color rgb="FFC393D9"/>
      <color rgb="FFC9C9C9"/>
      <color rgb="FFFF99FF"/>
      <color rgb="FFFD95E9"/>
      <color rgb="FFFF66CC"/>
      <color rgb="FFFCAAF2"/>
      <color rgb="FFF999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mois" max="12" min="1" page="10"/>
</file>

<file path=xl/ctrlProps/ctrlProp2.xml><?xml version="1.0" encoding="utf-8"?>
<formControlPr xmlns="http://schemas.microsoft.com/office/spreadsheetml/2009/9/main" objectType="Spin" dx="22" fmlaLink="annee" max="2200" min="1900" page="10" val="2022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</xdr:colOff>
          <xdr:row>0</xdr:row>
          <xdr:rowOff>7620</xdr:rowOff>
        </xdr:from>
        <xdr:to>
          <xdr:col>11</xdr:col>
          <xdr:colOff>137160</xdr:colOff>
          <xdr:row>0</xdr:row>
          <xdr:rowOff>243840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xdr:oneCellAnchor>
    <xdr:from>
      <xdr:col>16</xdr:col>
      <xdr:colOff>114330</xdr:colOff>
      <xdr:row>0</xdr:row>
      <xdr:rowOff>0</xdr:rowOff>
    </xdr:from>
    <xdr:ext cx="184731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16710" y="140785"/>
          <a:ext cx="184731" cy="937629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solidFill>
              <a:srgbClr val="177245"/>
            </a:solidFill>
            <a:effectLst/>
            <a:latin typeface="+mn-lt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91440</xdr:colOff>
          <xdr:row>0</xdr:row>
          <xdr:rowOff>0</xdr:rowOff>
        </xdr:from>
        <xdr:to>
          <xdr:col>22</xdr:col>
          <xdr:colOff>15240</xdr:colOff>
          <xdr:row>0</xdr:row>
          <xdr:rowOff>243840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xdr:twoCellAnchor editAs="oneCell">
    <xdr:from>
      <xdr:col>41</xdr:col>
      <xdr:colOff>0</xdr:colOff>
      <xdr:row>35</xdr:row>
      <xdr:rowOff>1</xdr:rowOff>
    </xdr:from>
    <xdr:to>
      <xdr:col>45</xdr:col>
      <xdr:colOff>16933</xdr:colOff>
      <xdr:row>36</xdr:row>
      <xdr:rowOff>8467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189B85C-B242-4F77-A240-AFC1AC699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93667" y="5723468"/>
          <a:ext cx="1024466" cy="1693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Georgia">
      <a:majorFont>
        <a:latin typeface="Georgia" panose="020405020504050203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eorgia" panose="020405020504050203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  <pageSetUpPr fitToPage="1"/>
  </sheetPr>
  <dimension ref="A1:LJ40"/>
  <sheetViews>
    <sheetView tabSelected="1" zoomScale="90" zoomScaleNormal="90" workbookViewId="0">
      <selection activeCell="BJ17" sqref="BJ17:BQ34"/>
    </sheetView>
  </sheetViews>
  <sheetFormatPr baseColWidth="10" defaultColWidth="14.44140625" defaultRowHeight="15.75" customHeight="1" x14ac:dyDescent="0.25"/>
  <cols>
    <col min="1" max="1" width="0.88671875" style="2" customWidth="1"/>
    <col min="2" max="2" width="2.44140625" style="2" customWidth="1"/>
    <col min="3" max="3" width="3.109375" style="2" customWidth="1"/>
    <col min="4" max="4" width="6.33203125" style="2" customWidth="1"/>
    <col min="5" max="5" width="2.77734375" style="2" customWidth="1"/>
    <col min="6" max="6" width="0.88671875" style="2" customWidth="1"/>
    <col min="7" max="7" width="2.44140625" style="2" customWidth="1"/>
    <col min="8" max="8" width="3.109375" style="2" customWidth="1"/>
    <col min="9" max="9" width="6.33203125" style="2" customWidth="1"/>
    <col min="10" max="10" width="2.77734375" style="2" customWidth="1"/>
    <col min="11" max="11" width="0.88671875" style="2" customWidth="1"/>
    <col min="12" max="12" width="2.44140625" style="2" customWidth="1"/>
    <col min="13" max="13" width="3.109375" style="2" customWidth="1"/>
    <col min="14" max="14" width="6.33203125" style="2" customWidth="1"/>
    <col min="15" max="15" width="2.77734375" style="2" customWidth="1"/>
    <col min="16" max="16" width="0.88671875" style="2" customWidth="1"/>
    <col min="17" max="17" width="2.44140625" style="2" customWidth="1"/>
    <col min="18" max="18" width="3.109375" style="2" customWidth="1"/>
    <col min="19" max="19" width="6.33203125" style="2" customWidth="1"/>
    <col min="20" max="20" width="2.77734375" style="2" customWidth="1"/>
    <col min="21" max="21" width="0.88671875" style="2" customWidth="1"/>
    <col min="22" max="22" width="2.44140625" style="2" customWidth="1"/>
    <col min="23" max="23" width="3.109375" style="2" customWidth="1"/>
    <col min="24" max="24" width="6.33203125" style="2" customWidth="1"/>
    <col min="25" max="25" width="2.77734375" style="2" customWidth="1"/>
    <col min="26" max="26" width="0.88671875" style="2" customWidth="1"/>
    <col min="27" max="27" width="2.44140625" style="2" customWidth="1"/>
    <col min="28" max="28" width="3.109375" style="2" customWidth="1"/>
    <col min="29" max="29" width="6.33203125" style="2" customWidth="1"/>
    <col min="30" max="30" width="2.77734375" style="2" customWidth="1"/>
    <col min="31" max="31" width="0.88671875" style="2" customWidth="1"/>
    <col min="32" max="32" width="2.44140625" style="2" customWidth="1"/>
    <col min="33" max="33" width="3.109375" style="2" customWidth="1"/>
    <col min="34" max="34" width="6.33203125" style="2" customWidth="1"/>
    <col min="35" max="35" width="2.77734375" style="2" customWidth="1"/>
    <col min="36" max="36" width="0.88671875" style="2" customWidth="1"/>
    <col min="37" max="37" width="2.44140625" style="2" customWidth="1"/>
    <col min="38" max="38" width="3.109375" style="2" customWidth="1"/>
    <col min="39" max="39" width="6.33203125" style="2" customWidth="1"/>
    <col min="40" max="40" width="2.77734375" style="2" customWidth="1"/>
    <col min="41" max="41" width="0.88671875" style="2" customWidth="1"/>
    <col min="42" max="42" width="2.44140625" style="2" customWidth="1"/>
    <col min="43" max="43" width="3.109375" style="2" customWidth="1"/>
    <col min="44" max="44" width="6.33203125" style="2" customWidth="1"/>
    <col min="45" max="45" width="2.77734375" style="2" customWidth="1"/>
    <col min="46" max="46" width="0.88671875" style="2" customWidth="1"/>
    <col min="47" max="47" width="2.44140625" style="2" customWidth="1"/>
    <col min="48" max="48" width="3.109375" style="2" customWidth="1"/>
    <col min="49" max="49" width="6.33203125" style="2" customWidth="1"/>
    <col min="50" max="50" width="2.77734375" style="2" customWidth="1"/>
    <col min="51" max="51" width="0.88671875" style="2" customWidth="1"/>
    <col min="52" max="52" width="2.44140625" style="2" customWidth="1"/>
    <col min="53" max="53" width="3.109375" style="2" customWidth="1"/>
    <col min="54" max="54" width="6.33203125" style="2" customWidth="1"/>
    <col min="55" max="55" width="2.77734375" style="2" customWidth="1"/>
    <col min="56" max="56" width="0.88671875" style="2" customWidth="1"/>
    <col min="57" max="57" width="2.44140625" style="2" customWidth="1"/>
    <col min="58" max="58" width="3.109375" style="2" customWidth="1"/>
    <col min="59" max="59" width="6.33203125" style="2" customWidth="1"/>
    <col min="60" max="60" width="2.77734375" style="2" customWidth="1"/>
    <col min="61" max="61" width="0.88671875" style="2" customWidth="1"/>
    <col min="62" max="62" width="2.44140625" style="2" customWidth="1"/>
    <col min="63" max="63" width="3.109375" style="2" customWidth="1"/>
    <col min="64" max="64" width="10.33203125" style="2" customWidth="1"/>
    <col min="65" max="65" width="0.6640625" style="2" customWidth="1"/>
    <col min="66" max="66" width="1.44140625" style="3" customWidth="1"/>
    <col min="67" max="67" width="2.44140625" style="3" customWidth="1"/>
    <col min="68" max="68" width="1.6640625" style="3" customWidth="1"/>
    <col min="69" max="69" width="6.33203125" style="3" customWidth="1"/>
    <col min="70" max="70" width="0.6640625" style="3" customWidth="1"/>
    <col min="71" max="71" width="1.44140625" style="3" customWidth="1"/>
    <col min="72" max="72" width="2.44140625" style="3" customWidth="1"/>
    <col min="73" max="73" width="3.109375" style="3" customWidth="1"/>
    <col min="74" max="74" width="10.33203125" style="3" customWidth="1"/>
    <col min="75" max="75" width="0.6640625" style="3" customWidth="1"/>
    <col min="76" max="76" width="1.44140625" style="3" customWidth="1"/>
    <col min="77" max="77" width="2.44140625" style="3" customWidth="1"/>
    <col min="78" max="78" width="3.109375" style="3" customWidth="1"/>
    <col min="79" max="79" width="10.33203125" style="3" customWidth="1"/>
    <col min="80" max="80" width="0.6640625" style="3" customWidth="1"/>
    <col min="81" max="81" width="1.44140625" style="3" customWidth="1"/>
    <col min="82" max="82" width="2.44140625" style="3" customWidth="1"/>
    <col min="83" max="83" width="3.109375" style="3" customWidth="1"/>
    <col min="84" max="84" width="10.33203125" style="3" customWidth="1"/>
    <col min="85" max="85" width="0.6640625" style="3" customWidth="1"/>
    <col min="86" max="86" width="1.44140625" style="3" customWidth="1"/>
    <col min="87" max="87" width="2.44140625" style="3" customWidth="1"/>
    <col min="88" max="88" width="3.109375" style="3" customWidth="1"/>
    <col min="89" max="89" width="10.33203125" style="3" customWidth="1"/>
    <col min="90" max="90" width="0.6640625" style="3" customWidth="1"/>
    <col min="91" max="91" width="1.44140625" style="3" customWidth="1"/>
    <col min="92" max="92" width="2.44140625" style="3" customWidth="1"/>
    <col min="93" max="93" width="3.109375" style="3" customWidth="1"/>
    <col min="94" max="94" width="10.33203125" style="3" customWidth="1"/>
    <col min="95" max="95" width="0.6640625" style="3" customWidth="1"/>
    <col min="96" max="96" width="1.44140625" style="3" customWidth="1"/>
    <col min="97" max="97" width="2.44140625" style="3" customWidth="1"/>
    <col min="98" max="98" width="3.109375" style="3" customWidth="1"/>
    <col min="99" max="99" width="10.33203125" style="3" customWidth="1"/>
    <col min="100" max="100" width="0.6640625" style="3" customWidth="1"/>
    <col min="101" max="101" width="1.44140625" style="3" customWidth="1"/>
    <col min="102" max="102" width="2.44140625" style="3" customWidth="1"/>
    <col min="103" max="103" width="3.109375" style="3" customWidth="1"/>
    <col min="104" max="104" width="10.33203125" style="3" customWidth="1"/>
    <col min="105" max="105" width="0.6640625" style="3" customWidth="1"/>
    <col min="106" max="106" width="1.44140625" style="3" customWidth="1"/>
    <col min="107" max="107" width="2.44140625" style="3" customWidth="1"/>
    <col min="108" max="108" width="3.109375" style="3" customWidth="1"/>
    <col min="109" max="109" width="10.33203125" style="3" customWidth="1"/>
    <col min="110" max="110" width="0.6640625" style="3" customWidth="1"/>
    <col min="111" max="111" width="1.44140625" style="3" customWidth="1"/>
    <col min="112" max="112" width="2.44140625" style="3" customWidth="1"/>
    <col min="113" max="113" width="3.109375" style="3" customWidth="1"/>
    <col min="114" max="114" width="10.33203125" style="3" customWidth="1"/>
    <col min="115" max="115" width="0.6640625" style="3" customWidth="1"/>
    <col min="116" max="116" width="1.44140625" style="3" customWidth="1"/>
    <col min="117" max="117" width="2.44140625" style="3" customWidth="1"/>
    <col min="118" max="118" width="3.109375" style="3" customWidth="1"/>
    <col min="119" max="119" width="10.33203125" style="3" customWidth="1"/>
    <col min="120" max="120" width="0.6640625" style="3" customWidth="1"/>
    <col min="121" max="121" width="1.44140625" style="3" customWidth="1"/>
    <col min="122" max="122" width="2.44140625" style="3" customWidth="1"/>
    <col min="123" max="123" width="3.109375" style="3" customWidth="1"/>
    <col min="124" max="124" width="10.33203125" style="3" customWidth="1"/>
    <col min="125" max="125" width="0.6640625" style="3" customWidth="1"/>
    <col min="126" max="126" width="1.44140625" style="3" customWidth="1"/>
    <col min="127" max="127" width="2.44140625" style="3" customWidth="1"/>
    <col min="128" max="128" width="3.109375" style="3" customWidth="1"/>
    <col min="129" max="129" width="10.33203125" style="3" customWidth="1"/>
    <col min="130" max="130" width="0.6640625" style="3" customWidth="1"/>
    <col min="131" max="131" width="1.44140625" style="3" customWidth="1"/>
    <col min="132" max="132" width="2.44140625" style="3" customWidth="1"/>
    <col min="133" max="133" width="3.109375" style="3" customWidth="1"/>
    <col min="134" max="134" width="10.33203125" style="3" customWidth="1"/>
    <col min="135" max="135" width="0.6640625" style="3" customWidth="1"/>
    <col min="136" max="136" width="1.44140625" style="3" customWidth="1"/>
    <col min="137" max="137" width="2.44140625" style="3" customWidth="1"/>
    <col min="138" max="138" width="3.109375" style="3" customWidth="1"/>
    <col min="139" max="139" width="10.33203125" style="3" customWidth="1"/>
    <col min="140" max="140" width="0.6640625" style="3" customWidth="1"/>
    <col min="141" max="141" width="1.44140625" style="3" customWidth="1"/>
    <col min="142" max="142" width="2.44140625" style="3" customWidth="1"/>
    <col min="143" max="143" width="3.109375" style="3" customWidth="1"/>
    <col min="144" max="144" width="10.33203125" style="3" customWidth="1"/>
    <col min="145" max="145" width="0.6640625" style="3" customWidth="1"/>
    <col min="146" max="146" width="1.44140625" style="3" customWidth="1"/>
    <col min="147" max="147" width="2.44140625" style="3" customWidth="1"/>
    <col min="148" max="148" width="3.109375" style="3" customWidth="1"/>
    <col min="149" max="149" width="10.33203125" style="3" customWidth="1"/>
    <col min="150" max="150" width="0.6640625" style="3" customWidth="1"/>
    <col min="151" max="151" width="1.44140625" style="3" customWidth="1"/>
    <col min="152" max="152" width="2.44140625" style="3" customWidth="1"/>
    <col min="153" max="153" width="3.109375" style="3" customWidth="1"/>
    <col min="154" max="154" width="10.33203125" style="3" customWidth="1"/>
    <col min="155" max="155" width="0.6640625" style="3" customWidth="1"/>
    <col min="156" max="156" width="1.44140625" style="3" customWidth="1"/>
    <col min="157" max="157" width="2.44140625" style="3" customWidth="1"/>
    <col min="158" max="158" width="3.109375" style="3" customWidth="1"/>
    <col min="159" max="159" width="10.33203125" style="3" customWidth="1"/>
    <col min="160" max="160" width="0.6640625" style="3" customWidth="1"/>
    <col min="161" max="161" width="1.44140625" style="3" customWidth="1"/>
    <col min="162" max="162" width="2.44140625" style="3" customWidth="1"/>
    <col min="163" max="163" width="3.109375" style="3" customWidth="1"/>
    <col min="164" max="164" width="10.33203125" style="3" customWidth="1"/>
    <col min="165" max="165" width="0.6640625" style="3" customWidth="1"/>
    <col min="166" max="166" width="1.44140625" style="3" customWidth="1"/>
    <col min="167" max="167" width="2.44140625" style="3" customWidth="1"/>
    <col min="168" max="168" width="3.109375" style="3" customWidth="1"/>
    <col min="169" max="169" width="10.33203125" style="3" customWidth="1"/>
    <col min="170" max="170" width="0.6640625" style="3" customWidth="1"/>
    <col min="171" max="171" width="1.44140625" style="3" customWidth="1"/>
    <col min="172" max="172" width="2.44140625" style="3" customWidth="1"/>
    <col min="173" max="173" width="3.109375" style="3" customWidth="1"/>
    <col min="174" max="174" width="10.33203125" style="3" customWidth="1"/>
    <col min="175" max="175" width="0.6640625" style="3" customWidth="1"/>
    <col min="176" max="176" width="1.44140625" style="3" customWidth="1"/>
    <col min="177" max="177" width="2.44140625" style="3" customWidth="1"/>
    <col min="178" max="178" width="3.109375" style="3" customWidth="1"/>
    <col min="179" max="179" width="10.33203125" style="3" customWidth="1"/>
    <col min="180" max="180" width="0.6640625" style="3" customWidth="1"/>
    <col min="181" max="181" width="1.44140625" style="3" customWidth="1"/>
    <col min="182" max="182" width="2.44140625" style="3" customWidth="1"/>
    <col min="183" max="183" width="3.109375" style="3" customWidth="1"/>
    <col min="184" max="184" width="10.33203125" style="3" customWidth="1"/>
    <col min="185" max="185" width="0.6640625" style="3" customWidth="1"/>
    <col min="186" max="186" width="1.44140625" style="3" customWidth="1"/>
    <col min="187" max="187" width="2.44140625" style="3" customWidth="1"/>
    <col min="188" max="188" width="3.109375" style="3" customWidth="1"/>
    <col min="189" max="189" width="10.33203125" style="3" customWidth="1"/>
    <col min="190" max="190" width="0.6640625" style="3" customWidth="1"/>
    <col min="191" max="191" width="1.44140625" style="3" customWidth="1"/>
    <col min="192" max="192" width="2.44140625" style="3" customWidth="1"/>
    <col min="193" max="193" width="3.109375" style="3" customWidth="1"/>
    <col min="194" max="194" width="10.33203125" style="3" customWidth="1"/>
    <col min="195" max="195" width="0.6640625" style="3" customWidth="1"/>
    <col min="196" max="196" width="1.44140625" style="3" customWidth="1"/>
    <col min="197" max="197" width="2.44140625" style="3" customWidth="1"/>
    <col min="198" max="198" width="3.109375" style="3" customWidth="1"/>
    <col min="199" max="199" width="10.33203125" style="3" customWidth="1"/>
    <col min="200" max="200" width="0.6640625" style="3" customWidth="1"/>
    <col min="201" max="201" width="1.44140625" style="3" customWidth="1"/>
    <col min="202" max="202" width="2.44140625" style="3" customWidth="1"/>
    <col min="203" max="203" width="3.109375" style="3" customWidth="1"/>
    <col min="204" max="204" width="10.33203125" style="3" customWidth="1"/>
    <col min="205" max="205" width="0.6640625" style="3" customWidth="1"/>
    <col min="206" max="206" width="1.44140625" style="3" customWidth="1"/>
    <col min="207" max="207" width="2.44140625" style="3" customWidth="1"/>
    <col min="208" max="208" width="3.109375" style="3" customWidth="1"/>
    <col min="209" max="209" width="10.33203125" style="3" customWidth="1"/>
    <col min="210" max="210" width="0.6640625" style="3" customWidth="1"/>
    <col min="211" max="211" width="1.44140625" style="3" customWidth="1"/>
    <col min="212" max="212" width="2.44140625" style="3" customWidth="1"/>
    <col min="213" max="213" width="3.109375" style="3" customWidth="1"/>
    <col min="214" max="214" width="10.33203125" style="3" customWidth="1"/>
    <col min="215" max="215" width="0.6640625" style="3" customWidth="1"/>
    <col min="216" max="216" width="1.44140625" style="3" customWidth="1"/>
    <col min="217" max="217" width="2.44140625" style="3" customWidth="1"/>
    <col min="218" max="218" width="3.109375" style="3" customWidth="1"/>
    <col min="219" max="219" width="10.33203125" style="3" customWidth="1"/>
    <col min="220" max="220" width="0.6640625" style="3" customWidth="1"/>
    <col min="221" max="221" width="1.44140625" style="3" customWidth="1"/>
    <col min="222" max="222" width="2.44140625" style="3" customWidth="1"/>
    <col min="223" max="223" width="3.109375" style="3" customWidth="1"/>
    <col min="224" max="224" width="10.33203125" style="3" customWidth="1"/>
    <col min="225" max="225" width="0.6640625" style="3" customWidth="1"/>
    <col min="226" max="226" width="1.44140625" style="3" customWidth="1"/>
    <col min="227" max="227" width="2.44140625" style="3" customWidth="1"/>
    <col min="228" max="228" width="3.109375" style="3" customWidth="1"/>
    <col min="229" max="229" width="10.33203125" style="3" customWidth="1"/>
    <col min="230" max="230" width="0.6640625" style="3" customWidth="1"/>
    <col min="231" max="231" width="1.44140625" style="3" customWidth="1"/>
    <col min="232" max="232" width="2.44140625" style="3" customWidth="1"/>
    <col min="233" max="233" width="3.109375" style="3" customWidth="1"/>
    <col min="234" max="234" width="10.33203125" style="3" customWidth="1"/>
    <col min="235" max="235" width="0.6640625" style="3" customWidth="1"/>
    <col min="236" max="236" width="1.44140625" style="3" customWidth="1"/>
    <col min="237" max="237" width="2.44140625" style="3" customWidth="1"/>
    <col min="238" max="238" width="3.109375" style="3" customWidth="1"/>
    <col min="239" max="239" width="10.33203125" style="3" customWidth="1"/>
    <col min="240" max="240" width="0.6640625" style="3" customWidth="1"/>
    <col min="241" max="241" width="1.44140625" style="3" customWidth="1"/>
    <col min="242" max="242" width="2.44140625" style="3" customWidth="1"/>
    <col min="243" max="243" width="3.109375" style="3" customWidth="1"/>
    <col min="244" max="244" width="10.33203125" style="3" customWidth="1"/>
    <col min="245" max="245" width="0.6640625" style="3" customWidth="1"/>
    <col min="246" max="246" width="1.44140625" style="3" customWidth="1"/>
    <col min="247" max="247" width="2.44140625" style="3" customWidth="1"/>
    <col min="248" max="248" width="3.109375" style="3" customWidth="1"/>
    <col min="249" max="249" width="10.33203125" style="3" customWidth="1"/>
    <col min="250" max="250" width="0.6640625" style="3" customWidth="1"/>
    <col min="251" max="251" width="1.44140625" style="3" customWidth="1"/>
    <col min="252" max="252" width="2.44140625" style="3" customWidth="1"/>
    <col min="253" max="253" width="3.109375" style="3" customWidth="1"/>
    <col min="254" max="254" width="10.33203125" style="3" customWidth="1"/>
    <col min="255" max="255" width="0.6640625" style="3" customWidth="1"/>
    <col min="256" max="256" width="1.44140625" style="3" customWidth="1"/>
    <col min="257" max="257" width="2.44140625" style="3" customWidth="1"/>
    <col min="258" max="258" width="3.109375" style="3" customWidth="1"/>
    <col min="259" max="259" width="10.33203125" style="3" customWidth="1"/>
    <col min="260" max="260" width="0.6640625" style="3" customWidth="1"/>
    <col min="261" max="261" width="1.44140625" style="3" customWidth="1"/>
    <col min="262" max="262" width="2.44140625" style="3" customWidth="1"/>
    <col min="263" max="263" width="3.109375" style="3" customWidth="1"/>
    <col min="264" max="264" width="10.33203125" style="3" customWidth="1"/>
    <col min="265" max="265" width="0.6640625" style="3" customWidth="1"/>
    <col min="266" max="266" width="1.44140625" style="3" customWidth="1"/>
    <col min="267" max="267" width="2.44140625" style="3" customWidth="1"/>
    <col min="268" max="268" width="3.109375" style="3" customWidth="1"/>
    <col min="269" max="269" width="10.33203125" style="3" customWidth="1"/>
    <col min="270" max="270" width="0.6640625" style="3" customWidth="1"/>
    <col min="271" max="271" width="1.44140625" style="3" customWidth="1"/>
    <col min="272" max="272" width="2.44140625" style="3" customWidth="1"/>
    <col min="273" max="273" width="3.109375" style="3" customWidth="1"/>
    <col min="274" max="274" width="10.33203125" style="3" customWidth="1"/>
    <col min="275" max="275" width="0.6640625" style="3" customWidth="1"/>
    <col min="276" max="276" width="1.44140625" style="3" customWidth="1"/>
    <col min="277" max="277" width="2.44140625" style="3" customWidth="1"/>
    <col min="278" max="278" width="3.109375" style="3" customWidth="1"/>
    <col min="279" max="279" width="10.33203125" style="3" customWidth="1"/>
    <col min="280" max="280" width="0.6640625" style="3" customWidth="1"/>
    <col min="281" max="281" width="1.44140625" style="3" customWidth="1"/>
    <col min="282" max="282" width="2.44140625" style="3" customWidth="1"/>
    <col min="283" max="283" width="3.109375" style="3" customWidth="1"/>
    <col min="284" max="284" width="10.33203125" style="3" customWidth="1"/>
    <col min="285" max="285" width="0.6640625" style="3" customWidth="1"/>
    <col min="286" max="286" width="1.44140625" style="3" customWidth="1"/>
    <col min="287" max="287" width="2.44140625" style="3" customWidth="1"/>
    <col min="288" max="288" width="3.109375" style="3" customWidth="1"/>
    <col min="289" max="289" width="10.33203125" style="3" customWidth="1"/>
    <col min="290" max="290" width="0.6640625" style="3" customWidth="1"/>
    <col min="291" max="291" width="1.44140625" style="3" customWidth="1"/>
    <col min="292" max="292" width="2.44140625" style="3" customWidth="1"/>
    <col min="293" max="293" width="3.109375" style="3" customWidth="1"/>
    <col min="294" max="294" width="10.33203125" style="3" customWidth="1"/>
    <col min="295" max="295" width="0.6640625" style="3" customWidth="1"/>
    <col min="296" max="296" width="1.44140625" style="3" customWidth="1"/>
    <col min="297" max="297" width="2.44140625" style="3" customWidth="1"/>
    <col min="298" max="298" width="3.109375" style="3" customWidth="1"/>
    <col min="299" max="299" width="10.33203125" style="3" customWidth="1"/>
    <col min="300" max="300" width="0.6640625" style="3" customWidth="1"/>
    <col min="301" max="301" width="1.44140625" style="3" customWidth="1"/>
    <col min="302" max="302" width="2.44140625" style="3" customWidth="1"/>
    <col min="303" max="303" width="3.109375" style="3" customWidth="1"/>
    <col min="304" max="304" width="10.33203125" style="3" customWidth="1"/>
    <col min="305" max="305" width="0.6640625" style="3" customWidth="1"/>
    <col min="306" max="306" width="1.44140625" style="3" customWidth="1"/>
    <col min="307" max="307" width="2.44140625" style="3" customWidth="1"/>
    <col min="308" max="308" width="3.109375" style="3" customWidth="1"/>
    <col min="309" max="309" width="10.33203125" style="3" customWidth="1"/>
    <col min="310" max="310" width="0.6640625" style="3" customWidth="1"/>
    <col min="311" max="311" width="1.44140625" style="3" customWidth="1"/>
    <col min="312" max="312" width="2.44140625" style="3" customWidth="1"/>
    <col min="313" max="313" width="3.109375" style="3" customWidth="1"/>
    <col min="314" max="314" width="10.33203125" style="3" customWidth="1"/>
    <col min="315" max="315" width="0.6640625" style="3" customWidth="1"/>
    <col min="316" max="316" width="1.44140625" style="3" customWidth="1"/>
    <col min="317" max="317" width="2.44140625" style="3" customWidth="1"/>
    <col min="318" max="318" width="3.109375" style="3" customWidth="1"/>
    <col min="319" max="319" width="10.33203125" style="3" customWidth="1"/>
    <col min="320" max="320" width="0.6640625" style="3" customWidth="1"/>
    <col min="321" max="321" width="1.44140625" style="3" customWidth="1"/>
    <col min="322" max="322" width="2.44140625" style="3" customWidth="1"/>
    <col min="323" max="16384" width="14.44140625" style="2"/>
  </cols>
  <sheetData>
    <row r="1" spans="1:322" ht="22.05" customHeight="1" x14ac:dyDescent="0.25">
      <c r="A1" s="59" t="s">
        <v>0</v>
      </c>
      <c r="B1" s="60"/>
      <c r="C1" s="60"/>
      <c r="D1" s="60"/>
      <c r="E1" s="60"/>
      <c r="F1" s="60"/>
      <c r="G1" s="17"/>
      <c r="H1" s="61">
        <v>1</v>
      </c>
      <c r="I1" s="62"/>
      <c r="J1" s="62"/>
      <c r="K1" s="18"/>
      <c r="L1" s="18"/>
      <c r="M1" s="59" t="s">
        <v>5</v>
      </c>
      <c r="N1" s="60"/>
      <c r="O1" s="60"/>
      <c r="P1" s="60"/>
      <c r="Q1" s="60"/>
      <c r="R1" s="60"/>
      <c r="S1" s="61">
        <v>2022</v>
      </c>
      <c r="T1" s="61"/>
      <c r="U1" s="19"/>
      <c r="V1" s="20"/>
      <c r="W1" s="18"/>
      <c r="X1" s="16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18"/>
      <c r="BJ1" s="51"/>
      <c r="BK1" s="51"/>
      <c r="BL1" s="51"/>
      <c r="BM1" s="51"/>
      <c r="BN1" s="51"/>
      <c r="BO1" s="51"/>
      <c r="BP1" s="51"/>
      <c r="BQ1" s="5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</row>
    <row r="2" spans="1:322" s="7" customFormat="1" ht="12" customHeight="1" x14ac:dyDescent="0.25">
      <c r="A2" s="5"/>
      <c r="B2" s="63" t="str">
        <f>PROPER(TEXT(C4,"mmmm"))</f>
        <v>Janvier</v>
      </c>
      <c r="C2" s="63"/>
      <c r="D2" s="63"/>
      <c r="E2" s="63"/>
      <c r="F2" s="5"/>
      <c r="G2" s="63" t="str">
        <f t="shared" ref="G2" si="0">PROPER(TEXT(H4,"mmmm"))</f>
        <v>Février</v>
      </c>
      <c r="H2" s="63"/>
      <c r="I2" s="63"/>
      <c r="J2" s="63"/>
      <c r="K2" s="5"/>
      <c r="L2" s="63" t="str">
        <f t="shared" ref="L2" si="1">PROPER(TEXT(M4,"mmmm"))</f>
        <v>Mars</v>
      </c>
      <c r="M2" s="63"/>
      <c r="N2" s="63"/>
      <c r="O2" s="63"/>
      <c r="P2" s="5"/>
      <c r="Q2" s="63" t="str">
        <f t="shared" ref="Q2" si="2">PROPER(TEXT(R4,"mmmm"))</f>
        <v>Avril</v>
      </c>
      <c r="R2" s="63"/>
      <c r="S2" s="63"/>
      <c r="T2" s="63"/>
      <c r="U2" s="5"/>
      <c r="V2" s="63" t="str">
        <f t="shared" ref="V2" si="3">PROPER(TEXT(W4,"mmmm"))</f>
        <v>Mai</v>
      </c>
      <c r="W2" s="63"/>
      <c r="X2" s="63"/>
      <c r="Y2" s="63"/>
      <c r="Z2" s="5"/>
      <c r="AA2" s="63" t="str">
        <f t="shared" ref="AA2" si="4">PROPER(TEXT(AB4,"mmmm"))</f>
        <v>Juin</v>
      </c>
      <c r="AB2" s="63"/>
      <c r="AC2" s="63"/>
      <c r="AD2" s="63"/>
      <c r="AE2" s="5"/>
      <c r="AF2" s="63" t="str">
        <f t="shared" ref="AF2" si="5">PROPER(TEXT(AG4,"mmmm"))</f>
        <v>Juillet</v>
      </c>
      <c r="AG2" s="63"/>
      <c r="AH2" s="63"/>
      <c r="AI2" s="63"/>
      <c r="AJ2" s="5"/>
      <c r="AK2" s="63" t="str">
        <f t="shared" ref="AK2" si="6">PROPER(TEXT(AL4,"mmmm"))</f>
        <v>Août</v>
      </c>
      <c r="AL2" s="63"/>
      <c r="AM2" s="63"/>
      <c r="AN2" s="63"/>
      <c r="AO2" s="5"/>
      <c r="AP2" s="63" t="str">
        <f t="shared" ref="AP2" si="7">PROPER(TEXT(AQ4,"mmmm"))</f>
        <v>Septembre</v>
      </c>
      <c r="AQ2" s="63"/>
      <c r="AR2" s="63"/>
      <c r="AS2" s="63"/>
      <c r="AT2" s="5"/>
      <c r="AU2" s="63" t="str">
        <f t="shared" ref="AU2" si="8">PROPER(TEXT(AV4,"mmmm"))</f>
        <v>Octobre</v>
      </c>
      <c r="AV2" s="63"/>
      <c r="AW2" s="63"/>
      <c r="AX2" s="63"/>
      <c r="AY2" s="5"/>
      <c r="AZ2" s="63" t="str">
        <f t="shared" ref="AZ2" si="9">PROPER(TEXT(BA4,"mmmm"))</f>
        <v>Novembre</v>
      </c>
      <c r="BA2" s="63"/>
      <c r="BB2" s="63"/>
      <c r="BC2" s="63"/>
      <c r="BD2" s="5"/>
      <c r="BE2" s="63" t="str">
        <f t="shared" ref="BE2" si="10">PROPER(TEXT(BF4,"mmmm"))</f>
        <v>Décembre</v>
      </c>
      <c r="BF2" s="63"/>
      <c r="BG2" s="63"/>
      <c r="BH2" s="63"/>
      <c r="BI2" s="6"/>
      <c r="BJ2" s="52" t="s">
        <v>2</v>
      </c>
      <c r="BK2" s="52"/>
      <c r="BL2" s="52"/>
      <c r="BM2" s="52"/>
      <c r="BN2" s="52"/>
      <c r="BO2" s="52"/>
      <c r="BP2" s="52"/>
      <c r="BQ2" s="52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</row>
    <row r="3" spans="1:322" s="10" customFormat="1" ht="12" customHeight="1" x14ac:dyDescent="0.25">
      <c r="A3" s="8"/>
      <c r="B3" s="57">
        <f>YEAR(C4)</f>
        <v>2022</v>
      </c>
      <c r="C3" s="57"/>
      <c r="D3" s="57"/>
      <c r="E3" s="57"/>
      <c r="F3" s="8"/>
      <c r="G3" s="57">
        <f t="shared" ref="G3" si="11">YEAR(H4)</f>
        <v>2022</v>
      </c>
      <c r="H3" s="57"/>
      <c r="I3" s="57"/>
      <c r="J3" s="57"/>
      <c r="K3" s="8"/>
      <c r="L3" s="57">
        <f t="shared" ref="L3" si="12">YEAR(M4)</f>
        <v>2022</v>
      </c>
      <c r="M3" s="57"/>
      <c r="N3" s="57"/>
      <c r="O3" s="57"/>
      <c r="P3" s="8"/>
      <c r="Q3" s="57">
        <f t="shared" ref="Q3" si="13">YEAR(R4)</f>
        <v>2022</v>
      </c>
      <c r="R3" s="57"/>
      <c r="S3" s="57"/>
      <c r="T3" s="57"/>
      <c r="U3" s="8"/>
      <c r="V3" s="57">
        <f t="shared" ref="V3" si="14">YEAR(W4)</f>
        <v>2022</v>
      </c>
      <c r="W3" s="57"/>
      <c r="X3" s="57"/>
      <c r="Y3" s="57"/>
      <c r="Z3" s="8"/>
      <c r="AA3" s="57">
        <f t="shared" ref="AA3" si="15">YEAR(AB4)</f>
        <v>2022</v>
      </c>
      <c r="AB3" s="57"/>
      <c r="AC3" s="57"/>
      <c r="AD3" s="57"/>
      <c r="AE3" s="8"/>
      <c r="AF3" s="57">
        <f t="shared" ref="AF3" si="16">YEAR(AG4)</f>
        <v>2022</v>
      </c>
      <c r="AG3" s="57"/>
      <c r="AH3" s="57"/>
      <c r="AI3" s="57"/>
      <c r="AJ3" s="8"/>
      <c r="AK3" s="57">
        <f t="shared" ref="AK3" si="17">YEAR(AL4)</f>
        <v>2022</v>
      </c>
      <c r="AL3" s="57"/>
      <c r="AM3" s="57"/>
      <c r="AN3" s="57"/>
      <c r="AO3" s="8"/>
      <c r="AP3" s="57">
        <f t="shared" ref="AP3" si="18">YEAR(AQ4)</f>
        <v>2022</v>
      </c>
      <c r="AQ3" s="57"/>
      <c r="AR3" s="57"/>
      <c r="AS3" s="57"/>
      <c r="AT3" s="8"/>
      <c r="AU3" s="57">
        <f t="shared" ref="AU3" si="19">YEAR(AV4)</f>
        <v>2022</v>
      </c>
      <c r="AV3" s="57"/>
      <c r="AW3" s="57"/>
      <c r="AX3" s="57"/>
      <c r="AY3" s="8"/>
      <c r="AZ3" s="57">
        <f t="shared" ref="AZ3" si="20">YEAR(BA4)</f>
        <v>2022</v>
      </c>
      <c r="BA3" s="57"/>
      <c r="BB3" s="57"/>
      <c r="BC3" s="57"/>
      <c r="BD3" s="8"/>
      <c r="BE3" s="57">
        <f t="shared" ref="BE3" si="21">YEAR(BF4)</f>
        <v>2022</v>
      </c>
      <c r="BF3" s="57"/>
      <c r="BG3" s="57"/>
      <c r="BH3" s="57"/>
      <c r="BI3" s="6"/>
      <c r="BJ3" s="50"/>
      <c r="BK3" s="50"/>
      <c r="BL3" s="50"/>
      <c r="BM3" s="50"/>
      <c r="BN3" s="50"/>
      <c r="BO3" s="50"/>
      <c r="BP3" s="50"/>
      <c r="BQ3" s="50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</row>
    <row r="4" spans="1:322" s="6" customFormat="1" ht="13.05" customHeight="1" x14ac:dyDescent="0.25">
      <c r="A4" s="49"/>
      <c r="B4" s="12" t="str">
        <f>IF(C4&lt;&gt;"",UPPER(LEFT(TEXT(C4,"jjj"))),"")</f>
        <v>S</v>
      </c>
      <c r="C4" s="13">
        <f>DATE(annee,ROUNDDOWN(COLUMN()/5,0)+mois,1)</f>
        <v>44562</v>
      </c>
      <c r="D4" s="14"/>
      <c r="E4" s="15"/>
      <c r="F4" s="11"/>
      <c r="G4" s="12" t="str">
        <f t="shared" ref="G4:G19" si="22">IF(H4&lt;&gt;"",UPPER(LEFT(TEXT(H4,"jjj"))),"")</f>
        <v>M</v>
      </c>
      <c r="H4" s="13">
        <f>DATE(annee,ROUNDDOWN(COLUMN()/5,0)+mois,1)</f>
        <v>44593</v>
      </c>
      <c r="I4" s="14"/>
      <c r="J4" s="15"/>
      <c r="K4" s="49"/>
      <c r="L4" s="12" t="str">
        <f t="shared" ref="L4:L19" si="23">IF(M4&lt;&gt;"",UPPER(LEFT(TEXT(M4,"jjj"))),"")</f>
        <v>M</v>
      </c>
      <c r="M4" s="13">
        <f>DATE(annee,ROUNDDOWN(COLUMN()/5,0)+mois,1)</f>
        <v>44621</v>
      </c>
      <c r="N4" s="14"/>
      <c r="O4" s="15"/>
      <c r="P4" s="11"/>
      <c r="Q4" s="12" t="str">
        <f t="shared" ref="Q4:Q19" si="24">IF(R4&lt;&gt;"",UPPER(LEFT(TEXT(R4,"jjj"))),"")</f>
        <v>V</v>
      </c>
      <c r="R4" s="13">
        <f>DATE(annee,ROUNDDOWN(COLUMN()/5,0)+mois,1)</f>
        <v>44652</v>
      </c>
      <c r="S4" s="14"/>
      <c r="T4" s="15"/>
      <c r="U4" s="49"/>
      <c r="V4" s="12" t="str">
        <f t="shared" ref="V4:V19" si="25">IF(W4&lt;&gt;"",UPPER(LEFT(TEXT(W4,"jjj"))),"")</f>
        <v>D</v>
      </c>
      <c r="W4" s="13">
        <f>DATE(annee,ROUNDDOWN(COLUMN()/5,0)+mois,1)</f>
        <v>44682</v>
      </c>
      <c r="X4" s="14"/>
      <c r="Y4" s="15"/>
      <c r="Z4" s="11"/>
      <c r="AA4" s="12" t="str">
        <f t="shared" ref="AA4:AA19" si="26">IF(AB4&lt;&gt;"",UPPER(LEFT(TEXT(AB4,"jjj"))),"")</f>
        <v>M</v>
      </c>
      <c r="AB4" s="13">
        <f>DATE(annee,ROUNDDOWN(COLUMN()/5,0)+mois,1)</f>
        <v>44713</v>
      </c>
      <c r="AC4" s="14"/>
      <c r="AD4" s="15"/>
      <c r="AE4" s="11"/>
      <c r="AF4" s="12" t="str">
        <f t="shared" ref="AF4:AF19" si="27">IF(AG4&lt;&gt;"",UPPER(LEFT(TEXT(AG4,"jjj"))),"")</f>
        <v>V</v>
      </c>
      <c r="AG4" s="13">
        <f>DATE(annee,ROUNDDOWN(COLUMN()/5,0)+mois,1)</f>
        <v>44743</v>
      </c>
      <c r="AH4" s="14"/>
      <c r="AI4" s="15"/>
      <c r="AJ4" s="49"/>
      <c r="AK4" s="12" t="str">
        <f t="shared" ref="AK4:AK19" si="28">IF(AL4&lt;&gt;"",UPPER(LEFT(TEXT(AL4,"jjj"))),"")</f>
        <v>L</v>
      </c>
      <c r="AL4" s="13">
        <f>DATE(annee,ROUNDDOWN(COLUMN()/5,0)+mois,1)</f>
        <v>44774</v>
      </c>
      <c r="AM4" s="14"/>
      <c r="AN4" s="15"/>
      <c r="AO4" s="11"/>
      <c r="AP4" s="12" t="str">
        <f t="shared" ref="AP4:AP19" si="29">IF(AQ4&lt;&gt;"",UPPER(LEFT(TEXT(AQ4,"jjj"))),"")</f>
        <v>J</v>
      </c>
      <c r="AQ4" s="13">
        <f>DATE(annee,ROUNDDOWN(COLUMN()/5,0)+mois,1)</f>
        <v>44805</v>
      </c>
      <c r="AR4" s="14"/>
      <c r="AS4" s="15"/>
      <c r="AT4" s="11"/>
      <c r="AU4" s="12" t="str">
        <f t="shared" ref="AU4:AU19" si="30">IF(AV4&lt;&gt;"",UPPER(LEFT(TEXT(AV4,"jjj"))),"")</f>
        <v>S</v>
      </c>
      <c r="AV4" s="13">
        <f>DATE(annee,ROUNDDOWN(COLUMN()/5,0)+mois,1)</f>
        <v>44835</v>
      </c>
      <c r="AW4" s="14"/>
      <c r="AX4" s="15"/>
      <c r="AY4" s="49"/>
      <c r="AZ4" s="12" t="str">
        <f t="shared" ref="AZ4:AZ19" si="31">IF(BA4&lt;&gt;"",UPPER(LEFT(TEXT(BA4,"jjj"))),"")</f>
        <v>M</v>
      </c>
      <c r="BA4" s="13">
        <f>DATE(annee,ROUNDDOWN(COLUMN()/5,0)+mois,1)</f>
        <v>44866</v>
      </c>
      <c r="BB4" s="14"/>
      <c r="BC4" s="15"/>
      <c r="BD4" s="11"/>
      <c r="BE4" s="12" t="str">
        <f t="shared" ref="BE4:BE19" si="32">IF(BF4&lt;&gt;"",UPPER(LEFT(TEXT(BF4,"jjj"))),"")</f>
        <v>J</v>
      </c>
      <c r="BF4" s="13">
        <f>DATE(annee,ROUNDDOWN(COLUMN()/5,0)+mois,1)</f>
        <v>44896</v>
      </c>
      <c r="BG4" s="14"/>
      <c r="BH4" s="15"/>
      <c r="BJ4" s="53" t="s">
        <v>1</v>
      </c>
      <c r="BK4" s="53"/>
      <c r="BL4" s="53"/>
      <c r="BM4" s="53"/>
      <c r="BN4" s="53"/>
      <c r="BO4" s="53"/>
      <c r="BP4" s="53"/>
      <c r="BQ4" s="53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</row>
    <row r="5" spans="1:322" s="6" customFormat="1" ht="13.05" customHeight="1" x14ac:dyDescent="0.25">
      <c r="A5" s="49"/>
      <c r="B5" s="12" t="str">
        <f t="shared" ref="B5:B34" si="33">IF(C5&lt;&gt;"",UPPER(LEFT(TEXT(C5,"jjj"))),"")</f>
        <v>D</v>
      </c>
      <c r="C5" s="13">
        <f t="shared" ref="C5:C31" si="34">C4+1</f>
        <v>44563</v>
      </c>
      <c r="D5" s="15"/>
      <c r="E5" s="15"/>
      <c r="F5" s="11"/>
      <c r="G5" s="12" t="str">
        <f t="shared" si="22"/>
        <v>M</v>
      </c>
      <c r="H5" s="13">
        <f t="shared" ref="H5:BF20" si="35">H4+1</f>
        <v>44594</v>
      </c>
      <c r="I5" s="15"/>
      <c r="J5" s="15"/>
      <c r="K5" s="49"/>
      <c r="L5" s="12" t="str">
        <f t="shared" si="23"/>
        <v>M</v>
      </c>
      <c r="M5" s="13">
        <f t="shared" si="35"/>
        <v>44622</v>
      </c>
      <c r="N5" s="15"/>
      <c r="O5" s="15"/>
      <c r="P5" s="11"/>
      <c r="Q5" s="12" t="str">
        <f t="shared" si="24"/>
        <v>S</v>
      </c>
      <c r="R5" s="13">
        <f t="shared" si="35"/>
        <v>44653</v>
      </c>
      <c r="S5" s="15"/>
      <c r="T5" s="15"/>
      <c r="U5" s="49"/>
      <c r="V5" s="12" t="str">
        <f t="shared" si="25"/>
        <v>L</v>
      </c>
      <c r="W5" s="13">
        <f t="shared" si="35"/>
        <v>44683</v>
      </c>
      <c r="X5" s="15"/>
      <c r="Y5" s="15"/>
      <c r="Z5" s="11"/>
      <c r="AA5" s="12" t="str">
        <f t="shared" si="26"/>
        <v>J</v>
      </c>
      <c r="AB5" s="13">
        <f t="shared" si="35"/>
        <v>44714</v>
      </c>
      <c r="AC5" s="15"/>
      <c r="AD5" s="15"/>
      <c r="AE5" s="11"/>
      <c r="AF5" s="12" t="str">
        <f t="shared" si="27"/>
        <v>S</v>
      </c>
      <c r="AG5" s="13">
        <f t="shared" si="35"/>
        <v>44744</v>
      </c>
      <c r="AH5" s="15"/>
      <c r="AI5" s="15"/>
      <c r="AJ5" s="49"/>
      <c r="AK5" s="12" t="str">
        <f t="shared" si="28"/>
        <v>M</v>
      </c>
      <c r="AL5" s="13">
        <f t="shared" si="35"/>
        <v>44775</v>
      </c>
      <c r="AM5" s="15"/>
      <c r="AN5" s="15"/>
      <c r="AO5" s="11"/>
      <c r="AP5" s="12" t="str">
        <f t="shared" si="29"/>
        <v>V</v>
      </c>
      <c r="AQ5" s="13">
        <f t="shared" si="35"/>
        <v>44806</v>
      </c>
      <c r="AR5" s="15"/>
      <c r="AS5" s="15"/>
      <c r="AT5" s="11"/>
      <c r="AU5" s="12" t="str">
        <f t="shared" si="30"/>
        <v>D</v>
      </c>
      <c r="AV5" s="13">
        <f t="shared" si="35"/>
        <v>44836</v>
      </c>
      <c r="AW5" s="15"/>
      <c r="AX5" s="15"/>
      <c r="AY5" s="49"/>
      <c r="AZ5" s="12" t="str">
        <f t="shared" si="31"/>
        <v>M</v>
      </c>
      <c r="BA5" s="13">
        <f t="shared" si="35"/>
        <v>44867</v>
      </c>
      <c r="BB5" s="15"/>
      <c r="BC5" s="15"/>
      <c r="BD5" s="11"/>
      <c r="BE5" s="12" t="str">
        <f t="shared" si="32"/>
        <v>V</v>
      </c>
      <c r="BF5" s="13">
        <f t="shared" si="35"/>
        <v>44897</v>
      </c>
      <c r="BG5" s="15"/>
      <c r="BH5" s="15"/>
      <c r="BJ5" s="50"/>
      <c r="BK5" s="50"/>
      <c r="BL5" s="50"/>
      <c r="BM5" s="50"/>
      <c r="BN5" s="50"/>
      <c r="BO5" s="50"/>
      <c r="BP5" s="50"/>
      <c r="BQ5" s="50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</row>
    <row r="6" spans="1:322" s="6" customFormat="1" ht="13.05" customHeight="1" x14ac:dyDescent="0.25">
      <c r="A6" s="11"/>
      <c r="B6" s="12" t="str">
        <f t="shared" si="33"/>
        <v>L</v>
      </c>
      <c r="C6" s="13">
        <f t="shared" si="34"/>
        <v>44564</v>
      </c>
      <c r="D6" s="15"/>
      <c r="E6" s="15"/>
      <c r="F6" s="11"/>
      <c r="G6" s="12" t="str">
        <f t="shared" si="22"/>
        <v>J</v>
      </c>
      <c r="H6" s="13">
        <f t="shared" si="35"/>
        <v>44595</v>
      </c>
      <c r="I6" s="15"/>
      <c r="J6" s="15"/>
      <c r="K6" s="49"/>
      <c r="L6" s="12" t="str">
        <f t="shared" si="23"/>
        <v>J</v>
      </c>
      <c r="M6" s="13">
        <f t="shared" si="35"/>
        <v>44623</v>
      </c>
      <c r="N6" s="15"/>
      <c r="O6" s="15"/>
      <c r="P6" s="11"/>
      <c r="Q6" s="12" t="str">
        <f t="shared" si="24"/>
        <v>D</v>
      </c>
      <c r="R6" s="13">
        <f t="shared" si="35"/>
        <v>44654</v>
      </c>
      <c r="S6" s="15"/>
      <c r="T6" s="15"/>
      <c r="U6" s="49"/>
      <c r="V6" s="12" t="str">
        <f t="shared" si="25"/>
        <v>M</v>
      </c>
      <c r="W6" s="13">
        <f t="shared" si="35"/>
        <v>44684</v>
      </c>
      <c r="X6" s="15"/>
      <c r="Y6" s="15"/>
      <c r="Z6" s="11"/>
      <c r="AA6" s="12" t="str">
        <f t="shared" si="26"/>
        <v>V</v>
      </c>
      <c r="AB6" s="13">
        <f t="shared" si="35"/>
        <v>44715</v>
      </c>
      <c r="AC6" s="15"/>
      <c r="AD6" s="15"/>
      <c r="AE6" s="11"/>
      <c r="AF6" s="12" t="str">
        <f t="shared" si="27"/>
        <v>D</v>
      </c>
      <c r="AG6" s="13">
        <f t="shared" si="35"/>
        <v>44745</v>
      </c>
      <c r="AH6" s="15"/>
      <c r="AI6" s="15"/>
      <c r="AJ6" s="49"/>
      <c r="AK6" s="12" t="str">
        <f t="shared" si="28"/>
        <v>M</v>
      </c>
      <c r="AL6" s="13">
        <f t="shared" si="35"/>
        <v>44776</v>
      </c>
      <c r="AM6" s="15"/>
      <c r="AN6" s="15"/>
      <c r="AO6" s="11"/>
      <c r="AP6" s="12" t="str">
        <f t="shared" si="29"/>
        <v>S</v>
      </c>
      <c r="AQ6" s="13">
        <f t="shared" si="35"/>
        <v>44807</v>
      </c>
      <c r="AR6" s="15"/>
      <c r="AS6" s="15"/>
      <c r="AT6" s="11"/>
      <c r="AU6" s="12" t="str">
        <f t="shared" si="30"/>
        <v>L</v>
      </c>
      <c r="AV6" s="13">
        <f t="shared" si="35"/>
        <v>44837</v>
      </c>
      <c r="AW6" s="15"/>
      <c r="AX6" s="15"/>
      <c r="AY6" s="49"/>
      <c r="AZ6" s="12" t="str">
        <f t="shared" si="31"/>
        <v>J</v>
      </c>
      <c r="BA6" s="13">
        <f t="shared" si="35"/>
        <v>44868</v>
      </c>
      <c r="BB6" s="15"/>
      <c r="BC6" s="15"/>
      <c r="BD6" s="11"/>
      <c r="BE6" s="12" t="str">
        <f t="shared" si="32"/>
        <v>S</v>
      </c>
      <c r="BF6" s="13">
        <f t="shared" si="35"/>
        <v>44898</v>
      </c>
      <c r="BG6" s="15"/>
      <c r="BH6" s="15"/>
      <c r="BJ6" s="54" t="s">
        <v>3</v>
      </c>
      <c r="BK6" s="54"/>
      <c r="BL6" s="54"/>
      <c r="BM6" s="54"/>
      <c r="BN6" s="54"/>
      <c r="BO6" s="54"/>
      <c r="BP6" s="54"/>
      <c r="BQ6" s="54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</row>
    <row r="7" spans="1:322" s="6" customFormat="1" ht="13.05" customHeight="1" x14ac:dyDescent="0.25">
      <c r="A7" s="11"/>
      <c r="B7" s="12" t="str">
        <f t="shared" si="33"/>
        <v>M</v>
      </c>
      <c r="C7" s="13">
        <f t="shared" si="34"/>
        <v>44565</v>
      </c>
      <c r="D7" s="15"/>
      <c r="E7" s="15"/>
      <c r="F7" s="11"/>
      <c r="G7" s="12" t="str">
        <f t="shared" si="22"/>
        <v>V</v>
      </c>
      <c r="H7" s="13">
        <f t="shared" si="35"/>
        <v>44596</v>
      </c>
      <c r="I7" s="15"/>
      <c r="J7" s="15"/>
      <c r="K7" s="49"/>
      <c r="L7" s="12" t="str">
        <f t="shared" si="23"/>
        <v>V</v>
      </c>
      <c r="M7" s="13">
        <f t="shared" si="35"/>
        <v>44624</v>
      </c>
      <c r="N7" s="15"/>
      <c r="O7" s="15"/>
      <c r="P7" s="11"/>
      <c r="Q7" s="12" t="str">
        <f t="shared" si="24"/>
        <v>L</v>
      </c>
      <c r="R7" s="13">
        <f t="shared" si="35"/>
        <v>44655</v>
      </c>
      <c r="S7" s="15"/>
      <c r="T7" s="15"/>
      <c r="U7" s="49"/>
      <c r="V7" s="12" t="str">
        <f t="shared" si="25"/>
        <v>M</v>
      </c>
      <c r="W7" s="13">
        <f t="shared" si="35"/>
        <v>44685</v>
      </c>
      <c r="X7" s="15"/>
      <c r="Y7" s="15"/>
      <c r="Z7" s="11"/>
      <c r="AA7" s="12" t="str">
        <f t="shared" si="26"/>
        <v>S</v>
      </c>
      <c r="AB7" s="13">
        <f t="shared" si="35"/>
        <v>44716</v>
      </c>
      <c r="AC7" s="15"/>
      <c r="AD7" s="15"/>
      <c r="AE7" s="11"/>
      <c r="AF7" s="12" t="str">
        <f t="shared" si="27"/>
        <v>L</v>
      </c>
      <c r="AG7" s="13">
        <f t="shared" si="35"/>
        <v>44746</v>
      </c>
      <c r="AH7" s="15"/>
      <c r="AI7" s="15"/>
      <c r="AJ7" s="49"/>
      <c r="AK7" s="12" t="str">
        <f t="shared" si="28"/>
        <v>J</v>
      </c>
      <c r="AL7" s="13">
        <f t="shared" si="35"/>
        <v>44777</v>
      </c>
      <c r="AM7" s="15"/>
      <c r="AN7" s="15"/>
      <c r="AO7" s="11"/>
      <c r="AP7" s="12" t="str">
        <f t="shared" si="29"/>
        <v>D</v>
      </c>
      <c r="AQ7" s="13">
        <f t="shared" si="35"/>
        <v>44808</v>
      </c>
      <c r="AR7" s="15"/>
      <c r="AS7" s="15"/>
      <c r="AT7" s="11"/>
      <c r="AU7" s="12" t="str">
        <f t="shared" si="30"/>
        <v>M</v>
      </c>
      <c r="AV7" s="13">
        <f t="shared" si="35"/>
        <v>44838</v>
      </c>
      <c r="AW7" s="15"/>
      <c r="AX7" s="15"/>
      <c r="AY7" s="49"/>
      <c r="AZ7" s="12" t="str">
        <f t="shared" si="31"/>
        <v>V</v>
      </c>
      <c r="BA7" s="13">
        <f t="shared" si="35"/>
        <v>44869</v>
      </c>
      <c r="BB7" s="15"/>
      <c r="BC7" s="15"/>
      <c r="BD7" s="11"/>
      <c r="BE7" s="12" t="str">
        <f t="shared" si="32"/>
        <v>D</v>
      </c>
      <c r="BF7" s="13">
        <f t="shared" si="35"/>
        <v>44899</v>
      </c>
      <c r="BG7" s="15"/>
      <c r="BH7" s="15"/>
      <c r="BJ7" s="50"/>
      <c r="BK7" s="50"/>
      <c r="BL7" s="50"/>
      <c r="BM7" s="50"/>
      <c r="BN7" s="50"/>
      <c r="BO7" s="50"/>
      <c r="BP7" s="50"/>
      <c r="BQ7" s="50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</row>
    <row r="8" spans="1:322" s="6" customFormat="1" ht="13.05" customHeight="1" x14ac:dyDescent="0.25">
      <c r="A8" s="11"/>
      <c r="B8" s="12" t="str">
        <f t="shared" si="33"/>
        <v>M</v>
      </c>
      <c r="C8" s="13">
        <f t="shared" si="34"/>
        <v>44566</v>
      </c>
      <c r="D8" s="15"/>
      <c r="E8" s="15"/>
      <c r="F8" s="11"/>
      <c r="G8" s="12" t="str">
        <f t="shared" si="22"/>
        <v>S</v>
      </c>
      <c r="H8" s="13">
        <f t="shared" si="35"/>
        <v>44597</v>
      </c>
      <c r="I8" s="15"/>
      <c r="J8" s="15"/>
      <c r="K8" s="49"/>
      <c r="L8" s="12" t="str">
        <f t="shared" si="23"/>
        <v>S</v>
      </c>
      <c r="M8" s="13">
        <f t="shared" si="35"/>
        <v>44625</v>
      </c>
      <c r="N8" s="15"/>
      <c r="O8" s="15"/>
      <c r="P8" s="11"/>
      <c r="Q8" s="12" t="str">
        <f t="shared" si="24"/>
        <v>M</v>
      </c>
      <c r="R8" s="13">
        <f t="shared" si="35"/>
        <v>44656</v>
      </c>
      <c r="S8" s="15"/>
      <c r="T8" s="15"/>
      <c r="U8" s="49"/>
      <c r="V8" s="12" t="str">
        <f t="shared" si="25"/>
        <v>J</v>
      </c>
      <c r="W8" s="13">
        <f t="shared" si="35"/>
        <v>44686</v>
      </c>
      <c r="X8" s="15"/>
      <c r="Y8" s="15"/>
      <c r="Z8" s="11"/>
      <c r="AA8" s="12" t="str">
        <f t="shared" si="26"/>
        <v>D</v>
      </c>
      <c r="AB8" s="13">
        <f t="shared" si="35"/>
        <v>44717</v>
      </c>
      <c r="AC8" s="15"/>
      <c r="AD8" s="15"/>
      <c r="AE8" s="11"/>
      <c r="AF8" s="12" t="str">
        <f t="shared" si="27"/>
        <v>M</v>
      </c>
      <c r="AG8" s="13">
        <f t="shared" si="35"/>
        <v>44747</v>
      </c>
      <c r="AH8" s="15"/>
      <c r="AI8" s="15"/>
      <c r="AJ8" s="49"/>
      <c r="AK8" s="12" t="str">
        <f t="shared" si="28"/>
        <v>V</v>
      </c>
      <c r="AL8" s="13">
        <f t="shared" si="35"/>
        <v>44778</v>
      </c>
      <c r="AM8" s="15"/>
      <c r="AN8" s="15"/>
      <c r="AO8" s="11"/>
      <c r="AP8" s="12" t="str">
        <f t="shared" si="29"/>
        <v>L</v>
      </c>
      <c r="AQ8" s="13">
        <f t="shared" si="35"/>
        <v>44809</v>
      </c>
      <c r="AR8" s="15"/>
      <c r="AS8" s="15"/>
      <c r="AT8" s="11"/>
      <c r="AU8" s="12" t="str">
        <f t="shared" si="30"/>
        <v>M</v>
      </c>
      <c r="AV8" s="13">
        <f t="shared" si="35"/>
        <v>44839</v>
      </c>
      <c r="AW8" s="15"/>
      <c r="AX8" s="15"/>
      <c r="AY8" s="49"/>
      <c r="AZ8" s="12" t="str">
        <f t="shared" si="31"/>
        <v>S</v>
      </c>
      <c r="BA8" s="13">
        <f t="shared" si="35"/>
        <v>44870</v>
      </c>
      <c r="BB8" s="15"/>
      <c r="BC8" s="15"/>
      <c r="BD8" s="11"/>
      <c r="BE8" s="12" t="str">
        <f t="shared" si="32"/>
        <v>L</v>
      </c>
      <c r="BF8" s="13">
        <f t="shared" si="35"/>
        <v>44900</v>
      </c>
      <c r="BG8" s="15"/>
      <c r="BH8" s="15"/>
      <c r="BJ8" s="55" t="s">
        <v>4</v>
      </c>
      <c r="BK8" s="55"/>
      <c r="BL8" s="55"/>
      <c r="BM8" s="55"/>
      <c r="BN8" s="55"/>
      <c r="BO8" s="55"/>
      <c r="BP8" s="55"/>
      <c r="BQ8" s="55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</row>
    <row r="9" spans="1:322" s="6" customFormat="1" ht="13.05" customHeight="1" x14ac:dyDescent="0.25">
      <c r="A9" s="11"/>
      <c r="B9" s="12" t="str">
        <f t="shared" si="33"/>
        <v>J</v>
      </c>
      <c r="C9" s="13">
        <f t="shared" si="34"/>
        <v>44567</v>
      </c>
      <c r="D9" s="15"/>
      <c r="E9" s="15"/>
      <c r="F9" s="11"/>
      <c r="G9" s="12" t="str">
        <f t="shared" si="22"/>
        <v>D</v>
      </c>
      <c r="H9" s="13">
        <f t="shared" si="35"/>
        <v>44598</v>
      </c>
      <c r="I9" s="15"/>
      <c r="J9" s="15"/>
      <c r="K9" s="49"/>
      <c r="L9" s="12" t="str">
        <f t="shared" si="23"/>
        <v>D</v>
      </c>
      <c r="M9" s="13">
        <f t="shared" si="35"/>
        <v>44626</v>
      </c>
      <c r="N9" s="15"/>
      <c r="O9" s="15"/>
      <c r="P9" s="11"/>
      <c r="Q9" s="12" t="str">
        <f t="shared" si="24"/>
        <v>M</v>
      </c>
      <c r="R9" s="13">
        <f t="shared" si="35"/>
        <v>44657</v>
      </c>
      <c r="S9" s="15"/>
      <c r="T9" s="15"/>
      <c r="U9" s="49"/>
      <c r="V9" s="12" t="str">
        <f t="shared" si="25"/>
        <v>V</v>
      </c>
      <c r="W9" s="13">
        <f t="shared" si="35"/>
        <v>44687</v>
      </c>
      <c r="X9" s="15"/>
      <c r="Y9" s="15"/>
      <c r="Z9" s="11"/>
      <c r="AA9" s="12" t="str">
        <f t="shared" si="26"/>
        <v>L</v>
      </c>
      <c r="AB9" s="13">
        <f t="shared" si="35"/>
        <v>44718</v>
      </c>
      <c r="AC9" s="15"/>
      <c r="AD9" s="15"/>
      <c r="AE9" s="11"/>
      <c r="AF9" s="12" t="str">
        <f t="shared" si="27"/>
        <v>M</v>
      </c>
      <c r="AG9" s="13">
        <f t="shared" si="35"/>
        <v>44748</v>
      </c>
      <c r="AH9" s="15"/>
      <c r="AI9" s="15"/>
      <c r="AJ9" s="49"/>
      <c r="AK9" s="12" t="str">
        <f t="shared" si="28"/>
        <v>S</v>
      </c>
      <c r="AL9" s="13">
        <f t="shared" si="35"/>
        <v>44779</v>
      </c>
      <c r="AM9" s="15"/>
      <c r="AN9" s="15"/>
      <c r="AO9" s="11"/>
      <c r="AP9" s="12" t="str">
        <f t="shared" si="29"/>
        <v>M</v>
      </c>
      <c r="AQ9" s="13">
        <f t="shared" si="35"/>
        <v>44810</v>
      </c>
      <c r="AR9" s="15"/>
      <c r="AS9" s="15"/>
      <c r="AT9" s="11"/>
      <c r="AU9" s="12" t="str">
        <f t="shared" si="30"/>
        <v>J</v>
      </c>
      <c r="AV9" s="13">
        <f t="shared" si="35"/>
        <v>44840</v>
      </c>
      <c r="AW9" s="15"/>
      <c r="AX9" s="15"/>
      <c r="AY9" s="49"/>
      <c r="AZ9" s="12" t="str">
        <f t="shared" si="31"/>
        <v>D</v>
      </c>
      <c r="BA9" s="13">
        <f t="shared" si="35"/>
        <v>44871</v>
      </c>
      <c r="BB9" s="15"/>
      <c r="BC9" s="15"/>
      <c r="BD9" s="11"/>
      <c r="BE9" s="12" t="str">
        <f t="shared" si="32"/>
        <v>M</v>
      </c>
      <c r="BF9" s="13">
        <f t="shared" si="35"/>
        <v>44901</v>
      </c>
      <c r="BG9" s="15"/>
      <c r="BH9" s="15"/>
      <c r="BJ9" s="50"/>
      <c r="BK9" s="50"/>
      <c r="BL9" s="50"/>
      <c r="BM9" s="50"/>
      <c r="BN9" s="50"/>
      <c r="BO9" s="50"/>
      <c r="BP9" s="50"/>
      <c r="BQ9" s="50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</row>
    <row r="10" spans="1:322" s="6" customFormat="1" ht="13.05" customHeight="1" x14ac:dyDescent="0.25">
      <c r="A10" s="11"/>
      <c r="B10" s="12" t="str">
        <f t="shared" si="33"/>
        <v>V</v>
      </c>
      <c r="C10" s="13">
        <f t="shared" si="34"/>
        <v>44568</v>
      </c>
      <c r="D10" s="15"/>
      <c r="E10" s="15"/>
      <c r="F10" s="11"/>
      <c r="G10" s="12" t="str">
        <f t="shared" si="22"/>
        <v>L</v>
      </c>
      <c r="H10" s="13">
        <f t="shared" si="35"/>
        <v>44599</v>
      </c>
      <c r="I10" s="15"/>
      <c r="J10" s="15"/>
      <c r="K10" s="11"/>
      <c r="L10" s="12" t="str">
        <f t="shared" si="23"/>
        <v>L</v>
      </c>
      <c r="M10" s="13">
        <f t="shared" si="35"/>
        <v>44627</v>
      </c>
      <c r="N10" s="15"/>
      <c r="O10" s="15"/>
      <c r="P10" s="11"/>
      <c r="Q10" s="12" t="str">
        <f t="shared" si="24"/>
        <v>J</v>
      </c>
      <c r="R10" s="13">
        <f t="shared" si="35"/>
        <v>44658</v>
      </c>
      <c r="S10" s="15"/>
      <c r="T10" s="15"/>
      <c r="U10" s="49"/>
      <c r="V10" s="12" t="str">
        <f t="shared" si="25"/>
        <v>S</v>
      </c>
      <c r="W10" s="13">
        <f t="shared" si="35"/>
        <v>44688</v>
      </c>
      <c r="X10" s="15"/>
      <c r="Y10" s="15"/>
      <c r="Z10" s="11"/>
      <c r="AA10" s="12" t="str">
        <f t="shared" si="26"/>
        <v>M</v>
      </c>
      <c r="AB10" s="13">
        <f t="shared" si="35"/>
        <v>44719</v>
      </c>
      <c r="AC10" s="15"/>
      <c r="AD10" s="15"/>
      <c r="AE10" s="11"/>
      <c r="AF10" s="12" t="str">
        <f t="shared" si="27"/>
        <v>J</v>
      </c>
      <c r="AG10" s="13">
        <f t="shared" si="35"/>
        <v>44749</v>
      </c>
      <c r="AH10" s="15"/>
      <c r="AI10" s="15"/>
      <c r="AJ10" s="49"/>
      <c r="AK10" s="12" t="str">
        <f t="shared" si="28"/>
        <v>D</v>
      </c>
      <c r="AL10" s="13">
        <f t="shared" si="35"/>
        <v>44780</v>
      </c>
      <c r="AM10" s="15"/>
      <c r="AN10" s="15"/>
      <c r="AO10" s="11"/>
      <c r="AP10" s="12" t="str">
        <f t="shared" si="29"/>
        <v>M</v>
      </c>
      <c r="AQ10" s="13">
        <f t="shared" si="35"/>
        <v>44811</v>
      </c>
      <c r="AR10" s="15"/>
      <c r="AS10" s="15"/>
      <c r="AT10" s="11"/>
      <c r="AU10" s="12" t="str">
        <f t="shared" si="30"/>
        <v>V</v>
      </c>
      <c r="AV10" s="13">
        <f t="shared" si="35"/>
        <v>44841</v>
      </c>
      <c r="AW10" s="15"/>
      <c r="AX10" s="15"/>
      <c r="AY10" s="11"/>
      <c r="AZ10" s="12" t="str">
        <f t="shared" si="31"/>
        <v>L</v>
      </c>
      <c r="BA10" s="13">
        <f t="shared" si="35"/>
        <v>44872</v>
      </c>
      <c r="BB10" s="15"/>
      <c r="BC10" s="15"/>
      <c r="BD10" s="11"/>
      <c r="BE10" s="12" t="str">
        <f t="shared" si="32"/>
        <v>M</v>
      </c>
      <c r="BF10" s="13">
        <f t="shared" si="35"/>
        <v>44902</v>
      </c>
      <c r="BG10" s="15"/>
      <c r="BH10" s="15"/>
      <c r="BJ10" s="56" t="s">
        <v>13</v>
      </c>
      <c r="BK10" s="56"/>
      <c r="BL10" s="56"/>
      <c r="BM10" s="56"/>
      <c r="BN10" s="56"/>
      <c r="BO10" s="56"/>
      <c r="BP10" s="56"/>
      <c r="BQ10" s="56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</row>
    <row r="11" spans="1:322" s="6" customFormat="1" ht="13.05" customHeight="1" x14ac:dyDescent="0.25">
      <c r="A11" s="11"/>
      <c r="B11" s="12" t="str">
        <f t="shared" si="33"/>
        <v>S</v>
      </c>
      <c r="C11" s="13">
        <f t="shared" si="34"/>
        <v>44569</v>
      </c>
      <c r="D11" s="15"/>
      <c r="E11" s="15"/>
      <c r="F11" s="11"/>
      <c r="G11" s="12" t="str">
        <f t="shared" si="22"/>
        <v>M</v>
      </c>
      <c r="H11" s="13">
        <f t="shared" si="35"/>
        <v>44600</v>
      </c>
      <c r="I11" s="15"/>
      <c r="J11" s="15"/>
      <c r="K11" s="11"/>
      <c r="L11" s="12" t="str">
        <f t="shared" si="23"/>
        <v>M</v>
      </c>
      <c r="M11" s="13">
        <f t="shared" si="35"/>
        <v>44628</v>
      </c>
      <c r="N11" s="15"/>
      <c r="O11" s="15"/>
      <c r="P11" s="11"/>
      <c r="Q11" s="12" t="str">
        <f t="shared" si="24"/>
        <v>V</v>
      </c>
      <c r="R11" s="13">
        <f t="shared" si="35"/>
        <v>44659</v>
      </c>
      <c r="S11" s="15"/>
      <c r="T11" s="15"/>
      <c r="U11" s="49"/>
      <c r="V11" s="12" t="str">
        <f t="shared" si="25"/>
        <v>D</v>
      </c>
      <c r="W11" s="13">
        <f t="shared" si="35"/>
        <v>44689</v>
      </c>
      <c r="X11" s="15"/>
      <c r="Y11" s="15"/>
      <c r="Z11" s="11"/>
      <c r="AA11" s="12" t="str">
        <f t="shared" si="26"/>
        <v>M</v>
      </c>
      <c r="AB11" s="13">
        <f t="shared" si="35"/>
        <v>44720</v>
      </c>
      <c r="AC11" s="15"/>
      <c r="AD11" s="15"/>
      <c r="AE11" s="11"/>
      <c r="AF11" s="12" t="str">
        <f t="shared" si="27"/>
        <v>V</v>
      </c>
      <c r="AG11" s="13">
        <f t="shared" si="35"/>
        <v>44750</v>
      </c>
      <c r="AH11" s="15"/>
      <c r="AI11" s="15"/>
      <c r="AJ11" s="49"/>
      <c r="AK11" s="12" t="str">
        <f t="shared" si="28"/>
        <v>L</v>
      </c>
      <c r="AL11" s="13">
        <f t="shared" si="35"/>
        <v>44781</v>
      </c>
      <c r="AM11" s="15"/>
      <c r="AN11" s="15"/>
      <c r="AO11" s="11"/>
      <c r="AP11" s="12" t="str">
        <f t="shared" si="29"/>
        <v>J</v>
      </c>
      <c r="AQ11" s="13">
        <f t="shared" si="35"/>
        <v>44812</v>
      </c>
      <c r="AR11" s="15"/>
      <c r="AS11" s="15"/>
      <c r="AT11" s="11"/>
      <c r="AU11" s="12" t="str">
        <f t="shared" si="30"/>
        <v>S</v>
      </c>
      <c r="AV11" s="13">
        <f t="shared" si="35"/>
        <v>44842</v>
      </c>
      <c r="AW11" s="15"/>
      <c r="AX11" s="15"/>
      <c r="AY11" s="11"/>
      <c r="AZ11" s="12" t="str">
        <f t="shared" si="31"/>
        <v>M</v>
      </c>
      <c r="BA11" s="13">
        <f t="shared" si="35"/>
        <v>44873</v>
      </c>
      <c r="BB11" s="15"/>
      <c r="BC11" s="15"/>
      <c r="BD11" s="11"/>
      <c r="BE11" s="12" t="str">
        <f t="shared" si="32"/>
        <v>J</v>
      </c>
      <c r="BF11" s="13">
        <f t="shared" si="35"/>
        <v>44903</v>
      </c>
      <c r="BG11" s="15"/>
      <c r="BH11" s="15"/>
      <c r="BJ11" s="50"/>
      <c r="BK11" s="50"/>
      <c r="BL11" s="50"/>
      <c r="BM11" s="50"/>
      <c r="BN11" s="50"/>
      <c r="BO11" s="50"/>
      <c r="BP11" s="50"/>
      <c r="BQ11" s="50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</row>
    <row r="12" spans="1:322" s="6" customFormat="1" ht="13.05" customHeight="1" x14ac:dyDescent="0.25">
      <c r="A12" s="11"/>
      <c r="B12" s="12" t="str">
        <f t="shared" si="33"/>
        <v>D</v>
      </c>
      <c r="C12" s="13">
        <f t="shared" si="34"/>
        <v>44570</v>
      </c>
      <c r="D12" s="15"/>
      <c r="E12" s="15"/>
      <c r="F12" s="11"/>
      <c r="G12" s="12" t="str">
        <f t="shared" si="22"/>
        <v>M</v>
      </c>
      <c r="H12" s="13">
        <f t="shared" si="35"/>
        <v>44601</v>
      </c>
      <c r="I12" s="15"/>
      <c r="J12" s="15"/>
      <c r="K12" s="11"/>
      <c r="L12" s="12" t="str">
        <f t="shared" si="23"/>
        <v>M</v>
      </c>
      <c r="M12" s="13">
        <f t="shared" si="35"/>
        <v>44629</v>
      </c>
      <c r="N12" s="15"/>
      <c r="O12" s="15"/>
      <c r="P12" s="11"/>
      <c r="Q12" s="12" t="str">
        <f t="shared" si="24"/>
        <v>S</v>
      </c>
      <c r="R12" s="13">
        <f t="shared" si="35"/>
        <v>44660</v>
      </c>
      <c r="S12" s="15"/>
      <c r="T12" s="15"/>
      <c r="U12" s="11"/>
      <c r="V12" s="12" t="str">
        <f t="shared" si="25"/>
        <v>L</v>
      </c>
      <c r="W12" s="13">
        <f t="shared" si="35"/>
        <v>44690</v>
      </c>
      <c r="X12" s="15"/>
      <c r="Y12" s="15"/>
      <c r="Z12" s="11"/>
      <c r="AA12" s="12" t="str">
        <f t="shared" si="26"/>
        <v>J</v>
      </c>
      <c r="AB12" s="13">
        <f t="shared" si="35"/>
        <v>44721</v>
      </c>
      <c r="AC12" s="15"/>
      <c r="AD12" s="15"/>
      <c r="AE12" s="49"/>
      <c r="AF12" s="12" t="str">
        <f t="shared" si="27"/>
        <v>S</v>
      </c>
      <c r="AG12" s="13">
        <f t="shared" si="35"/>
        <v>44751</v>
      </c>
      <c r="AH12" s="15"/>
      <c r="AI12" s="15"/>
      <c r="AJ12" s="49"/>
      <c r="AK12" s="12" t="str">
        <f t="shared" si="28"/>
        <v>M</v>
      </c>
      <c r="AL12" s="13">
        <f t="shared" si="35"/>
        <v>44782</v>
      </c>
      <c r="AM12" s="15"/>
      <c r="AN12" s="15"/>
      <c r="AO12" s="11"/>
      <c r="AP12" s="12" t="str">
        <f t="shared" si="29"/>
        <v>V</v>
      </c>
      <c r="AQ12" s="13">
        <f t="shared" si="35"/>
        <v>44813</v>
      </c>
      <c r="AR12" s="15"/>
      <c r="AS12" s="15"/>
      <c r="AT12" s="11"/>
      <c r="AU12" s="12" t="str">
        <f t="shared" si="30"/>
        <v>D</v>
      </c>
      <c r="AV12" s="13">
        <f t="shared" si="35"/>
        <v>44843</v>
      </c>
      <c r="AW12" s="15"/>
      <c r="AX12" s="15"/>
      <c r="AY12" s="11"/>
      <c r="AZ12" s="12" t="str">
        <f t="shared" si="31"/>
        <v>M</v>
      </c>
      <c r="BA12" s="13">
        <f t="shared" si="35"/>
        <v>44874</v>
      </c>
      <c r="BB12" s="15"/>
      <c r="BC12" s="15"/>
      <c r="BD12" s="11"/>
      <c r="BE12" s="12" t="str">
        <f t="shared" si="32"/>
        <v>V</v>
      </c>
      <c r="BF12" s="13">
        <f t="shared" si="35"/>
        <v>44904</v>
      </c>
      <c r="BG12" s="15"/>
      <c r="BH12" s="15"/>
      <c r="BJ12" s="50"/>
      <c r="BK12" s="50"/>
      <c r="BL12" s="50"/>
      <c r="BM12" s="50"/>
      <c r="BN12" s="50"/>
      <c r="BO12" s="50"/>
      <c r="BP12" s="50"/>
      <c r="BQ12" s="50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</row>
    <row r="13" spans="1:322" s="6" customFormat="1" ht="13.05" customHeight="1" x14ac:dyDescent="0.25">
      <c r="A13" s="11"/>
      <c r="B13" s="12" t="str">
        <f t="shared" si="33"/>
        <v>L</v>
      </c>
      <c r="C13" s="13">
        <f t="shared" si="34"/>
        <v>44571</v>
      </c>
      <c r="D13" s="15"/>
      <c r="E13" s="15"/>
      <c r="F13" s="11"/>
      <c r="G13" s="12" t="str">
        <f t="shared" si="22"/>
        <v>J</v>
      </c>
      <c r="H13" s="13">
        <f t="shared" si="35"/>
        <v>44602</v>
      </c>
      <c r="I13" s="15"/>
      <c r="J13" s="15"/>
      <c r="K13" s="11"/>
      <c r="L13" s="12" t="str">
        <f t="shared" si="23"/>
        <v>J</v>
      </c>
      <c r="M13" s="13">
        <f t="shared" si="35"/>
        <v>44630</v>
      </c>
      <c r="N13" s="15"/>
      <c r="O13" s="15"/>
      <c r="P13" s="11"/>
      <c r="Q13" s="12" t="str">
        <f t="shared" si="24"/>
        <v>D</v>
      </c>
      <c r="R13" s="13">
        <f t="shared" si="35"/>
        <v>44661</v>
      </c>
      <c r="S13" s="15"/>
      <c r="T13" s="15"/>
      <c r="U13" s="11"/>
      <c r="V13" s="12" t="str">
        <f t="shared" si="25"/>
        <v>M</v>
      </c>
      <c r="W13" s="13">
        <f t="shared" si="35"/>
        <v>44691</v>
      </c>
      <c r="X13" s="15"/>
      <c r="Y13" s="15"/>
      <c r="Z13" s="11"/>
      <c r="AA13" s="12" t="str">
        <f t="shared" si="26"/>
        <v>V</v>
      </c>
      <c r="AB13" s="13">
        <f t="shared" si="35"/>
        <v>44722</v>
      </c>
      <c r="AC13" s="15"/>
      <c r="AD13" s="15"/>
      <c r="AE13" s="49"/>
      <c r="AF13" s="12" t="str">
        <f t="shared" si="27"/>
        <v>D</v>
      </c>
      <c r="AG13" s="13">
        <f t="shared" si="35"/>
        <v>44752</v>
      </c>
      <c r="AH13" s="15"/>
      <c r="AI13" s="15"/>
      <c r="AJ13" s="49"/>
      <c r="AK13" s="12" t="str">
        <f t="shared" si="28"/>
        <v>M</v>
      </c>
      <c r="AL13" s="13">
        <f t="shared" si="35"/>
        <v>44783</v>
      </c>
      <c r="AM13" s="15"/>
      <c r="AN13" s="15"/>
      <c r="AO13" s="11"/>
      <c r="AP13" s="12" t="str">
        <f t="shared" si="29"/>
        <v>S</v>
      </c>
      <c r="AQ13" s="13">
        <f t="shared" si="35"/>
        <v>44814</v>
      </c>
      <c r="AR13" s="15"/>
      <c r="AS13" s="15"/>
      <c r="AT13" s="11"/>
      <c r="AU13" s="12" t="str">
        <f t="shared" si="30"/>
        <v>L</v>
      </c>
      <c r="AV13" s="13">
        <f t="shared" si="35"/>
        <v>44844</v>
      </c>
      <c r="AW13" s="15"/>
      <c r="AX13" s="15"/>
      <c r="AY13" s="11"/>
      <c r="AZ13" s="12" t="str">
        <f t="shared" si="31"/>
        <v>J</v>
      </c>
      <c r="BA13" s="13">
        <f t="shared" si="35"/>
        <v>44875</v>
      </c>
      <c r="BB13" s="15"/>
      <c r="BC13" s="15"/>
      <c r="BD13" s="11"/>
      <c r="BE13" s="12" t="str">
        <f t="shared" si="32"/>
        <v>S</v>
      </c>
      <c r="BF13" s="13">
        <f t="shared" si="35"/>
        <v>44905</v>
      </c>
      <c r="BG13" s="15"/>
      <c r="BH13" s="15"/>
      <c r="BJ13" s="50" t="s">
        <v>37</v>
      </c>
      <c r="BK13" s="50"/>
      <c r="BL13" s="50"/>
      <c r="BM13" s="50"/>
      <c r="BN13" s="50"/>
      <c r="BO13" s="50"/>
      <c r="BP13" s="50"/>
      <c r="BQ13" s="50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</row>
    <row r="14" spans="1:322" s="6" customFormat="1" ht="13.05" customHeight="1" x14ac:dyDescent="0.25">
      <c r="A14" s="11"/>
      <c r="B14" s="12" t="str">
        <f t="shared" si="33"/>
        <v>M</v>
      </c>
      <c r="C14" s="13">
        <f t="shared" si="34"/>
        <v>44572</v>
      </c>
      <c r="D14" s="15"/>
      <c r="E14" s="15"/>
      <c r="F14" s="11"/>
      <c r="G14" s="12" t="str">
        <f t="shared" si="22"/>
        <v>V</v>
      </c>
      <c r="H14" s="13">
        <f t="shared" si="35"/>
        <v>44603</v>
      </c>
      <c r="I14" s="15"/>
      <c r="J14" s="15"/>
      <c r="K14" s="11"/>
      <c r="L14" s="12" t="str">
        <f t="shared" si="23"/>
        <v>V</v>
      </c>
      <c r="M14" s="13">
        <f t="shared" si="35"/>
        <v>44631</v>
      </c>
      <c r="N14" s="15"/>
      <c r="O14" s="15"/>
      <c r="P14" s="11"/>
      <c r="Q14" s="12" t="str">
        <f t="shared" si="24"/>
        <v>L</v>
      </c>
      <c r="R14" s="13">
        <f t="shared" si="35"/>
        <v>44662</v>
      </c>
      <c r="S14" s="15"/>
      <c r="T14" s="15"/>
      <c r="U14" s="11"/>
      <c r="V14" s="12" t="str">
        <f t="shared" si="25"/>
        <v>M</v>
      </c>
      <c r="W14" s="13">
        <f t="shared" si="35"/>
        <v>44692</v>
      </c>
      <c r="X14" s="15"/>
      <c r="Y14" s="15"/>
      <c r="Z14" s="11"/>
      <c r="AA14" s="12" t="str">
        <f t="shared" si="26"/>
        <v>S</v>
      </c>
      <c r="AB14" s="13">
        <f t="shared" si="35"/>
        <v>44723</v>
      </c>
      <c r="AC14" s="15"/>
      <c r="AD14" s="15"/>
      <c r="AE14" s="49"/>
      <c r="AF14" s="12" t="str">
        <f t="shared" si="27"/>
        <v>L</v>
      </c>
      <c r="AG14" s="13">
        <f t="shared" si="35"/>
        <v>44753</v>
      </c>
      <c r="AH14" s="15"/>
      <c r="AI14" s="15"/>
      <c r="AJ14" s="49"/>
      <c r="AK14" s="12" t="str">
        <f t="shared" si="28"/>
        <v>J</v>
      </c>
      <c r="AL14" s="13">
        <f t="shared" si="35"/>
        <v>44784</v>
      </c>
      <c r="AM14" s="15"/>
      <c r="AN14" s="15"/>
      <c r="AO14" s="11"/>
      <c r="AP14" s="12" t="str">
        <f t="shared" si="29"/>
        <v>D</v>
      </c>
      <c r="AQ14" s="13">
        <f t="shared" si="35"/>
        <v>44815</v>
      </c>
      <c r="AR14" s="15"/>
      <c r="AS14" s="15"/>
      <c r="AT14" s="11"/>
      <c r="AU14" s="12" t="str">
        <f t="shared" si="30"/>
        <v>M</v>
      </c>
      <c r="AV14" s="13">
        <f t="shared" si="35"/>
        <v>44845</v>
      </c>
      <c r="AW14" s="15"/>
      <c r="AX14" s="15"/>
      <c r="AY14" s="11"/>
      <c r="AZ14" s="21" t="str">
        <f t="shared" si="31"/>
        <v>V</v>
      </c>
      <c r="BA14" s="22">
        <f t="shared" si="35"/>
        <v>44876</v>
      </c>
      <c r="BB14" s="23"/>
      <c r="BC14" s="23"/>
      <c r="BD14" s="11"/>
      <c r="BE14" s="12" t="str">
        <f t="shared" si="32"/>
        <v>D</v>
      </c>
      <c r="BF14" s="13">
        <f t="shared" si="35"/>
        <v>44906</v>
      </c>
      <c r="BG14" s="15"/>
      <c r="BH14" s="15"/>
      <c r="BJ14" s="50"/>
      <c r="BK14" s="50"/>
      <c r="BL14" s="50"/>
      <c r="BM14" s="50"/>
      <c r="BN14" s="50"/>
      <c r="BO14" s="50"/>
      <c r="BP14" s="50"/>
      <c r="BQ14" s="50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</row>
    <row r="15" spans="1:322" s="6" customFormat="1" ht="13.05" customHeight="1" x14ac:dyDescent="0.25">
      <c r="A15" s="11"/>
      <c r="B15" s="12" t="str">
        <f t="shared" si="33"/>
        <v>M</v>
      </c>
      <c r="C15" s="13">
        <f t="shared" si="34"/>
        <v>44573</v>
      </c>
      <c r="D15" s="15"/>
      <c r="E15" s="15"/>
      <c r="F15" s="11"/>
      <c r="G15" s="12" t="str">
        <f t="shared" si="22"/>
        <v>S</v>
      </c>
      <c r="H15" s="13">
        <f t="shared" si="35"/>
        <v>44604</v>
      </c>
      <c r="I15" s="15"/>
      <c r="J15" s="15"/>
      <c r="K15" s="11"/>
      <c r="L15" s="12" t="str">
        <f t="shared" si="23"/>
        <v>S</v>
      </c>
      <c r="M15" s="13">
        <f t="shared" si="35"/>
        <v>44632</v>
      </c>
      <c r="N15" s="15"/>
      <c r="O15" s="15"/>
      <c r="P15" s="11"/>
      <c r="Q15" s="12" t="str">
        <f t="shared" si="24"/>
        <v>M</v>
      </c>
      <c r="R15" s="13">
        <f t="shared" si="35"/>
        <v>44663</v>
      </c>
      <c r="S15" s="15"/>
      <c r="T15" s="15"/>
      <c r="U15" s="11"/>
      <c r="V15" s="12" t="str">
        <f t="shared" si="25"/>
        <v>J</v>
      </c>
      <c r="W15" s="13">
        <f t="shared" si="35"/>
        <v>44693</v>
      </c>
      <c r="X15" s="15"/>
      <c r="Y15" s="15"/>
      <c r="Z15" s="11"/>
      <c r="AA15" s="12" t="str">
        <f t="shared" si="26"/>
        <v>D</v>
      </c>
      <c r="AB15" s="13">
        <f t="shared" si="35"/>
        <v>44724</v>
      </c>
      <c r="AC15" s="15"/>
      <c r="AD15" s="15"/>
      <c r="AE15" s="49"/>
      <c r="AF15" s="12" t="str">
        <f t="shared" si="27"/>
        <v>M</v>
      </c>
      <c r="AG15" s="13">
        <f t="shared" si="35"/>
        <v>44754</v>
      </c>
      <c r="AH15" s="15"/>
      <c r="AI15" s="15"/>
      <c r="AJ15" s="49"/>
      <c r="AK15" s="12" t="str">
        <f t="shared" si="28"/>
        <v>V</v>
      </c>
      <c r="AL15" s="13">
        <f t="shared" si="35"/>
        <v>44785</v>
      </c>
      <c r="AM15" s="15"/>
      <c r="AN15" s="15"/>
      <c r="AO15" s="11"/>
      <c r="AP15" s="12" t="str">
        <f t="shared" si="29"/>
        <v>L</v>
      </c>
      <c r="AQ15" s="13">
        <f t="shared" si="35"/>
        <v>44816</v>
      </c>
      <c r="AR15" s="15"/>
      <c r="AS15" s="15"/>
      <c r="AT15" s="11"/>
      <c r="AU15" s="12" t="str">
        <f t="shared" si="30"/>
        <v>M</v>
      </c>
      <c r="AV15" s="13">
        <f t="shared" si="35"/>
        <v>44846</v>
      </c>
      <c r="AW15" s="15"/>
      <c r="AX15" s="15"/>
      <c r="AY15" s="11"/>
      <c r="AZ15" s="12" t="str">
        <f t="shared" si="31"/>
        <v>S</v>
      </c>
      <c r="BA15" s="13">
        <f t="shared" si="35"/>
        <v>44877</v>
      </c>
      <c r="BB15" s="15"/>
      <c r="BC15" s="15"/>
      <c r="BD15" s="11"/>
      <c r="BE15" s="12" t="str">
        <f t="shared" si="32"/>
        <v>L</v>
      </c>
      <c r="BF15" s="13">
        <f t="shared" si="35"/>
        <v>44907</v>
      </c>
      <c r="BG15" s="15"/>
      <c r="BH15" s="15"/>
      <c r="BJ15" s="50" t="s">
        <v>38</v>
      </c>
      <c r="BK15" s="50"/>
      <c r="BL15" s="50"/>
      <c r="BM15" s="50"/>
      <c r="BN15" s="50"/>
      <c r="BO15" s="50"/>
      <c r="BP15" s="50"/>
      <c r="BQ15" s="50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</row>
    <row r="16" spans="1:322" s="6" customFormat="1" ht="13.05" customHeight="1" x14ac:dyDescent="0.25">
      <c r="A16" s="11"/>
      <c r="B16" s="12" t="str">
        <f t="shared" si="33"/>
        <v>J</v>
      </c>
      <c r="C16" s="13">
        <f t="shared" si="34"/>
        <v>44574</v>
      </c>
      <c r="D16" s="15"/>
      <c r="E16" s="15"/>
      <c r="F16" s="11"/>
      <c r="G16" s="12" t="str">
        <f t="shared" si="22"/>
        <v>D</v>
      </c>
      <c r="H16" s="13">
        <f t="shared" si="35"/>
        <v>44605</v>
      </c>
      <c r="I16" s="15"/>
      <c r="J16" s="15"/>
      <c r="K16" s="11"/>
      <c r="L16" s="12" t="str">
        <f t="shared" si="23"/>
        <v>D</v>
      </c>
      <c r="M16" s="13">
        <f t="shared" si="35"/>
        <v>44633</v>
      </c>
      <c r="N16" s="15"/>
      <c r="O16" s="15"/>
      <c r="P16" s="11"/>
      <c r="Q16" s="12" t="str">
        <f t="shared" si="24"/>
        <v>M</v>
      </c>
      <c r="R16" s="13">
        <f t="shared" si="35"/>
        <v>44664</v>
      </c>
      <c r="S16" s="15"/>
      <c r="T16" s="15"/>
      <c r="U16" s="11"/>
      <c r="V16" s="12" t="str">
        <f t="shared" si="25"/>
        <v>V</v>
      </c>
      <c r="W16" s="13">
        <f t="shared" si="35"/>
        <v>44694</v>
      </c>
      <c r="X16" s="15"/>
      <c r="Y16" s="15"/>
      <c r="Z16" s="11"/>
      <c r="AA16" s="12" t="str">
        <f t="shared" si="26"/>
        <v>L</v>
      </c>
      <c r="AB16" s="13">
        <f t="shared" si="35"/>
        <v>44725</v>
      </c>
      <c r="AC16" s="15"/>
      <c r="AD16" s="15"/>
      <c r="AE16" s="49"/>
      <c r="AF16" s="12" t="str">
        <f t="shared" si="27"/>
        <v>M</v>
      </c>
      <c r="AG16" s="13">
        <f t="shared" si="35"/>
        <v>44755</v>
      </c>
      <c r="AH16" s="15"/>
      <c r="AI16" s="15"/>
      <c r="AJ16" s="49"/>
      <c r="AK16" s="12" t="str">
        <f t="shared" si="28"/>
        <v>S</v>
      </c>
      <c r="AL16" s="13">
        <f t="shared" si="35"/>
        <v>44786</v>
      </c>
      <c r="AM16" s="15"/>
      <c r="AN16" s="15"/>
      <c r="AO16" s="11"/>
      <c r="AP16" s="12" t="str">
        <f t="shared" si="29"/>
        <v>M</v>
      </c>
      <c r="AQ16" s="13">
        <f t="shared" si="35"/>
        <v>44817</v>
      </c>
      <c r="AR16" s="15"/>
      <c r="AS16" s="15"/>
      <c r="AT16" s="11"/>
      <c r="AU16" s="12" t="str">
        <f t="shared" si="30"/>
        <v>J</v>
      </c>
      <c r="AV16" s="13">
        <f t="shared" si="35"/>
        <v>44847</v>
      </c>
      <c r="AW16" s="15"/>
      <c r="AX16" s="15"/>
      <c r="AY16" s="11"/>
      <c r="AZ16" s="12" t="str">
        <f t="shared" si="31"/>
        <v>D</v>
      </c>
      <c r="BA16" s="13">
        <f t="shared" si="35"/>
        <v>44878</v>
      </c>
      <c r="BB16" s="15"/>
      <c r="BC16" s="15"/>
      <c r="BD16" s="11"/>
      <c r="BE16" s="12" t="str">
        <f t="shared" si="32"/>
        <v>M</v>
      </c>
      <c r="BF16" s="13">
        <f t="shared" si="35"/>
        <v>44908</v>
      </c>
      <c r="BG16" s="15"/>
      <c r="BH16" s="15"/>
      <c r="BJ16" s="50"/>
      <c r="BK16" s="50"/>
      <c r="BL16" s="50"/>
      <c r="BM16" s="50"/>
      <c r="BN16" s="50"/>
      <c r="BO16" s="50"/>
      <c r="BP16" s="50"/>
      <c r="BQ16" s="50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</row>
    <row r="17" spans="1:322" s="6" customFormat="1" ht="13.05" customHeight="1" x14ac:dyDescent="0.25">
      <c r="A17" s="11"/>
      <c r="B17" s="12" t="str">
        <f t="shared" si="33"/>
        <v>V</v>
      </c>
      <c r="C17" s="13">
        <f t="shared" si="34"/>
        <v>44575</v>
      </c>
      <c r="D17" s="15"/>
      <c r="E17" s="15"/>
      <c r="F17" s="11"/>
      <c r="G17" s="12" t="str">
        <f t="shared" si="22"/>
        <v>L</v>
      </c>
      <c r="H17" s="13">
        <f t="shared" si="35"/>
        <v>44606</v>
      </c>
      <c r="I17" s="15"/>
      <c r="J17" s="15"/>
      <c r="K17" s="11"/>
      <c r="L17" s="12" t="str">
        <f t="shared" si="23"/>
        <v>L</v>
      </c>
      <c r="M17" s="13">
        <f t="shared" si="35"/>
        <v>44634</v>
      </c>
      <c r="N17" s="15"/>
      <c r="O17" s="15"/>
      <c r="P17" s="11"/>
      <c r="Q17" s="12" t="str">
        <f t="shared" si="24"/>
        <v>J</v>
      </c>
      <c r="R17" s="13">
        <f t="shared" si="35"/>
        <v>44665</v>
      </c>
      <c r="S17" s="15"/>
      <c r="T17" s="15"/>
      <c r="U17" s="11"/>
      <c r="V17" s="12" t="str">
        <f t="shared" si="25"/>
        <v>S</v>
      </c>
      <c r="W17" s="13">
        <f t="shared" si="35"/>
        <v>44695</v>
      </c>
      <c r="X17" s="15"/>
      <c r="Y17" s="15"/>
      <c r="Z17" s="11"/>
      <c r="AA17" s="12" t="str">
        <f t="shared" si="26"/>
        <v>M</v>
      </c>
      <c r="AB17" s="13">
        <f t="shared" si="35"/>
        <v>44726</v>
      </c>
      <c r="AC17" s="15"/>
      <c r="AD17" s="15"/>
      <c r="AE17" s="49"/>
      <c r="AF17" s="12" t="str">
        <f t="shared" si="27"/>
        <v>J</v>
      </c>
      <c r="AG17" s="13">
        <f t="shared" si="35"/>
        <v>44756</v>
      </c>
      <c r="AH17" s="15"/>
      <c r="AI17" s="15"/>
      <c r="AJ17" s="49"/>
      <c r="AK17" s="12" t="str">
        <f t="shared" si="28"/>
        <v>D</v>
      </c>
      <c r="AL17" s="13">
        <f t="shared" si="35"/>
        <v>44787</v>
      </c>
      <c r="AM17" s="15"/>
      <c r="AN17" s="15"/>
      <c r="AO17" s="11"/>
      <c r="AP17" s="12" t="str">
        <f t="shared" si="29"/>
        <v>M</v>
      </c>
      <c r="AQ17" s="13">
        <f t="shared" si="35"/>
        <v>44818</v>
      </c>
      <c r="AR17" s="15"/>
      <c r="AS17" s="15"/>
      <c r="AT17" s="11"/>
      <c r="AU17" s="12" t="str">
        <f t="shared" si="30"/>
        <v>V</v>
      </c>
      <c r="AV17" s="13">
        <f t="shared" si="35"/>
        <v>44848</v>
      </c>
      <c r="AW17" s="15"/>
      <c r="AX17" s="15"/>
      <c r="AY17" s="11"/>
      <c r="AZ17" s="12" t="str">
        <f t="shared" si="31"/>
        <v>L</v>
      </c>
      <c r="BA17" s="13">
        <f t="shared" si="35"/>
        <v>44879</v>
      </c>
      <c r="BB17" s="15"/>
      <c r="BC17" s="15"/>
      <c r="BD17" s="11"/>
      <c r="BE17" s="12" t="str">
        <f t="shared" si="32"/>
        <v>M</v>
      </c>
      <c r="BF17" s="13">
        <f t="shared" si="35"/>
        <v>44909</v>
      </c>
      <c r="BG17" s="15"/>
      <c r="BH17" s="15"/>
      <c r="BJ17" s="50" t="s">
        <v>39</v>
      </c>
      <c r="BK17" s="50"/>
      <c r="BL17" s="50"/>
      <c r="BM17" s="50"/>
      <c r="BN17" s="50"/>
      <c r="BO17" s="50"/>
      <c r="BP17" s="50"/>
      <c r="BQ17" s="50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</row>
    <row r="18" spans="1:322" s="6" customFormat="1" ht="13.05" customHeight="1" x14ac:dyDescent="0.25">
      <c r="A18" s="11"/>
      <c r="B18" s="12" t="str">
        <f t="shared" si="33"/>
        <v>S</v>
      </c>
      <c r="C18" s="13">
        <f t="shared" si="34"/>
        <v>44576</v>
      </c>
      <c r="D18" s="15"/>
      <c r="E18" s="15"/>
      <c r="F18" s="11"/>
      <c r="G18" s="12" t="str">
        <f t="shared" si="22"/>
        <v>M</v>
      </c>
      <c r="H18" s="13">
        <f t="shared" si="35"/>
        <v>44607</v>
      </c>
      <c r="I18" s="15"/>
      <c r="J18" s="15"/>
      <c r="K18" s="11"/>
      <c r="L18" s="12" t="str">
        <f t="shared" si="23"/>
        <v>M</v>
      </c>
      <c r="M18" s="13">
        <f t="shared" si="35"/>
        <v>44635</v>
      </c>
      <c r="N18" s="15"/>
      <c r="O18" s="15"/>
      <c r="P18" s="11"/>
      <c r="Q18" s="12" t="str">
        <f t="shared" si="24"/>
        <v>V</v>
      </c>
      <c r="R18" s="13">
        <f t="shared" si="35"/>
        <v>44666</v>
      </c>
      <c r="S18" s="15"/>
      <c r="T18" s="15"/>
      <c r="U18" s="11"/>
      <c r="V18" s="12" t="str">
        <f t="shared" si="25"/>
        <v>D</v>
      </c>
      <c r="W18" s="13">
        <f t="shared" si="35"/>
        <v>44696</v>
      </c>
      <c r="X18" s="15"/>
      <c r="Y18" s="15"/>
      <c r="Z18" s="11"/>
      <c r="AA18" s="12" t="str">
        <f t="shared" si="26"/>
        <v>M</v>
      </c>
      <c r="AB18" s="13">
        <f t="shared" si="35"/>
        <v>44727</v>
      </c>
      <c r="AC18" s="15"/>
      <c r="AD18" s="15"/>
      <c r="AE18" s="49"/>
      <c r="AF18" s="12" t="str">
        <f t="shared" si="27"/>
        <v>V</v>
      </c>
      <c r="AG18" s="13">
        <f t="shared" si="35"/>
        <v>44757</v>
      </c>
      <c r="AH18" s="15"/>
      <c r="AI18" s="15"/>
      <c r="AJ18" s="49"/>
      <c r="AK18" s="21" t="str">
        <f t="shared" si="28"/>
        <v>L</v>
      </c>
      <c r="AL18" s="13">
        <f t="shared" si="35"/>
        <v>44788</v>
      </c>
      <c r="AM18" s="15"/>
      <c r="AN18" s="15"/>
      <c r="AO18" s="11"/>
      <c r="AP18" s="12" t="str">
        <f t="shared" si="29"/>
        <v>J</v>
      </c>
      <c r="AQ18" s="13">
        <f t="shared" si="35"/>
        <v>44819</v>
      </c>
      <c r="AR18" s="15"/>
      <c r="AS18" s="15"/>
      <c r="AT18" s="11"/>
      <c r="AU18" s="12" t="str">
        <f t="shared" si="30"/>
        <v>S</v>
      </c>
      <c r="AV18" s="13">
        <f t="shared" si="35"/>
        <v>44849</v>
      </c>
      <c r="AW18" s="15"/>
      <c r="AX18" s="15"/>
      <c r="AY18" s="11"/>
      <c r="AZ18" s="12" t="str">
        <f t="shared" si="31"/>
        <v>M</v>
      </c>
      <c r="BA18" s="13">
        <f t="shared" si="35"/>
        <v>44880</v>
      </c>
      <c r="BB18" s="15"/>
      <c r="BC18" s="15"/>
      <c r="BD18" s="11"/>
      <c r="BE18" s="12" t="str">
        <f t="shared" si="32"/>
        <v>J</v>
      </c>
      <c r="BF18" s="13">
        <f t="shared" si="35"/>
        <v>44910</v>
      </c>
      <c r="BG18" s="15"/>
      <c r="BH18" s="15"/>
      <c r="BJ18" s="50"/>
      <c r="BK18" s="50"/>
      <c r="BL18" s="50"/>
      <c r="BM18" s="50"/>
      <c r="BN18" s="50"/>
      <c r="BO18" s="50"/>
      <c r="BP18" s="50"/>
      <c r="BQ18" s="50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</row>
    <row r="19" spans="1:322" s="6" customFormat="1" ht="13.05" customHeight="1" x14ac:dyDescent="0.25">
      <c r="A19" s="11"/>
      <c r="B19" s="12" t="str">
        <f t="shared" si="33"/>
        <v>D</v>
      </c>
      <c r="C19" s="13">
        <f t="shared" si="34"/>
        <v>44577</v>
      </c>
      <c r="D19" s="15"/>
      <c r="E19" s="15"/>
      <c r="F19" s="11"/>
      <c r="G19" s="12" t="str">
        <f t="shared" si="22"/>
        <v>M</v>
      </c>
      <c r="H19" s="13">
        <f t="shared" si="35"/>
        <v>44608</v>
      </c>
      <c r="I19" s="15"/>
      <c r="J19" s="15"/>
      <c r="K19" s="11"/>
      <c r="L19" s="12" t="str">
        <f t="shared" si="23"/>
        <v>M</v>
      </c>
      <c r="M19" s="13">
        <f t="shared" si="35"/>
        <v>44636</v>
      </c>
      <c r="N19" s="15"/>
      <c r="O19" s="15"/>
      <c r="P19" s="11"/>
      <c r="Q19" s="12" t="str">
        <f t="shared" si="24"/>
        <v>S</v>
      </c>
      <c r="R19" s="13">
        <f t="shared" si="35"/>
        <v>44667</v>
      </c>
      <c r="S19" s="15"/>
      <c r="T19" s="15"/>
      <c r="U19" s="11"/>
      <c r="V19" s="12" t="str">
        <f t="shared" si="25"/>
        <v>L</v>
      </c>
      <c r="W19" s="13">
        <f t="shared" si="35"/>
        <v>44697</v>
      </c>
      <c r="X19" s="15"/>
      <c r="Y19" s="15"/>
      <c r="Z19" s="11"/>
      <c r="AA19" s="12" t="str">
        <f t="shared" si="26"/>
        <v>J</v>
      </c>
      <c r="AB19" s="13">
        <f t="shared" si="35"/>
        <v>44728</v>
      </c>
      <c r="AC19" s="15"/>
      <c r="AD19" s="15"/>
      <c r="AE19" s="49"/>
      <c r="AF19" s="12" t="str">
        <f t="shared" si="27"/>
        <v>S</v>
      </c>
      <c r="AG19" s="13">
        <f t="shared" si="35"/>
        <v>44758</v>
      </c>
      <c r="AH19" s="15"/>
      <c r="AI19" s="15"/>
      <c r="AJ19" s="49"/>
      <c r="AK19" s="12" t="str">
        <f t="shared" si="28"/>
        <v>M</v>
      </c>
      <c r="AL19" s="13">
        <f t="shared" si="35"/>
        <v>44789</v>
      </c>
      <c r="AM19" s="15"/>
      <c r="AN19" s="15"/>
      <c r="AO19" s="11"/>
      <c r="AP19" s="12" t="str">
        <f t="shared" si="29"/>
        <v>V</v>
      </c>
      <c r="AQ19" s="13">
        <f t="shared" si="35"/>
        <v>44820</v>
      </c>
      <c r="AR19" s="15"/>
      <c r="AS19" s="15"/>
      <c r="AT19" s="11"/>
      <c r="AU19" s="12" t="str">
        <f t="shared" si="30"/>
        <v>D</v>
      </c>
      <c r="AV19" s="13">
        <f t="shared" si="35"/>
        <v>44850</v>
      </c>
      <c r="AW19" s="15"/>
      <c r="AX19" s="15"/>
      <c r="AY19" s="11"/>
      <c r="AZ19" s="12" t="str">
        <f t="shared" si="31"/>
        <v>M</v>
      </c>
      <c r="BA19" s="13">
        <f t="shared" si="35"/>
        <v>44881</v>
      </c>
      <c r="BB19" s="15"/>
      <c r="BC19" s="15"/>
      <c r="BD19" s="11"/>
      <c r="BE19" s="12" t="str">
        <f t="shared" si="32"/>
        <v>V</v>
      </c>
      <c r="BF19" s="13">
        <f t="shared" si="35"/>
        <v>44911</v>
      </c>
      <c r="BG19" s="15"/>
      <c r="BH19" s="15"/>
      <c r="BJ19" s="50"/>
      <c r="BK19" s="50"/>
      <c r="BL19" s="50"/>
      <c r="BM19" s="50"/>
      <c r="BN19" s="50"/>
      <c r="BO19" s="50"/>
      <c r="BP19" s="50"/>
      <c r="BQ19" s="50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</row>
    <row r="20" spans="1:322" s="6" customFormat="1" ht="13.05" customHeight="1" x14ac:dyDescent="0.25">
      <c r="A20" s="11"/>
      <c r="B20" s="12" t="str">
        <f t="shared" si="33"/>
        <v>L</v>
      </c>
      <c r="C20" s="13">
        <f t="shared" si="34"/>
        <v>44578</v>
      </c>
      <c r="D20" s="15"/>
      <c r="E20" s="15"/>
      <c r="F20" s="11"/>
      <c r="G20" s="12" t="str">
        <f t="shared" ref="G20:G34" si="36">IF(H20&lt;&gt;"",UPPER(LEFT(TEXT(H20,"jjj"))),"")</f>
        <v>J</v>
      </c>
      <c r="H20" s="13">
        <f t="shared" si="35"/>
        <v>44609</v>
      </c>
      <c r="I20" s="15"/>
      <c r="J20" s="15"/>
      <c r="K20" s="11"/>
      <c r="L20" s="12" t="str">
        <f t="shared" ref="L20:L34" si="37">IF(M20&lt;&gt;"",UPPER(LEFT(TEXT(M20,"jjj"))),"")</f>
        <v>J</v>
      </c>
      <c r="M20" s="13">
        <f t="shared" si="35"/>
        <v>44637</v>
      </c>
      <c r="N20" s="15"/>
      <c r="O20" s="15"/>
      <c r="P20" s="11"/>
      <c r="Q20" s="12" t="str">
        <f t="shared" ref="Q20:Q34" si="38">IF(R20&lt;&gt;"",UPPER(LEFT(TEXT(R20,"jjj"))),"")</f>
        <v>D</v>
      </c>
      <c r="R20" s="13">
        <f t="shared" si="35"/>
        <v>44668</v>
      </c>
      <c r="S20" s="15"/>
      <c r="T20" s="15"/>
      <c r="U20" s="11"/>
      <c r="V20" s="12" t="str">
        <f t="shared" ref="V20:V34" si="39">IF(W20&lt;&gt;"",UPPER(LEFT(TEXT(W20,"jjj"))),"")</f>
        <v>M</v>
      </c>
      <c r="W20" s="13">
        <f t="shared" si="35"/>
        <v>44698</v>
      </c>
      <c r="X20" s="15"/>
      <c r="Y20" s="15"/>
      <c r="Z20" s="11"/>
      <c r="AA20" s="12" t="str">
        <f t="shared" ref="AA20:AA34" si="40">IF(AB20&lt;&gt;"",UPPER(LEFT(TEXT(AB20,"jjj"))),"")</f>
        <v>V</v>
      </c>
      <c r="AB20" s="13">
        <f t="shared" si="35"/>
        <v>44729</v>
      </c>
      <c r="AC20" s="15"/>
      <c r="AD20" s="15"/>
      <c r="AE20" s="49"/>
      <c r="AF20" s="12" t="str">
        <f t="shared" ref="AF20:AF34" si="41">IF(AG20&lt;&gt;"",UPPER(LEFT(TEXT(AG20,"jjj"))),"")</f>
        <v>D</v>
      </c>
      <c r="AG20" s="13">
        <f t="shared" si="35"/>
        <v>44759</v>
      </c>
      <c r="AH20" s="15"/>
      <c r="AI20" s="15"/>
      <c r="AJ20" s="49"/>
      <c r="AK20" s="12" t="str">
        <f t="shared" ref="AK20:AK34" si="42">IF(AL20&lt;&gt;"",UPPER(LEFT(TEXT(AL20,"jjj"))),"")</f>
        <v>M</v>
      </c>
      <c r="AL20" s="13">
        <f t="shared" si="35"/>
        <v>44790</v>
      </c>
      <c r="AM20" s="15"/>
      <c r="AN20" s="15"/>
      <c r="AO20" s="11"/>
      <c r="AP20" s="12" t="str">
        <f t="shared" ref="AP20:AP34" si="43">IF(AQ20&lt;&gt;"",UPPER(LEFT(TEXT(AQ20,"jjj"))),"")</f>
        <v>S</v>
      </c>
      <c r="AQ20" s="13">
        <f t="shared" si="35"/>
        <v>44821</v>
      </c>
      <c r="AR20" s="15"/>
      <c r="AS20" s="15"/>
      <c r="AT20" s="11"/>
      <c r="AU20" s="12" t="str">
        <f t="shared" ref="AU20:AU34" si="44">IF(AV20&lt;&gt;"",UPPER(LEFT(TEXT(AV20,"jjj"))),"")</f>
        <v>L</v>
      </c>
      <c r="AV20" s="13">
        <f t="shared" si="35"/>
        <v>44851</v>
      </c>
      <c r="AW20" s="15"/>
      <c r="AX20" s="15"/>
      <c r="AY20" s="11"/>
      <c r="AZ20" s="12" t="str">
        <f t="shared" ref="AZ20:AZ34" si="45">IF(BA20&lt;&gt;"",UPPER(LEFT(TEXT(BA20,"jjj"))),"")</f>
        <v>J</v>
      </c>
      <c r="BA20" s="13">
        <f t="shared" si="35"/>
        <v>44882</v>
      </c>
      <c r="BB20" s="15"/>
      <c r="BC20" s="15"/>
      <c r="BD20" s="49"/>
      <c r="BE20" s="12" t="str">
        <f t="shared" ref="BE20:BE34" si="46">IF(BF20&lt;&gt;"",UPPER(LEFT(TEXT(BF20,"jjj"))),"")</f>
        <v>S</v>
      </c>
      <c r="BF20" s="13">
        <f t="shared" si="35"/>
        <v>44912</v>
      </c>
      <c r="BG20" s="15"/>
      <c r="BH20" s="15"/>
      <c r="BJ20" s="50"/>
      <c r="BK20" s="50"/>
      <c r="BL20" s="50"/>
      <c r="BM20" s="50"/>
      <c r="BN20" s="50"/>
      <c r="BO20" s="50"/>
      <c r="BP20" s="50"/>
      <c r="BQ20" s="50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</row>
    <row r="21" spans="1:322" s="6" customFormat="1" ht="13.05" customHeight="1" x14ac:dyDescent="0.25">
      <c r="A21" s="11"/>
      <c r="B21" s="12" t="str">
        <f t="shared" si="33"/>
        <v>M</v>
      </c>
      <c r="C21" s="13">
        <f t="shared" si="34"/>
        <v>44579</v>
      </c>
      <c r="D21" s="15"/>
      <c r="E21" s="15"/>
      <c r="F21" s="11"/>
      <c r="G21" s="12" t="str">
        <f t="shared" si="36"/>
        <v>V</v>
      </c>
      <c r="H21" s="13">
        <f t="shared" ref="H21:BF31" si="47">H20+1</f>
        <v>44610</v>
      </c>
      <c r="I21" s="15"/>
      <c r="J21" s="15"/>
      <c r="K21" s="11"/>
      <c r="L21" s="12" t="str">
        <f t="shared" si="37"/>
        <v>V</v>
      </c>
      <c r="M21" s="13">
        <f t="shared" si="47"/>
        <v>44638</v>
      </c>
      <c r="N21" s="15"/>
      <c r="O21" s="15"/>
      <c r="P21" s="11"/>
      <c r="Q21" s="12" t="str">
        <f t="shared" si="38"/>
        <v>L</v>
      </c>
      <c r="R21" s="13">
        <f t="shared" si="47"/>
        <v>44669</v>
      </c>
      <c r="S21" s="15"/>
      <c r="T21" s="15"/>
      <c r="U21" s="11"/>
      <c r="V21" s="12" t="str">
        <f t="shared" si="39"/>
        <v>M</v>
      </c>
      <c r="W21" s="13">
        <f t="shared" si="47"/>
        <v>44699</v>
      </c>
      <c r="X21" s="15"/>
      <c r="Y21" s="15"/>
      <c r="Z21" s="11"/>
      <c r="AA21" s="12" t="str">
        <f t="shared" si="40"/>
        <v>S</v>
      </c>
      <c r="AB21" s="13">
        <f t="shared" si="47"/>
        <v>44730</v>
      </c>
      <c r="AC21" s="15"/>
      <c r="AD21" s="15"/>
      <c r="AE21" s="49"/>
      <c r="AF21" s="12" t="str">
        <f t="shared" si="41"/>
        <v>L</v>
      </c>
      <c r="AG21" s="13">
        <f t="shared" si="47"/>
        <v>44760</v>
      </c>
      <c r="AH21" s="15"/>
      <c r="AI21" s="15"/>
      <c r="AJ21" s="49"/>
      <c r="AK21" s="12" t="str">
        <f t="shared" si="42"/>
        <v>J</v>
      </c>
      <c r="AL21" s="13">
        <f t="shared" si="47"/>
        <v>44791</v>
      </c>
      <c r="AM21" s="15"/>
      <c r="AN21" s="15"/>
      <c r="AO21" s="11"/>
      <c r="AP21" s="12" t="str">
        <f t="shared" si="43"/>
        <v>D</v>
      </c>
      <c r="AQ21" s="13">
        <f t="shared" si="47"/>
        <v>44822</v>
      </c>
      <c r="AR21" s="15"/>
      <c r="AS21" s="15"/>
      <c r="AT21" s="11"/>
      <c r="AU21" s="12" t="str">
        <f t="shared" si="44"/>
        <v>M</v>
      </c>
      <c r="AV21" s="13">
        <f t="shared" si="47"/>
        <v>44852</v>
      </c>
      <c r="AW21" s="15"/>
      <c r="AX21" s="15"/>
      <c r="AY21" s="11"/>
      <c r="AZ21" s="12" t="str">
        <f t="shared" si="45"/>
        <v>V</v>
      </c>
      <c r="BA21" s="13">
        <f t="shared" si="47"/>
        <v>44883</v>
      </c>
      <c r="BB21" s="15"/>
      <c r="BC21" s="15"/>
      <c r="BD21" s="49"/>
      <c r="BE21" s="12" t="str">
        <f t="shared" si="46"/>
        <v>D</v>
      </c>
      <c r="BF21" s="13">
        <f t="shared" si="47"/>
        <v>44913</v>
      </c>
      <c r="BG21" s="15"/>
      <c r="BH21" s="15"/>
      <c r="BJ21" s="50"/>
      <c r="BK21" s="50"/>
      <c r="BL21" s="50"/>
      <c r="BM21" s="50"/>
      <c r="BN21" s="50"/>
      <c r="BO21" s="50"/>
      <c r="BP21" s="50"/>
      <c r="BQ21" s="50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</row>
    <row r="22" spans="1:322" s="6" customFormat="1" ht="13.05" customHeight="1" x14ac:dyDescent="0.25">
      <c r="A22" s="11"/>
      <c r="B22" s="12" t="str">
        <f t="shared" si="33"/>
        <v>M</v>
      </c>
      <c r="C22" s="13">
        <f t="shared" si="34"/>
        <v>44580</v>
      </c>
      <c r="D22" s="15"/>
      <c r="E22" s="15"/>
      <c r="F22" s="49"/>
      <c r="G22" s="12" t="str">
        <f t="shared" si="36"/>
        <v>S</v>
      </c>
      <c r="H22" s="13">
        <f t="shared" si="47"/>
        <v>44611</v>
      </c>
      <c r="I22" s="15"/>
      <c r="J22" s="15"/>
      <c r="K22" s="11"/>
      <c r="L22" s="12" t="str">
        <f t="shared" si="37"/>
        <v>S</v>
      </c>
      <c r="M22" s="13">
        <f t="shared" si="47"/>
        <v>44639</v>
      </c>
      <c r="N22" s="15"/>
      <c r="O22" s="15"/>
      <c r="P22" s="11"/>
      <c r="Q22" s="12" t="str">
        <f t="shared" si="38"/>
        <v>M</v>
      </c>
      <c r="R22" s="13">
        <f t="shared" si="47"/>
        <v>44670</v>
      </c>
      <c r="S22" s="15"/>
      <c r="T22" s="15"/>
      <c r="U22" s="11"/>
      <c r="V22" s="12" t="str">
        <f t="shared" si="39"/>
        <v>J</v>
      </c>
      <c r="W22" s="13">
        <f t="shared" si="47"/>
        <v>44700</v>
      </c>
      <c r="X22" s="15"/>
      <c r="Y22" s="15"/>
      <c r="Z22" s="11"/>
      <c r="AA22" s="12" t="str">
        <f t="shared" si="40"/>
        <v>D</v>
      </c>
      <c r="AB22" s="13">
        <f t="shared" si="47"/>
        <v>44731</v>
      </c>
      <c r="AC22" s="15"/>
      <c r="AD22" s="15"/>
      <c r="AE22" s="49"/>
      <c r="AF22" s="12" t="str">
        <f t="shared" si="41"/>
        <v>M</v>
      </c>
      <c r="AG22" s="13">
        <f t="shared" si="47"/>
        <v>44761</v>
      </c>
      <c r="AH22" s="15"/>
      <c r="AI22" s="15"/>
      <c r="AJ22" s="49"/>
      <c r="AK22" s="12" t="str">
        <f t="shared" si="42"/>
        <v>V</v>
      </c>
      <c r="AL22" s="13">
        <f t="shared" si="47"/>
        <v>44792</v>
      </c>
      <c r="AM22" s="15"/>
      <c r="AN22" s="15"/>
      <c r="AO22" s="11"/>
      <c r="AP22" s="12" t="str">
        <f t="shared" si="43"/>
        <v>L</v>
      </c>
      <c r="AQ22" s="13">
        <f t="shared" si="47"/>
        <v>44823</v>
      </c>
      <c r="AR22" s="15"/>
      <c r="AS22" s="15"/>
      <c r="AT22" s="11"/>
      <c r="AU22" s="12" t="str">
        <f t="shared" si="44"/>
        <v>M</v>
      </c>
      <c r="AV22" s="13">
        <f t="shared" si="47"/>
        <v>44853</v>
      </c>
      <c r="AW22" s="15"/>
      <c r="AX22" s="15"/>
      <c r="AY22" s="11"/>
      <c r="AZ22" s="12" t="str">
        <f t="shared" si="45"/>
        <v>S</v>
      </c>
      <c r="BA22" s="13">
        <f t="shared" si="47"/>
        <v>44884</v>
      </c>
      <c r="BB22" s="15"/>
      <c r="BC22" s="15"/>
      <c r="BD22" s="49"/>
      <c r="BE22" s="12" t="str">
        <f t="shared" si="46"/>
        <v>L</v>
      </c>
      <c r="BF22" s="13">
        <f t="shared" si="47"/>
        <v>44914</v>
      </c>
      <c r="BG22" s="15"/>
      <c r="BH22" s="15"/>
      <c r="BJ22" s="50"/>
      <c r="BK22" s="50"/>
      <c r="BL22" s="50"/>
      <c r="BM22" s="50"/>
      <c r="BN22" s="50"/>
      <c r="BO22" s="50"/>
      <c r="BP22" s="50"/>
      <c r="BQ22" s="50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</row>
    <row r="23" spans="1:322" s="6" customFormat="1" ht="13.05" customHeight="1" x14ac:dyDescent="0.25">
      <c r="A23" s="11"/>
      <c r="B23" s="12" t="str">
        <f t="shared" si="33"/>
        <v>J</v>
      </c>
      <c r="C23" s="13">
        <f t="shared" si="34"/>
        <v>44581</v>
      </c>
      <c r="D23" s="15"/>
      <c r="E23" s="15"/>
      <c r="F23" s="49"/>
      <c r="G23" s="12" t="str">
        <f t="shared" si="36"/>
        <v>D</v>
      </c>
      <c r="H23" s="13">
        <f t="shared" si="47"/>
        <v>44612</v>
      </c>
      <c r="I23" s="15"/>
      <c r="J23" s="15"/>
      <c r="K23" s="11"/>
      <c r="L23" s="12" t="str">
        <f t="shared" si="37"/>
        <v>D</v>
      </c>
      <c r="M23" s="13">
        <f t="shared" si="47"/>
        <v>44640</v>
      </c>
      <c r="N23" s="15"/>
      <c r="O23" s="15"/>
      <c r="P23" s="11"/>
      <c r="Q23" s="12" t="str">
        <f t="shared" si="38"/>
        <v>M</v>
      </c>
      <c r="R23" s="13">
        <f t="shared" si="47"/>
        <v>44671</v>
      </c>
      <c r="S23" s="15"/>
      <c r="T23" s="15"/>
      <c r="U23" s="11"/>
      <c r="V23" s="12" t="str">
        <f t="shared" si="39"/>
        <v>V</v>
      </c>
      <c r="W23" s="13">
        <f t="shared" si="47"/>
        <v>44701</v>
      </c>
      <c r="X23" s="15"/>
      <c r="Y23" s="15"/>
      <c r="Z23" s="11"/>
      <c r="AA23" s="12" t="str">
        <f t="shared" si="40"/>
        <v>L</v>
      </c>
      <c r="AB23" s="13">
        <f t="shared" si="47"/>
        <v>44732</v>
      </c>
      <c r="AC23" s="15"/>
      <c r="AD23" s="15"/>
      <c r="AE23" s="49"/>
      <c r="AF23" s="12" t="str">
        <f t="shared" si="41"/>
        <v>M</v>
      </c>
      <c r="AG23" s="13">
        <f t="shared" si="47"/>
        <v>44762</v>
      </c>
      <c r="AH23" s="15"/>
      <c r="AI23" s="15"/>
      <c r="AJ23" s="49"/>
      <c r="AK23" s="12" t="str">
        <f t="shared" si="42"/>
        <v>S</v>
      </c>
      <c r="AL23" s="13">
        <f t="shared" si="47"/>
        <v>44793</v>
      </c>
      <c r="AM23" s="15"/>
      <c r="AN23" s="15"/>
      <c r="AO23" s="11"/>
      <c r="AP23" s="12" t="str">
        <f t="shared" si="43"/>
        <v>M</v>
      </c>
      <c r="AQ23" s="13">
        <f t="shared" si="47"/>
        <v>44824</v>
      </c>
      <c r="AR23" s="15"/>
      <c r="AS23" s="15"/>
      <c r="AT23" s="11"/>
      <c r="AU23" s="12" t="str">
        <f t="shared" si="44"/>
        <v>J</v>
      </c>
      <c r="AV23" s="13">
        <f t="shared" si="47"/>
        <v>44854</v>
      </c>
      <c r="AW23" s="15"/>
      <c r="AX23" s="15"/>
      <c r="AY23" s="11"/>
      <c r="AZ23" s="12" t="str">
        <f t="shared" si="45"/>
        <v>D</v>
      </c>
      <c r="BA23" s="13">
        <f t="shared" si="47"/>
        <v>44885</v>
      </c>
      <c r="BB23" s="15"/>
      <c r="BC23" s="15"/>
      <c r="BD23" s="49"/>
      <c r="BE23" s="12" t="str">
        <f t="shared" si="46"/>
        <v>M</v>
      </c>
      <c r="BF23" s="13">
        <f t="shared" si="47"/>
        <v>44915</v>
      </c>
      <c r="BG23" s="15"/>
      <c r="BH23" s="15"/>
      <c r="BJ23" s="50"/>
      <c r="BK23" s="50"/>
      <c r="BL23" s="50"/>
      <c r="BM23" s="50"/>
      <c r="BN23" s="50"/>
      <c r="BO23" s="50"/>
      <c r="BP23" s="50"/>
      <c r="BQ23" s="50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</row>
    <row r="24" spans="1:322" s="6" customFormat="1" ht="13.05" customHeight="1" x14ac:dyDescent="0.25">
      <c r="A24" s="11"/>
      <c r="B24" s="12" t="str">
        <f t="shared" si="33"/>
        <v>V</v>
      </c>
      <c r="C24" s="13">
        <f t="shared" si="34"/>
        <v>44582</v>
      </c>
      <c r="D24" s="15"/>
      <c r="E24" s="15"/>
      <c r="F24" s="49"/>
      <c r="G24" s="12" t="str">
        <f t="shared" si="36"/>
        <v>L</v>
      </c>
      <c r="H24" s="13">
        <f t="shared" si="47"/>
        <v>44613</v>
      </c>
      <c r="I24" s="15"/>
      <c r="J24" s="15"/>
      <c r="K24" s="11"/>
      <c r="L24" s="12" t="str">
        <f t="shared" si="37"/>
        <v>L</v>
      </c>
      <c r="M24" s="13">
        <f t="shared" si="47"/>
        <v>44641</v>
      </c>
      <c r="N24" s="15"/>
      <c r="O24" s="15"/>
      <c r="P24" s="11"/>
      <c r="Q24" s="12" t="str">
        <f t="shared" si="38"/>
        <v>J</v>
      </c>
      <c r="R24" s="13">
        <f t="shared" si="47"/>
        <v>44672</v>
      </c>
      <c r="S24" s="15"/>
      <c r="T24" s="15"/>
      <c r="U24" s="11"/>
      <c r="V24" s="12" t="str">
        <f t="shared" si="39"/>
        <v>S</v>
      </c>
      <c r="W24" s="13">
        <f t="shared" si="47"/>
        <v>44702</v>
      </c>
      <c r="X24" s="15"/>
      <c r="Y24" s="15"/>
      <c r="Z24" s="11"/>
      <c r="AA24" s="12" t="str">
        <f t="shared" si="40"/>
        <v>M</v>
      </c>
      <c r="AB24" s="13">
        <f t="shared" si="47"/>
        <v>44733</v>
      </c>
      <c r="AC24" s="15"/>
      <c r="AD24" s="15"/>
      <c r="AE24" s="49"/>
      <c r="AF24" s="12" t="str">
        <f t="shared" si="41"/>
        <v>J</v>
      </c>
      <c r="AG24" s="13">
        <f t="shared" si="47"/>
        <v>44763</v>
      </c>
      <c r="AH24" s="15"/>
      <c r="AI24" s="15"/>
      <c r="AJ24" s="49"/>
      <c r="AK24" s="12" t="str">
        <f t="shared" si="42"/>
        <v>D</v>
      </c>
      <c r="AL24" s="13">
        <f t="shared" si="47"/>
        <v>44794</v>
      </c>
      <c r="AM24" s="15"/>
      <c r="AN24" s="15"/>
      <c r="AO24" s="11"/>
      <c r="AP24" s="12" t="str">
        <f t="shared" si="43"/>
        <v>M</v>
      </c>
      <c r="AQ24" s="13">
        <f t="shared" si="47"/>
        <v>44825</v>
      </c>
      <c r="AR24" s="15"/>
      <c r="AS24" s="15"/>
      <c r="AT24" s="11"/>
      <c r="AU24" s="12" t="str">
        <f t="shared" si="44"/>
        <v>V</v>
      </c>
      <c r="AV24" s="13">
        <f t="shared" si="47"/>
        <v>44855</v>
      </c>
      <c r="AW24" s="15"/>
      <c r="AX24" s="15"/>
      <c r="AY24" s="11"/>
      <c r="AZ24" s="12" t="str">
        <f t="shared" si="45"/>
        <v>L</v>
      </c>
      <c r="BA24" s="13">
        <f t="shared" si="47"/>
        <v>44886</v>
      </c>
      <c r="BB24" s="15"/>
      <c r="BC24" s="15"/>
      <c r="BD24" s="49"/>
      <c r="BE24" s="12" t="str">
        <f t="shared" si="46"/>
        <v>M</v>
      </c>
      <c r="BF24" s="13">
        <f t="shared" si="47"/>
        <v>44916</v>
      </c>
      <c r="BG24" s="15"/>
      <c r="BH24" s="15"/>
      <c r="BJ24" s="50"/>
      <c r="BK24" s="50"/>
      <c r="BL24" s="50"/>
      <c r="BM24" s="50"/>
      <c r="BN24" s="50"/>
      <c r="BO24" s="50"/>
      <c r="BP24" s="50"/>
      <c r="BQ24" s="50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</row>
    <row r="25" spans="1:322" s="6" customFormat="1" ht="13.05" customHeight="1" x14ac:dyDescent="0.25">
      <c r="A25" s="11"/>
      <c r="B25" s="12" t="str">
        <f t="shared" si="33"/>
        <v>S</v>
      </c>
      <c r="C25" s="13">
        <f t="shared" si="34"/>
        <v>44583</v>
      </c>
      <c r="D25" s="15"/>
      <c r="E25" s="15"/>
      <c r="F25" s="49"/>
      <c r="G25" s="12" t="str">
        <f t="shared" si="36"/>
        <v>M</v>
      </c>
      <c r="H25" s="13">
        <f t="shared" si="47"/>
        <v>44614</v>
      </c>
      <c r="I25" s="15"/>
      <c r="J25" s="15"/>
      <c r="K25" s="11"/>
      <c r="L25" s="12" t="str">
        <f t="shared" si="37"/>
        <v>M</v>
      </c>
      <c r="M25" s="13">
        <f t="shared" si="47"/>
        <v>44642</v>
      </c>
      <c r="N25" s="15"/>
      <c r="O25" s="15"/>
      <c r="P25" s="11"/>
      <c r="Q25" s="12" t="str">
        <f t="shared" si="38"/>
        <v>V</v>
      </c>
      <c r="R25" s="13">
        <f t="shared" si="47"/>
        <v>44673</v>
      </c>
      <c r="S25" s="15"/>
      <c r="T25" s="15"/>
      <c r="U25" s="11"/>
      <c r="V25" s="12" t="str">
        <f t="shared" si="39"/>
        <v>D</v>
      </c>
      <c r="W25" s="13">
        <f t="shared" si="47"/>
        <v>44703</v>
      </c>
      <c r="X25" s="15"/>
      <c r="Y25" s="15"/>
      <c r="Z25" s="11"/>
      <c r="AA25" s="12" t="str">
        <f t="shared" si="40"/>
        <v>M</v>
      </c>
      <c r="AB25" s="13">
        <f t="shared" si="47"/>
        <v>44734</v>
      </c>
      <c r="AC25" s="15"/>
      <c r="AD25" s="15"/>
      <c r="AE25" s="49"/>
      <c r="AF25" s="12" t="str">
        <f t="shared" si="41"/>
        <v>V</v>
      </c>
      <c r="AG25" s="13">
        <f t="shared" si="47"/>
        <v>44764</v>
      </c>
      <c r="AH25" s="15"/>
      <c r="AI25" s="15"/>
      <c r="AJ25" s="49"/>
      <c r="AK25" s="12" t="str">
        <f t="shared" si="42"/>
        <v>L</v>
      </c>
      <c r="AL25" s="13">
        <f t="shared" si="47"/>
        <v>44795</v>
      </c>
      <c r="AM25" s="15"/>
      <c r="AN25" s="15"/>
      <c r="AO25" s="11"/>
      <c r="AP25" s="12" t="str">
        <f t="shared" si="43"/>
        <v>J</v>
      </c>
      <c r="AQ25" s="13">
        <f t="shared" si="47"/>
        <v>44826</v>
      </c>
      <c r="AR25" s="15"/>
      <c r="AS25" s="15"/>
      <c r="AT25" s="49"/>
      <c r="AU25" s="12" t="str">
        <f t="shared" si="44"/>
        <v>S</v>
      </c>
      <c r="AV25" s="13">
        <f t="shared" si="47"/>
        <v>44856</v>
      </c>
      <c r="AW25" s="15"/>
      <c r="AX25" s="15"/>
      <c r="AY25" s="11"/>
      <c r="AZ25" s="12" t="str">
        <f t="shared" si="45"/>
        <v>M</v>
      </c>
      <c r="BA25" s="13">
        <f t="shared" si="47"/>
        <v>44887</v>
      </c>
      <c r="BB25" s="15"/>
      <c r="BC25" s="15"/>
      <c r="BD25" s="49"/>
      <c r="BE25" s="12" t="str">
        <f t="shared" si="46"/>
        <v>J</v>
      </c>
      <c r="BF25" s="13">
        <f t="shared" si="47"/>
        <v>44917</v>
      </c>
      <c r="BG25" s="15"/>
      <c r="BH25" s="15"/>
      <c r="BJ25" s="50"/>
      <c r="BK25" s="50"/>
      <c r="BL25" s="50"/>
      <c r="BM25" s="50"/>
      <c r="BN25" s="50"/>
      <c r="BO25" s="50"/>
      <c r="BP25" s="50"/>
      <c r="BQ25" s="50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</row>
    <row r="26" spans="1:322" s="6" customFormat="1" ht="13.05" customHeight="1" x14ac:dyDescent="0.25">
      <c r="A26" s="11"/>
      <c r="B26" s="12" t="str">
        <f t="shared" si="33"/>
        <v>D</v>
      </c>
      <c r="C26" s="13">
        <f t="shared" si="34"/>
        <v>44584</v>
      </c>
      <c r="D26" s="15"/>
      <c r="E26" s="15"/>
      <c r="F26" s="49"/>
      <c r="G26" s="12" t="str">
        <f t="shared" si="36"/>
        <v>M</v>
      </c>
      <c r="H26" s="13">
        <f t="shared" si="47"/>
        <v>44615</v>
      </c>
      <c r="I26" s="15"/>
      <c r="J26" s="15"/>
      <c r="K26" s="11"/>
      <c r="L26" s="12" t="str">
        <f t="shared" si="37"/>
        <v>M</v>
      </c>
      <c r="M26" s="13">
        <f t="shared" si="47"/>
        <v>44643</v>
      </c>
      <c r="N26" s="15"/>
      <c r="O26" s="15"/>
      <c r="P26" s="49"/>
      <c r="Q26" s="12" t="str">
        <f t="shared" si="38"/>
        <v>S</v>
      </c>
      <c r="R26" s="13">
        <f t="shared" si="47"/>
        <v>44674</v>
      </c>
      <c r="S26" s="15"/>
      <c r="T26" s="15"/>
      <c r="U26" s="11"/>
      <c r="V26" s="12" t="str">
        <f t="shared" si="39"/>
        <v>L</v>
      </c>
      <c r="W26" s="13">
        <f t="shared" si="47"/>
        <v>44704</v>
      </c>
      <c r="X26" s="15"/>
      <c r="Y26" s="15"/>
      <c r="Z26" s="11"/>
      <c r="AA26" s="12" t="str">
        <f t="shared" si="40"/>
        <v>J</v>
      </c>
      <c r="AB26" s="13">
        <f t="shared" si="47"/>
        <v>44735</v>
      </c>
      <c r="AC26" s="15"/>
      <c r="AD26" s="15"/>
      <c r="AE26" s="49"/>
      <c r="AF26" s="12" t="str">
        <f t="shared" si="41"/>
        <v>S</v>
      </c>
      <c r="AG26" s="13">
        <f t="shared" si="47"/>
        <v>44765</v>
      </c>
      <c r="AH26" s="15"/>
      <c r="AI26" s="15"/>
      <c r="AJ26" s="49"/>
      <c r="AK26" s="12" t="str">
        <f t="shared" si="42"/>
        <v>M</v>
      </c>
      <c r="AL26" s="13">
        <f t="shared" si="47"/>
        <v>44796</v>
      </c>
      <c r="AM26" s="15"/>
      <c r="AN26" s="15"/>
      <c r="AO26" s="11"/>
      <c r="AP26" s="12" t="str">
        <f t="shared" si="43"/>
        <v>V</v>
      </c>
      <c r="AQ26" s="13">
        <f t="shared" si="47"/>
        <v>44827</v>
      </c>
      <c r="AR26" s="15"/>
      <c r="AS26" s="15"/>
      <c r="AT26" s="49"/>
      <c r="AU26" s="12" t="str">
        <f t="shared" si="44"/>
        <v>D</v>
      </c>
      <c r="AV26" s="13">
        <f t="shared" si="47"/>
        <v>44857</v>
      </c>
      <c r="AW26" s="15"/>
      <c r="AX26" s="15"/>
      <c r="AY26" s="11"/>
      <c r="AZ26" s="12" t="str">
        <f t="shared" si="45"/>
        <v>M</v>
      </c>
      <c r="BA26" s="13">
        <f t="shared" si="47"/>
        <v>44888</v>
      </c>
      <c r="BB26" s="15"/>
      <c r="BC26" s="15"/>
      <c r="BD26" s="49"/>
      <c r="BE26" s="12" t="str">
        <f t="shared" si="46"/>
        <v>V</v>
      </c>
      <c r="BF26" s="13">
        <f t="shared" si="47"/>
        <v>44918</v>
      </c>
      <c r="BG26" s="15"/>
      <c r="BH26" s="15"/>
      <c r="BJ26" s="50"/>
      <c r="BK26" s="50"/>
      <c r="BL26" s="50"/>
      <c r="BM26" s="50"/>
      <c r="BN26" s="50"/>
      <c r="BO26" s="50"/>
      <c r="BP26" s="50"/>
      <c r="BQ26" s="50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</row>
    <row r="27" spans="1:322" s="6" customFormat="1" ht="13.05" customHeight="1" x14ac:dyDescent="0.25">
      <c r="A27" s="11"/>
      <c r="B27" s="12" t="str">
        <f t="shared" si="33"/>
        <v>L</v>
      </c>
      <c r="C27" s="13">
        <f t="shared" si="34"/>
        <v>44585</v>
      </c>
      <c r="D27" s="15"/>
      <c r="E27" s="15"/>
      <c r="F27" s="49"/>
      <c r="G27" s="12" t="str">
        <f t="shared" si="36"/>
        <v>J</v>
      </c>
      <c r="H27" s="13">
        <f t="shared" si="47"/>
        <v>44616</v>
      </c>
      <c r="I27" s="15"/>
      <c r="J27" s="15"/>
      <c r="K27" s="11"/>
      <c r="L27" s="12" t="str">
        <f t="shared" si="37"/>
        <v>J</v>
      </c>
      <c r="M27" s="13">
        <f t="shared" si="47"/>
        <v>44644</v>
      </c>
      <c r="N27" s="15"/>
      <c r="O27" s="15"/>
      <c r="P27" s="49"/>
      <c r="Q27" s="12" t="str">
        <f t="shared" si="38"/>
        <v>D</v>
      </c>
      <c r="R27" s="13">
        <f t="shared" si="47"/>
        <v>44675</v>
      </c>
      <c r="S27" s="15"/>
      <c r="T27" s="15"/>
      <c r="U27" s="11"/>
      <c r="V27" s="12" t="str">
        <f t="shared" si="39"/>
        <v>M</v>
      </c>
      <c r="W27" s="13">
        <f t="shared" si="47"/>
        <v>44705</v>
      </c>
      <c r="X27" s="15"/>
      <c r="Y27" s="15"/>
      <c r="Z27" s="11"/>
      <c r="AA27" s="12" t="str">
        <f t="shared" si="40"/>
        <v>V</v>
      </c>
      <c r="AB27" s="13">
        <f t="shared" si="47"/>
        <v>44736</v>
      </c>
      <c r="AC27" s="15"/>
      <c r="AD27" s="15"/>
      <c r="AE27" s="49"/>
      <c r="AF27" s="12" t="str">
        <f t="shared" si="41"/>
        <v>D</v>
      </c>
      <c r="AG27" s="13">
        <f t="shared" si="47"/>
        <v>44766</v>
      </c>
      <c r="AH27" s="15"/>
      <c r="AI27" s="15"/>
      <c r="AJ27" s="49"/>
      <c r="AK27" s="12" t="str">
        <f t="shared" si="42"/>
        <v>M</v>
      </c>
      <c r="AL27" s="13">
        <f t="shared" si="47"/>
        <v>44797</v>
      </c>
      <c r="AM27" s="15"/>
      <c r="AN27" s="15"/>
      <c r="AO27" s="11"/>
      <c r="AP27" s="12" t="str">
        <f t="shared" si="43"/>
        <v>S</v>
      </c>
      <c r="AQ27" s="13">
        <f t="shared" si="47"/>
        <v>44828</v>
      </c>
      <c r="AR27" s="15"/>
      <c r="AS27" s="15"/>
      <c r="AT27" s="49"/>
      <c r="AU27" s="12" t="str">
        <f t="shared" si="44"/>
        <v>L</v>
      </c>
      <c r="AV27" s="13">
        <f t="shared" si="47"/>
        <v>44858</v>
      </c>
      <c r="AW27" s="15"/>
      <c r="AX27" s="15"/>
      <c r="AY27" s="11"/>
      <c r="AZ27" s="12" t="str">
        <f t="shared" si="45"/>
        <v>J</v>
      </c>
      <c r="BA27" s="13">
        <f t="shared" si="47"/>
        <v>44889</v>
      </c>
      <c r="BB27" s="15"/>
      <c r="BC27" s="15"/>
      <c r="BD27" s="49"/>
      <c r="BE27" s="12" t="str">
        <f t="shared" si="46"/>
        <v>S</v>
      </c>
      <c r="BF27" s="13">
        <f t="shared" si="47"/>
        <v>44919</v>
      </c>
      <c r="BG27" s="15"/>
      <c r="BH27" s="15"/>
      <c r="BJ27" s="50"/>
      <c r="BK27" s="50"/>
      <c r="BL27" s="50"/>
      <c r="BM27" s="50"/>
      <c r="BN27" s="50"/>
      <c r="BO27" s="50"/>
      <c r="BP27" s="50"/>
      <c r="BQ27" s="50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</row>
    <row r="28" spans="1:322" s="6" customFormat="1" ht="13.05" customHeight="1" x14ac:dyDescent="0.25">
      <c r="A28" s="11"/>
      <c r="B28" s="12" t="str">
        <f t="shared" si="33"/>
        <v>M</v>
      </c>
      <c r="C28" s="13">
        <f t="shared" si="34"/>
        <v>44586</v>
      </c>
      <c r="D28" s="15"/>
      <c r="E28" s="15"/>
      <c r="F28" s="49"/>
      <c r="G28" s="12" t="str">
        <f t="shared" si="36"/>
        <v>V</v>
      </c>
      <c r="H28" s="13">
        <f t="shared" si="47"/>
        <v>44617</v>
      </c>
      <c r="I28" s="15"/>
      <c r="J28" s="15"/>
      <c r="K28" s="11"/>
      <c r="L28" s="12" t="str">
        <f t="shared" si="37"/>
        <v>V</v>
      </c>
      <c r="M28" s="13">
        <f t="shared" si="47"/>
        <v>44645</v>
      </c>
      <c r="N28" s="15"/>
      <c r="O28" s="15"/>
      <c r="P28" s="49"/>
      <c r="Q28" s="12" t="str">
        <f t="shared" si="38"/>
        <v>L</v>
      </c>
      <c r="R28" s="13">
        <f t="shared" si="47"/>
        <v>44676</v>
      </c>
      <c r="S28" s="15"/>
      <c r="T28" s="15"/>
      <c r="U28" s="11"/>
      <c r="V28" s="12" t="str">
        <f t="shared" si="39"/>
        <v>M</v>
      </c>
      <c r="W28" s="13">
        <f t="shared" si="47"/>
        <v>44706</v>
      </c>
      <c r="X28" s="15"/>
      <c r="Y28" s="15"/>
      <c r="Z28" s="11"/>
      <c r="AA28" s="12" t="str">
        <f t="shared" si="40"/>
        <v>S</v>
      </c>
      <c r="AB28" s="13">
        <f t="shared" si="47"/>
        <v>44737</v>
      </c>
      <c r="AC28" s="15"/>
      <c r="AD28" s="15"/>
      <c r="AE28" s="49"/>
      <c r="AF28" s="12" t="str">
        <f t="shared" si="41"/>
        <v>L</v>
      </c>
      <c r="AG28" s="13">
        <f t="shared" si="47"/>
        <v>44767</v>
      </c>
      <c r="AH28" s="15"/>
      <c r="AI28" s="15"/>
      <c r="AJ28" s="49"/>
      <c r="AK28" s="12" t="str">
        <f t="shared" si="42"/>
        <v>J</v>
      </c>
      <c r="AL28" s="13">
        <f t="shared" si="47"/>
        <v>44798</v>
      </c>
      <c r="AM28" s="15"/>
      <c r="AN28" s="15"/>
      <c r="AO28" s="11"/>
      <c r="AP28" s="12" t="str">
        <f t="shared" si="43"/>
        <v>D</v>
      </c>
      <c r="AQ28" s="13">
        <f t="shared" si="47"/>
        <v>44829</v>
      </c>
      <c r="AR28" s="15"/>
      <c r="AS28" s="15"/>
      <c r="AT28" s="49"/>
      <c r="AU28" s="12" t="str">
        <f t="shared" si="44"/>
        <v>M</v>
      </c>
      <c r="AV28" s="13">
        <f t="shared" si="47"/>
        <v>44859</v>
      </c>
      <c r="AW28" s="15"/>
      <c r="AX28" s="15"/>
      <c r="AY28" s="11"/>
      <c r="AZ28" s="12" t="str">
        <f t="shared" si="45"/>
        <v>V</v>
      </c>
      <c r="BA28" s="13">
        <f t="shared" si="47"/>
        <v>44890</v>
      </c>
      <c r="BB28" s="15"/>
      <c r="BC28" s="15"/>
      <c r="BD28" s="49"/>
      <c r="BE28" s="12" t="str">
        <f t="shared" si="46"/>
        <v>D</v>
      </c>
      <c r="BF28" s="13">
        <f t="shared" si="47"/>
        <v>44920</v>
      </c>
      <c r="BG28" s="15"/>
      <c r="BH28" s="15"/>
      <c r="BJ28" s="50"/>
      <c r="BK28" s="50"/>
      <c r="BL28" s="50"/>
      <c r="BM28" s="50"/>
      <c r="BN28" s="50"/>
      <c r="BO28" s="50"/>
      <c r="BP28" s="50"/>
      <c r="BQ28" s="50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</row>
    <row r="29" spans="1:322" s="6" customFormat="1" ht="13.05" customHeight="1" x14ac:dyDescent="0.25">
      <c r="A29" s="11"/>
      <c r="B29" s="12" t="str">
        <f t="shared" si="33"/>
        <v>M</v>
      </c>
      <c r="C29" s="13">
        <f t="shared" si="34"/>
        <v>44587</v>
      </c>
      <c r="D29" s="15"/>
      <c r="E29" s="15"/>
      <c r="F29" s="49"/>
      <c r="G29" s="12" t="str">
        <f t="shared" si="36"/>
        <v>S</v>
      </c>
      <c r="H29" s="13">
        <f t="shared" si="47"/>
        <v>44618</v>
      </c>
      <c r="I29" s="15"/>
      <c r="J29" s="15"/>
      <c r="K29" s="11"/>
      <c r="L29" s="12" t="str">
        <f t="shared" si="37"/>
        <v>S</v>
      </c>
      <c r="M29" s="13">
        <f t="shared" si="47"/>
        <v>44646</v>
      </c>
      <c r="N29" s="15"/>
      <c r="O29" s="15"/>
      <c r="P29" s="49"/>
      <c r="Q29" s="12" t="str">
        <f t="shared" si="38"/>
        <v>M</v>
      </c>
      <c r="R29" s="13">
        <f t="shared" si="47"/>
        <v>44677</v>
      </c>
      <c r="S29" s="15"/>
      <c r="T29" s="15"/>
      <c r="U29" s="49"/>
      <c r="V29" s="12" t="str">
        <f t="shared" si="39"/>
        <v>J</v>
      </c>
      <c r="W29" s="13">
        <f t="shared" si="47"/>
        <v>44707</v>
      </c>
      <c r="X29" s="15"/>
      <c r="Y29" s="15"/>
      <c r="Z29" s="11"/>
      <c r="AA29" s="12" t="str">
        <f t="shared" si="40"/>
        <v>D</v>
      </c>
      <c r="AB29" s="13">
        <f t="shared" si="47"/>
        <v>44738</v>
      </c>
      <c r="AC29" s="15"/>
      <c r="AD29" s="15"/>
      <c r="AE29" s="49"/>
      <c r="AF29" s="12" t="str">
        <f t="shared" si="41"/>
        <v>M</v>
      </c>
      <c r="AG29" s="13">
        <f t="shared" si="47"/>
        <v>44768</v>
      </c>
      <c r="AH29" s="15"/>
      <c r="AI29" s="15"/>
      <c r="AJ29" s="49"/>
      <c r="AK29" s="12" t="str">
        <f t="shared" si="42"/>
        <v>V</v>
      </c>
      <c r="AL29" s="13">
        <f t="shared" si="47"/>
        <v>44799</v>
      </c>
      <c r="AM29" s="15"/>
      <c r="AN29" s="15"/>
      <c r="AO29" s="11"/>
      <c r="AP29" s="12" t="str">
        <f t="shared" si="43"/>
        <v>L</v>
      </c>
      <c r="AQ29" s="13">
        <f t="shared" si="47"/>
        <v>44830</v>
      </c>
      <c r="AR29" s="15"/>
      <c r="AS29" s="15"/>
      <c r="AT29" s="49"/>
      <c r="AU29" s="12" t="str">
        <f t="shared" si="44"/>
        <v>M</v>
      </c>
      <c r="AV29" s="13">
        <f t="shared" si="47"/>
        <v>44860</v>
      </c>
      <c r="AW29" s="15"/>
      <c r="AX29" s="15"/>
      <c r="AY29" s="11"/>
      <c r="AZ29" s="12" t="str">
        <f t="shared" si="45"/>
        <v>S</v>
      </c>
      <c r="BA29" s="13">
        <f t="shared" si="47"/>
        <v>44891</v>
      </c>
      <c r="BB29" s="15"/>
      <c r="BC29" s="15"/>
      <c r="BD29" s="49"/>
      <c r="BE29" s="12" t="str">
        <f t="shared" si="46"/>
        <v>L</v>
      </c>
      <c r="BF29" s="13">
        <f t="shared" si="47"/>
        <v>44921</v>
      </c>
      <c r="BG29" s="15"/>
      <c r="BH29" s="15"/>
      <c r="BJ29" s="50"/>
      <c r="BK29" s="50"/>
      <c r="BL29" s="50"/>
      <c r="BM29" s="50"/>
      <c r="BN29" s="50"/>
      <c r="BO29" s="50"/>
      <c r="BP29" s="50"/>
      <c r="BQ29" s="50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</row>
    <row r="30" spans="1:322" s="6" customFormat="1" ht="13.05" customHeight="1" x14ac:dyDescent="0.25">
      <c r="A30" s="11"/>
      <c r="B30" s="12" t="str">
        <f t="shared" si="33"/>
        <v>J</v>
      </c>
      <c r="C30" s="13">
        <f t="shared" si="34"/>
        <v>44588</v>
      </c>
      <c r="D30" s="15"/>
      <c r="E30" s="15"/>
      <c r="F30" s="49"/>
      <c r="G30" s="12" t="str">
        <f t="shared" si="36"/>
        <v>D</v>
      </c>
      <c r="H30" s="13">
        <f t="shared" si="47"/>
        <v>44619</v>
      </c>
      <c r="I30" s="15"/>
      <c r="J30" s="15"/>
      <c r="K30" s="11"/>
      <c r="L30" s="12" t="str">
        <f t="shared" si="37"/>
        <v>D</v>
      </c>
      <c r="M30" s="13">
        <f t="shared" si="47"/>
        <v>44647</v>
      </c>
      <c r="N30" s="15"/>
      <c r="O30" s="15"/>
      <c r="P30" s="49"/>
      <c r="Q30" s="12" t="str">
        <f t="shared" si="38"/>
        <v>M</v>
      </c>
      <c r="R30" s="13">
        <f t="shared" si="47"/>
        <v>44678</v>
      </c>
      <c r="S30" s="15"/>
      <c r="T30" s="15"/>
      <c r="U30" s="49"/>
      <c r="V30" s="12" t="str">
        <f t="shared" si="39"/>
        <v>V</v>
      </c>
      <c r="W30" s="13">
        <f t="shared" si="47"/>
        <v>44708</v>
      </c>
      <c r="X30" s="15"/>
      <c r="Y30" s="15"/>
      <c r="Z30" s="11"/>
      <c r="AA30" s="12" t="str">
        <f t="shared" si="40"/>
        <v>L</v>
      </c>
      <c r="AB30" s="13">
        <f t="shared" si="47"/>
        <v>44739</v>
      </c>
      <c r="AC30" s="15"/>
      <c r="AD30" s="15"/>
      <c r="AE30" s="49"/>
      <c r="AF30" s="12" t="str">
        <f t="shared" si="41"/>
        <v>M</v>
      </c>
      <c r="AG30" s="13">
        <f t="shared" si="47"/>
        <v>44769</v>
      </c>
      <c r="AH30" s="15"/>
      <c r="AI30" s="15"/>
      <c r="AJ30" s="49"/>
      <c r="AK30" s="12" t="str">
        <f t="shared" si="42"/>
        <v>S</v>
      </c>
      <c r="AL30" s="13">
        <f t="shared" si="47"/>
        <v>44800</v>
      </c>
      <c r="AM30" s="15"/>
      <c r="AN30" s="15"/>
      <c r="AO30" s="11"/>
      <c r="AP30" s="12" t="str">
        <f t="shared" si="43"/>
        <v>M</v>
      </c>
      <c r="AQ30" s="13">
        <f t="shared" si="47"/>
        <v>44831</v>
      </c>
      <c r="AR30" s="15"/>
      <c r="AS30" s="15"/>
      <c r="AT30" s="49"/>
      <c r="AU30" s="12" t="str">
        <f t="shared" si="44"/>
        <v>J</v>
      </c>
      <c r="AV30" s="13">
        <f t="shared" si="47"/>
        <v>44861</v>
      </c>
      <c r="AW30" s="15"/>
      <c r="AX30" s="15"/>
      <c r="AY30" s="11"/>
      <c r="AZ30" s="12" t="str">
        <f t="shared" si="45"/>
        <v>D</v>
      </c>
      <c r="BA30" s="13">
        <f t="shared" si="47"/>
        <v>44892</v>
      </c>
      <c r="BB30" s="15"/>
      <c r="BC30" s="15"/>
      <c r="BD30" s="49"/>
      <c r="BE30" s="12" t="str">
        <f t="shared" si="46"/>
        <v>M</v>
      </c>
      <c r="BF30" s="13">
        <f t="shared" si="47"/>
        <v>44922</v>
      </c>
      <c r="BG30" s="15"/>
      <c r="BH30" s="15"/>
      <c r="BJ30" s="50"/>
      <c r="BK30" s="50"/>
      <c r="BL30" s="50"/>
      <c r="BM30" s="50"/>
      <c r="BN30" s="50"/>
      <c r="BO30" s="50"/>
      <c r="BP30" s="50"/>
      <c r="BQ30" s="50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11"/>
      <c r="KF30" s="11"/>
      <c r="KG30" s="11"/>
      <c r="KH30" s="11"/>
      <c r="KI30" s="11"/>
      <c r="KJ30" s="11"/>
      <c r="KK30" s="11"/>
      <c r="KL30" s="11"/>
      <c r="KM30" s="11"/>
      <c r="KN30" s="11"/>
      <c r="KO30" s="11"/>
      <c r="KP30" s="11"/>
      <c r="KQ30" s="11"/>
      <c r="KR30" s="11"/>
      <c r="KS30" s="11"/>
      <c r="KT30" s="11"/>
      <c r="KU30" s="11"/>
      <c r="KV30" s="11"/>
      <c r="KW30" s="11"/>
      <c r="KX30" s="11"/>
      <c r="KY30" s="11"/>
      <c r="KZ30" s="11"/>
      <c r="LA30" s="11"/>
      <c r="LB30" s="11"/>
      <c r="LC30" s="11"/>
      <c r="LD30" s="11"/>
      <c r="LE30" s="11"/>
      <c r="LF30" s="11"/>
      <c r="LG30" s="11"/>
      <c r="LH30" s="11"/>
      <c r="LI30" s="11"/>
      <c r="LJ30" s="11"/>
    </row>
    <row r="31" spans="1:322" s="6" customFormat="1" ht="13.05" customHeight="1" x14ac:dyDescent="0.25">
      <c r="A31" s="11"/>
      <c r="B31" s="12" t="str">
        <f t="shared" si="33"/>
        <v>V</v>
      </c>
      <c r="C31" s="13">
        <f t="shared" si="34"/>
        <v>44589</v>
      </c>
      <c r="D31" s="15"/>
      <c r="E31" s="15"/>
      <c r="F31" s="49"/>
      <c r="G31" s="12" t="str">
        <f t="shared" si="36"/>
        <v>L</v>
      </c>
      <c r="H31" s="13">
        <f t="shared" si="47"/>
        <v>44620</v>
      </c>
      <c r="I31" s="15"/>
      <c r="J31" s="15"/>
      <c r="K31" s="11"/>
      <c r="L31" s="12" t="str">
        <f t="shared" si="37"/>
        <v>L</v>
      </c>
      <c r="M31" s="13">
        <f t="shared" si="47"/>
        <v>44648</v>
      </c>
      <c r="N31" s="15"/>
      <c r="O31" s="15"/>
      <c r="P31" s="49"/>
      <c r="Q31" s="12" t="str">
        <f t="shared" si="38"/>
        <v>J</v>
      </c>
      <c r="R31" s="13">
        <f t="shared" si="47"/>
        <v>44679</v>
      </c>
      <c r="S31" s="15"/>
      <c r="T31" s="15"/>
      <c r="U31" s="49"/>
      <c r="V31" s="12" t="str">
        <f t="shared" si="39"/>
        <v>S</v>
      </c>
      <c r="W31" s="13">
        <f t="shared" si="47"/>
        <v>44709</v>
      </c>
      <c r="X31" s="15"/>
      <c r="Y31" s="15"/>
      <c r="Z31" s="11"/>
      <c r="AA31" s="12" t="str">
        <f t="shared" si="40"/>
        <v>M</v>
      </c>
      <c r="AB31" s="13">
        <f t="shared" si="47"/>
        <v>44740</v>
      </c>
      <c r="AC31" s="15"/>
      <c r="AD31" s="15"/>
      <c r="AE31" s="49"/>
      <c r="AF31" s="12" t="str">
        <f t="shared" si="41"/>
        <v>J</v>
      </c>
      <c r="AG31" s="13">
        <f t="shared" si="47"/>
        <v>44770</v>
      </c>
      <c r="AH31" s="15"/>
      <c r="AI31" s="15"/>
      <c r="AJ31" s="49"/>
      <c r="AK31" s="12" t="str">
        <f t="shared" si="42"/>
        <v>D</v>
      </c>
      <c r="AL31" s="13">
        <f t="shared" si="47"/>
        <v>44801</v>
      </c>
      <c r="AM31" s="15"/>
      <c r="AN31" s="15"/>
      <c r="AO31" s="11"/>
      <c r="AP31" s="12" t="str">
        <f t="shared" si="43"/>
        <v>M</v>
      </c>
      <c r="AQ31" s="13">
        <f t="shared" si="47"/>
        <v>44832</v>
      </c>
      <c r="AR31" s="15"/>
      <c r="AS31" s="15"/>
      <c r="AT31" s="49"/>
      <c r="AU31" s="12" t="str">
        <f t="shared" si="44"/>
        <v>V</v>
      </c>
      <c r="AV31" s="13">
        <f t="shared" si="47"/>
        <v>44862</v>
      </c>
      <c r="AW31" s="15"/>
      <c r="AX31" s="15"/>
      <c r="AY31" s="11"/>
      <c r="AZ31" s="12" t="str">
        <f t="shared" si="45"/>
        <v>L</v>
      </c>
      <c r="BA31" s="13">
        <f t="shared" si="47"/>
        <v>44893</v>
      </c>
      <c r="BB31" s="15"/>
      <c r="BC31" s="15"/>
      <c r="BD31" s="49"/>
      <c r="BE31" s="12" t="str">
        <f t="shared" si="46"/>
        <v>M</v>
      </c>
      <c r="BF31" s="13">
        <f t="shared" si="47"/>
        <v>44923</v>
      </c>
      <c r="BG31" s="15"/>
      <c r="BH31" s="15"/>
      <c r="BJ31" s="50"/>
      <c r="BK31" s="50"/>
      <c r="BL31" s="50"/>
      <c r="BM31" s="50"/>
      <c r="BN31" s="50"/>
      <c r="BO31" s="50"/>
      <c r="BP31" s="50"/>
      <c r="BQ31" s="50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1"/>
      <c r="KU31" s="11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</row>
    <row r="32" spans="1:322" s="6" customFormat="1" ht="13.05" customHeight="1" x14ac:dyDescent="0.25">
      <c r="A32" s="11"/>
      <c r="B32" s="12" t="str">
        <f t="shared" si="33"/>
        <v>S</v>
      </c>
      <c r="C32" s="13">
        <f>IF(C31="","",IF(MONTH(C31+1)=MONTH(C4),C31+1,""))</f>
        <v>44590</v>
      </c>
      <c r="D32" s="15"/>
      <c r="E32" s="15"/>
      <c r="F32" s="11"/>
      <c r="G32" s="12" t="str">
        <f t="shared" si="36"/>
        <v/>
      </c>
      <c r="H32" s="13" t="str">
        <f t="shared" ref="H32:W34" si="48">IF(H31="","",IF(MONTH(H31+1)=MONTH(H4),H31+1,""))</f>
        <v/>
      </c>
      <c r="I32" s="15"/>
      <c r="J32" s="15"/>
      <c r="K32" s="11"/>
      <c r="L32" s="12" t="str">
        <f t="shared" si="37"/>
        <v>M</v>
      </c>
      <c r="M32" s="13">
        <f t="shared" ref="M32" si="49">IF(M31="","",IF(MONTH(M31+1)=MONTH(M4),M31+1,""))</f>
        <v>44649</v>
      </c>
      <c r="N32" s="15"/>
      <c r="O32" s="15"/>
      <c r="P32" s="49"/>
      <c r="Q32" s="12" t="str">
        <f t="shared" si="38"/>
        <v>V</v>
      </c>
      <c r="R32" s="13">
        <f t="shared" ref="R32" si="50">IF(R31="","",IF(MONTH(R31+1)=MONTH(R4),R31+1,""))</f>
        <v>44680</v>
      </c>
      <c r="S32" s="15"/>
      <c r="T32" s="15"/>
      <c r="U32" s="49"/>
      <c r="V32" s="12" t="str">
        <f t="shared" si="39"/>
        <v>D</v>
      </c>
      <c r="W32" s="13">
        <f t="shared" ref="W32" si="51">IF(W31="","",IF(MONTH(W31+1)=MONTH(W4),W31+1,""))</f>
        <v>44710</v>
      </c>
      <c r="X32" s="15"/>
      <c r="Y32" s="15"/>
      <c r="Z32" s="11"/>
      <c r="AA32" s="12" t="str">
        <f t="shared" si="40"/>
        <v>M</v>
      </c>
      <c r="AB32" s="13">
        <f t="shared" ref="AB32:AQ34" si="52">IF(AB31="","",IF(MONTH(AB31+1)=MONTH(AB4),AB31+1,""))</f>
        <v>44741</v>
      </c>
      <c r="AC32" s="15"/>
      <c r="AD32" s="15"/>
      <c r="AE32" s="49"/>
      <c r="AF32" s="12" t="str">
        <f t="shared" si="41"/>
        <v>V</v>
      </c>
      <c r="AG32" s="13">
        <f t="shared" ref="AG32" si="53">IF(AG31="","",IF(MONTH(AG31+1)=MONTH(AG4),AG31+1,""))</f>
        <v>44771</v>
      </c>
      <c r="AH32" s="15"/>
      <c r="AI32" s="15"/>
      <c r="AJ32" s="49"/>
      <c r="AK32" s="12" t="str">
        <f t="shared" si="42"/>
        <v>L</v>
      </c>
      <c r="AL32" s="13">
        <f t="shared" ref="AL32" si="54">IF(AL31="","",IF(MONTH(AL31+1)=MONTH(AL4),AL31+1,""))</f>
        <v>44802</v>
      </c>
      <c r="AM32" s="15"/>
      <c r="AN32" s="15"/>
      <c r="AO32" s="11"/>
      <c r="AP32" s="12" t="str">
        <f t="shared" si="43"/>
        <v>J</v>
      </c>
      <c r="AQ32" s="13">
        <f t="shared" ref="AQ32" si="55">IF(AQ31="","",IF(MONTH(AQ31+1)=MONTH(AQ4),AQ31+1,""))</f>
        <v>44833</v>
      </c>
      <c r="AR32" s="15"/>
      <c r="AS32" s="15"/>
      <c r="AT32" s="49"/>
      <c r="AU32" s="12" t="str">
        <f t="shared" si="44"/>
        <v>S</v>
      </c>
      <c r="AV32" s="13">
        <f t="shared" ref="AV32:BF34" si="56">IF(AV31="","",IF(MONTH(AV31+1)=MONTH(AV4),AV31+1,""))</f>
        <v>44863</v>
      </c>
      <c r="AW32" s="15"/>
      <c r="AX32" s="15"/>
      <c r="AY32" s="11"/>
      <c r="AZ32" s="12" t="str">
        <f t="shared" si="45"/>
        <v>M</v>
      </c>
      <c r="BA32" s="13">
        <f t="shared" ref="BA32" si="57">IF(BA31="","",IF(MONTH(BA31+1)=MONTH(BA4),BA31+1,""))</f>
        <v>44894</v>
      </c>
      <c r="BB32" s="15"/>
      <c r="BC32" s="15"/>
      <c r="BD32" s="49"/>
      <c r="BE32" s="12" t="str">
        <f t="shared" si="46"/>
        <v>J</v>
      </c>
      <c r="BF32" s="13">
        <f t="shared" ref="BF32" si="58">IF(BF31="","",IF(MONTH(BF31+1)=MONTH(BF4),BF31+1,""))</f>
        <v>44924</v>
      </c>
      <c r="BG32" s="15"/>
      <c r="BH32" s="15"/>
      <c r="BJ32" s="50"/>
      <c r="BK32" s="50"/>
      <c r="BL32" s="50"/>
      <c r="BM32" s="50"/>
      <c r="BN32" s="50"/>
      <c r="BO32" s="50"/>
      <c r="BP32" s="50"/>
      <c r="BQ32" s="50"/>
      <c r="JR32" s="11"/>
      <c r="JS32" s="11"/>
      <c r="JT32" s="11"/>
      <c r="JU32" s="11"/>
      <c r="JV32" s="11"/>
      <c r="JW32" s="11"/>
      <c r="JX32" s="11"/>
      <c r="JY32" s="11"/>
      <c r="JZ32" s="11"/>
      <c r="KA32" s="11"/>
      <c r="KB32" s="11"/>
      <c r="KC32" s="11"/>
      <c r="KD32" s="11"/>
      <c r="KE32" s="11"/>
      <c r="KF32" s="11"/>
      <c r="KG32" s="11"/>
      <c r="KH32" s="11"/>
      <c r="KI32" s="11"/>
      <c r="KJ32" s="11"/>
      <c r="KK32" s="11"/>
      <c r="KL32" s="11"/>
      <c r="KM32" s="11"/>
      <c r="KN32" s="11"/>
      <c r="KO32" s="11"/>
      <c r="KP32" s="11"/>
      <c r="KQ32" s="11"/>
      <c r="KR32" s="11"/>
      <c r="KS32" s="11"/>
      <c r="KT32" s="11"/>
      <c r="KU32" s="11"/>
      <c r="KV32" s="11"/>
      <c r="KW32" s="11"/>
      <c r="KX32" s="11"/>
      <c r="KY32" s="11"/>
      <c r="KZ32" s="11"/>
      <c r="LA32" s="11"/>
      <c r="LB32" s="11"/>
      <c r="LC32" s="11"/>
      <c r="LD32" s="11"/>
      <c r="LE32" s="11"/>
      <c r="LF32" s="11"/>
      <c r="LG32" s="11"/>
      <c r="LH32" s="11"/>
      <c r="LI32" s="11"/>
      <c r="LJ32" s="11"/>
    </row>
    <row r="33" spans="1:322" s="6" customFormat="1" ht="13.05" customHeight="1" x14ac:dyDescent="0.25">
      <c r="A33" s="11"/>
      <c r="B33" s="12" t="str">
        <f t="shared" si="33"/>
        <v>D</v>
      </c>
      <c r="C33" s="13">
        <f t="shared" ref="C33:C34" si="59">IF(C32="","",IF(MONTH(C32+1)=MONTH(C5),C32+1,""))</f>
        <v>44591</v>
      </c>
      <c r="D33" s="15"/>
      <c r="E33" s="15"/>
      <c r="F33" s="11"/>
      <c r="G33" s="12" t="str">
        <f t="shared" si="36"/>
        <v/>
      </c>
      <c r="H33" s="13" t="str">
        <f t="shared" si="48"/>
        <v/>
      </c>
      <c r="I33" s="15"/>
      <c r="J33" s="15"/>
      <c r="K33" s="11"/>
      <c r="L33" s="12" t="str">
        <f t="shared" si="37"/>
        <v>M</v>
      </c>
      <c r="M33" s="13">
        <f t="shared" si="48"/>
        <v>44650</v>
      </c>
      <c r="N33" s="15"/>
      <c r="O33" s="15"/>
      <c r="P33" s="49"/>
      <c r="Q33" s="12" t="str">
        <f t="shared" si="38"/>
        <v>S</v>
      </c>
      <c r="R33" s="13">
        <f t="shared" si="48"/>
        <v>44681</v>
      </c>
      <c r="S33" s="15"/>
      <c r="T33" s="15"/>
      <c r="U33" s="11"/>
      <c r="V33" s="12" t="str">
        <f t="shared" si="39"/>
        <v>L</v>
      </c>
      <c r="W33" s="13">
        <f t="shared" si="48"/>
        <v>44711</v>
      </c>
      <c r="X33" s="15"/>
      <c r="Y33" s="15"/>
      <c r="Z33" s="11"/>
      <c r="AA33" s="12" t="str">
        <f t="shared" si="40"/>
        <v>J</v>
      </c>
      <c r="AB33" s="13">
        <f t="shared" si="52"/>
        <v>44742</v>
      </c>
      <c r="AC33" s="15"/>
      <c r="AD33" s="15"/>
      <c r="AE33" s="49"/>
      <c r="AF33" s="12" t="str">
        <f t="shared" si="41"/>
        <v>S</v>
      </c>
      <c r="AG33" s="13">
        <f t="shared" si="52"/>
        <v>44772</v>
      </c>
      <c r="AH33" s="15"/>
      <c r="AI33" s="15"/>
      <c r="AJ33" s="49"/>
      <c r="AK33" s="12" t="str">
        <f t="shared" si="42"/>
        <v>M</v>
      </c>
      <c r="AL33" s="13">
        <f t="shared" si="52"/>
        <v>44803</v>
      </c>
      <c r="AM33" s="15"/>
      <c r="AN33" s="15"/>
      <c r="AO33" s="11"/>
      <c r="AP33" s="12" t="str">
        <f t="shared" si="43"/>
        <v>V</v>
      </c>
      <c r="AQ33" s="13">
        <f t="shared" si="52"/>
        <v>44834</v>
      </c>
      <c r="AR33" s="15"/>
      <c r="AS33" s="15"/>
      <c r="AT33" s="49"/>
      <c r="AU33" s="12" t="str">
        <f t="shared" si="44"/>
        <v>D</v>
      </c>
      <c r="AV33" s="13">
        <f t="shared" si="56"/>
        <v>44864</v>
      </c>
      <c r="AW33" s="15"/>
      <c r="AX33" s="15"/>
      <c r="AY33" s="11"/>
      <c r="AZ33" s="12" t="str">
        <f t="shared" si="45"/>
        <v>M</v>
      </c>
      <c r="BA33" s="13">
        <f t="shared" si="56"/>
        <v>44895</v>
      </c>
      <c r="BB33" s="15"/>
      <c r="BC33" s="15"/>
      <c r="BD33" s="49"/>
      <c r="BE33" s="12" t="str">
        <f t="shared" si="46"/>
        <v>V</v>
      </c>
      <c r="BF33" s="13">
        <f t="shared" si="56"/>
        <v>44925</v>
      </c>
      <c r="BG33" s="15"/>
      <c r="BH33" s="15"/>
      <c r="BJ33" s="50"/>
      <c r="BK33" s="50"/>
      <c r="BL33" s="50"/>
      <c r="BM33" s="50"/>
      <c r="BN33" s="50"/>
      <c r="BO33" s="50"/>
      <c r="BP33" s="50"/>
      <c r="BQ33" s="50"/>
      <c r="JR33" s="11"/>
      <c r="JS33" s="11"/>
      <c r="JT33" s="11"/>
      <c r="JU33" s="11"/>
      <c r="JV33" s="11"/>
      <c r="JW33" s="11"/>
      <c r="JX33" s="11"/>
      <c r="JY33" s="11"/>
      <c r="JZ33" s="11"/>
      <c r="KA33" s="11"/>
      <c r="KB33" s="11"/>
      <c r="KC33" s="11"/>
      <c r="KD33" s="11"/>
      <c r="KE33" s="11"/>
      <c r="KF33" s="11"/>
      <c r="KG33" s="11"/>
      <c r="KH33" s="11"/>
      <c r="KI33" s="11"/>
      <c r="KJ33" s="11"/>
      <c r="KK33" s="11"/>
      <c r="KL33" s="11"/>
      <c r="KM33" s="11"/>
      <c r="KN33" s="11"/>
      <c r="KO33" s="11"/>
      <c r="KP33" s="11"/>
      <c r="KQ33" s="11"/>
      <c r="KR33" s="11"/>
      <c r="KS33" s="11"/>
      <c r="KT33" s="11"/>
      <c r="KU33" s="11"/>
      <c r="KV33" s="11"/>
      <c r="KW33" s="11"/>
      <c r="KX33" s="11"/>
      <c r="KY33" s="11"/>
      <c r="KZ33" s="11"/>
      <c r="LA33" s="11"/>
      <c r="LB33" s="11"/>
      <c r="LC33" s="11"/>
      <c r="LD33" s="11"/>
      <c r="LE33" s="11"/>
      <c r="LF33" s="11"/>
      <c r="LG33" s="11"/>
      <c r="LH33" s="11"/>
      <c r="LI33" s="11"/>
      <c r="LJ33" s="11"/>
    </row>
    <row r="34" spans="1:322" s="6" customFormat="1" ht="13.05" customHeight="1" x14ac:dyDescent="0.25">
      <c r="A34" s="11"/>
      <c r="B34" s="12" t="str">
        <f t="shared" si="33"/>
        <v>L</v>
      </c>
      <c r="C34" s="13">
        <f t="shared" si="59"/>
        <v>44592</v>
      </c>
      <c r="D34" s="15"/>
      <c r="E34" s="15"/>
      <c r="F34" s="11"/>
      <c r="G34" s="12" t="str">
        <f t="shared" si="36"/>
        <v/>
      </c>
      <c r="H34" s="13" t="str">
        <f t="shared" si="48"/>
        <v/>
      </c>
      <c r="I34" s="15"/>
      <c r="J34" s="15"/>
      <c r="K34" s="11"/>
      <c r="L34" s="12" t="str">
        <f t="shared" si="37"/>
        <v>J</v>
      </c>
      <c r="M34" s="13">
        <f t="shared" si="48"/>
        <v>44651</v>
      </c>
      <c r="N34" s="15"/>
      <c r="O34" s="15"/>
      <c r="P34" s="11"/>
      <c r="Q34" s="12" t="str">
        <f t="shared" si="38"/>
        <v/>
      </c>
      <c r="R34" s="13" t="str">
        <f t="shared" si="48"/>
        <v/>
      </c>
      <c r="S34" s="15"/>
      <c r="T34" s="15"/>
      <c r="U34" s="11"/>
      <c r="V34" s="12" t="str">
        <f t="shared" si="39"/>
        <v>M</v>
      </c>
      <c r="W34" s="13">
        <f t="shared" si="48"/>
        <v>44712</v>
      </c>
      <c r="X34" s="15"/>
      <c r="Y34" s="15"/>
      <c r="Z34" s="11"/>
      <c r="AA34" s="12" t="str">
        <f t="shared" si="40"/>
        <v/>
      </c>
      <c r="AB34" s="13" t="str">
        <f t="shared" si="52"/>
        <v/>
      </c>
      <c r="AC34" s="15"/>
      <c r="AD34" s="15"/>
      <c r="AE34" s="49"/>
      <c r="AF34" s="12" t="str">
        <f t="shared" si="41"/>
        <v>D</v>
      </c>
      <c r="AG34" s="13">
        <f t="shared" si="52"/>
        <v>44773</v>
      </c>
      <c r="AH34" s="15"/>
      <c r="AI34" s="15"/>
      <c r="AJ34" s="49"/>
      <c r="AK34" s="12" t="str">
        <f t="shared" si="42"/>
        <v>M</v>
      </c>
      <c r="AL34" s="13">
        <f t="shared" si="52"/>
        <v>44804</v>
      </c>
      <c r="AM34" s="15"/>
      <c r="AN34" s="15"/>
      <c r="AO34" s="11"/>
      <c r="AP34" s="12" t="str">
        <f t="shared" si="43"/>
        <v/>
      </c>
      <c r="AQ34" s="13" t="str">
        <f t="shared" si="52"/>
        <v/>
      </c>
      <c r="AR34" s="15"/>
      <c r="AS34" s="15"/>
      <c r="AT34" s="49"/>
      <c r="AU34" s="12" t="str">
        <f t="shared" si="44"/>
        <v>L</v>
      </c>
      <c r="AV34" s="13">
        <f t="shared" si="56"/>
        <v>44865</v>
      </c>
      <c r="AW34" s="15"/>
      <c r="AX34" s="15"/>
      <c r="AY34" s="11"/>
      <c r="AZ34" s="12" t="str">
        <f t="shared" si="45"/>
        <v/>
      </c>
      <c r="BA34" s="13" t="str">
        <f t="shared" si="56"/>
        <v/>
      </c>
      <c r="BB34" s="13" t="str">
        <f>IF(BB33="","",IF(MONTH(BB33+1)=MONTH(BB6),BB33+1,""))</f>
        <v/>
      </c>
      <c r="BC34" s="15"/>
      <c r="BD34" s="49"/>
      <c r="BE34" s="12" t="str">
        <f t="shared" si="46"/>
        <v>S</v>
      </c>
      <c r="BF34" s="13">
        <f t="shared" si="56"/>
        <v>44926</v>
      </c>
      <c r="BG34" s="15"/>
      <c r="BH34" s="15"/>
      <c r="BJ34" s="50"/>
      <c r="BK34" s="50"/>
      <c r="BL34" s="50"/>
      <c r="BM34" s="50"/>
      <c r="BN34" s="50"/>
      <c r="BO34" s="50"/>
      <c r="BP34" s="50"/>
      <c r="BQ34" s="50"/>
      <c r="JR34" s="11"/>
      <c r="JS34" s="11"/>
      <c r="JT34" s="11"/>
      <c r="JU34" s="11"/>
      <c r="JV34" s="11"/>
      <c r="JW34" s="11"/>
      <c r="JX34" s="11"/>
      <c r="JY34" s="11"/>
      <c r="JZ34" s="11"/>
      <c r="KA34" s="11"/>
      <c r="KB34" s="11"/>
      <c r="KC34" s="11"/>
      <c r="KD34" s="11"/>
      <c r="KE34" s="11"/>
      <c r="KF34" s="11"/>
      <c r="KG34" s="11"/>
      <c r="KH34" s="11"/>
      <c r="KI34" s="11"/>
      <c r="KJ34" s="11"/>
      <c r="KK34" s="11"/>
      <c r="KL34" s="11"/>
      <c r="KM34" s="11"/>
      <c r="KN34" s="11"/>
      <c r="KO34" s="11"/>
      <c r="KP34" s="11"/>
      <c r="KQ34" s="11"/>
      <c r="KR34" s="11"/>
      <c r="KS34" s="11"/>
      <c r="KT34" s="11"/>
      <c r="KU34" s="11"/>
      <c r="KV34" s="11"/>
      <c r="KW34" s="11"/>
      <c r="KX34" s="11"/>
      <c r="KY34" s="11"/>
      <c r="KZ34" s="11"/>
      <c r="LA34" s="11"/>
      <c r="LB34" s="11"/>
      <c r="LC34" s="11"/>
      <c r="LD34" s="11"/>
      <c r="LE34" s="11"/>
      <c r="LF34" s="11"/>
      <c r="LG34" s="11"/>
      <c r="LH34" s="11"/>
      <c r="LI34" s="11"/>
      <c r="LJ34" s="11"/>
    </row>
    <row r="35" spans="1:322" s="6" customFormat="1" ht="13.05" customHeight="1" x14ac:dyDescent="0.25">
      <c r="A35" s="11"/>
      <c r="B35" s="58"/>
      <c r="C35" s="58"/>
      <c r="D35" s="58"/>
      <c r="E35" s="58"/>
      <c r="F35" s="11"/>
      <c r="G35" s="58"/>
      <c r="H35" s="58"/>
      <c r="I35" s="58"/>
      <c r="J35" s="58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JR35" s="11"/>
      <c r="JS35" s="11"/>
      <c r="JT35" s="11"/>
      <c r="JU35" s="11"/>
      <c r="JV35" s="11"/>
      <c r="JW35" s="11"/>
      <c r="JX35" s="11"/>
      <c r="JY35" s="11"/>
      <c r="JZ35" s="11"/>
      <c r="KA35" s="11"/>
      <c r="KB35" s="11"/>
      <c r="KC35" s="11"/>
      <c r="KD35" s="11"/>
      <c r="KE35" s="11"/>
      <c r="KF35" s="11"/>
      <c r="KG35" s="11"/>
      <c r="KH35" s="11"/>
      <c r="KI35" s="11"/>
      <c r="KJ35" s="11"/>
      <c r="KK35" s="11"/>
      <c r="KL35" s="11"/>
      <c r="KM35" s="11"/>
      <c r="KN35" s="11"/>
      <c r="KO35" s="11"/>
      <c r="KP35" s="11"/>
      <c r="KQ35" s="11"/>
      <c r="KR35" s="11"/>
      <c r="KS35" s="11"/>
      <c r="KT35" s="11"/>
      <c r="KU35" s="11"/>
      <c r="KV35" s="11"/>
      <c r="KW35" s="11"/>
      <c r="KX35" s="11"/>
      <c r="KY35" s="11"/>
      <c r="KZ35" s="11"/>
      <c r="LA35" s="11"/>
      <c r="LB35" s="11"/>
      <c r="LC35" s="11"/>
      <c r="LD35" s="11"/>
      <c r="LE35" s="11"/>
      <c r="LF35" s="11"/>
      <c r="LG35" s="11"/>
      <c r="LH35" s="11"/>
      <c r="LI35" s="11"/>
      <c r="LJ35" s="11"/>
    </row>
    <row r="36" spans="1:322" s="6" customFormat="1" ht="13.05" customHeight="1" x14ac:dyDescent="0.25">
      <c r="B36" s="50" t="s">
        <v>29</v>
      </c>
      <c r="C36" s="50"/>
      <c r="D36" s="50"/>
      <c r="E36" s="50"/>
      <c r="G36" s="50" t="s">
        <v>30</v>
      </c>
      <c r="H36" s="50"/>
      <c r="I36" s="50"/>
      <c r="J36" s="50"/>
      <c r="L36" s="50" t="s">
        <v>31</v>
      </c>
      <c r="M36" s="50"/>
      <c r="N36" s="50"/>
      <c r="O36" s="50"/>
      <c r="Q36" s="50" t="s">
        <v>32</v>
      </c>
      <c r="R36" s="50"/>
      <c r="S36" s="50"/>
      <c r="T36" s="50"/>
      <c r="V36" s="50" t="s">
        <v>33</v>
      </c>
      <c r="W36" s="50"/>
      <c r="X36" s="50"/>
      <c r="Y36" s="50"/>
      <c r="AA36" s="50" t="s">
        <v>10</v>
      </c>
      <c r="AB36" s="50"/>
      <c r="AC36" s="50"/>
      <c r="AD36" s="50"/>
      <c r="AF36" s="50" t="s">
        <v>11</v>
      </c>
      <c r="AG36" s="50"/>
      <c r="AH36" s="50"/>
      <c r="AI36" s="50"/>
      <c r="AK36" s="50" t="s">
        <v>12</v>
      </c>
      <c r="AL36" s="50"/>
      <c r="AM36" s="50"/>
      <c r="AN36" s="50"/>
      <c r="AP36" s="50"/>
      <c r="AQ36" s="50"/>
      <c r="AR36" s="50"/>
      <c r="AS36" s="50"/>
      <c r="AU36" s="50" t="s">
        <v>34</v>
      </c>
      <c r="AV36" s="50"/>
      <c r="AW36" s="50"/>
      <c r="AX36" s="50"/>
      <c r="AZ36" s="50" t="s">
        <v>35</v>
      </c>
      <c r="BA36" s="50"/>
      <c r="BB36" s="50"/>
      <c r="BC36" s="50"/>
      <c r="BE36" s="50" t="s">
        <v>36</v>
      </c>
      <c r="BF36" s="50"/>
      <c r="BG36" s="50"/>
      <c r="BH36" s="50"/>
    </row>
    <row r="37" spans="1:322" ht="13.05" customHeight="1" x14ac:dyDescent="0.25"/>
    <row r="38" spans="1:322" ht="13.05" customHeight="1" x14ac:dyDescent="0.25"/>
    <row r="39" spans="1:322" ht="13.05" customHeight="1" x14ac:dyDescent="0.25"/>
    <row r="40" spans="1:322" ht="13.05" customHeight="1" x14ac:dyDescent="0.25"/>
  </sheetData>
  <mergeCells count="59">
    <mergeCell ref="AA3:AD3"/>
    <mergeCell ref="B2:E2"/>
    <mergeCell ref="G2:J2"/>
    <mergeCell ref="L2:O2"/>
    <mergeCell ref="Q2:T2"/>
    <mergeCell ref="V2:Y2"/>
    <mergeCell ref="AA2:AD2"/>
    <mergeCell ref="B3:E3"/>
    <mergeCell ref="G3:J3"/>
    <mergeCell ref="L3:O3"/>
    <mergeCell ref="Q3:T3"/>
    <mergeCell ref="V3:Y3"/>
    <mergeCell ref="AK3:AN3"/>
    <mergeCell ref="AP3:AS3"/>
    <mergeCell ref="AU3:AX3"/>
    <mergeCell ref="AZ3:BC3"/>
    <mergeCell ref="AF3:AI3"/>
    <mergeCell ref="A1:F1"/>
    <mergeCell ref="H1:J1"/>
    <mergeCell ref="AZ2:BC2"/>
    <mergeCell ref="BE2:BH2"/>
    <mergeCell ref="M1:R1"/>
    <mergeCell ref="AF2:AI2"/>
    <mergeCell ref="AK2:AN2"/>
    <mergeCell ref="AP2:AS2"/>
    <mergeCell ref="AU2:AX2"/>
    <mergeCell ref="S1:T1"/>
    <mergeCell ref="B35:E35"/>
    <mergeCell ref="G35:J35"/>
    <mergeCell ref="B36:E36"/>
    <mergeCell ref="G36:J36"/>
    <mergeCell ref="L36:O36"/>
    <mergeCell ref="Q36:T36"/>
    <mergeCell ref="V36:Y36"/>
    <mergeCell ref="AA36:AD36"/>
    <mergeCell ref="AF36:AI36"/>
    <mergeCell ref="AK36:AN36"/>
    <mergeCell ref="AP36:AS36"/>
    <mergeCell ref="AU36:AX36"/>
    <mergeCell ref="AZ36:BC36"/>
    <mergeCell ref="BE36:BH36"/>
    <mergeCell ref="BJ1:BQ1"/>
    <mergeCell ref="BJ2:BQ2"/>
    <mergeCell ref="BJ3:BQ3"/>
    <mergeCell ref="BJ4:BQ4"/>
    <mergeCell ref="BJ5:BQ5"/>
    <mergeCell ref="BJ6:BQ6"/>
    <mergeCell ref="BJ7:BQ7"/>
    <mergeCell ref="BJ8:BQ8"/>
    <mergeCell ref="BJ9:BQ9"/>
    <mergeCell ref="BJ10:BQ10"/>
    <mergeCell ref="BJ11:BQ11"/>
    <mergeCell ref="BE3:BH3"/>
    <mergeCell ref="BJ12:BQ12"/>
    <mergeCell ref="BJ13:BQ13"/>
    <mergeCell ref="BJ14:BQ14"/>
    <mergeCell ref="BJ15:BQ15"/>
    <mergeCell ref="BJ16:BQ16"/>
    <mergeCell ref="BJ17:BQ34"/>
  </mergeCells>
  <conditionalFormatting sqref="J4:J34 O4:O34 T4:T34 Y4:Y34 AD4:AD34 AI4:AI34 AN4:AN34 AS4:AS34 AX4:AX34 BC4:BC34 BH4:BH34 E4:E34">
    <cfRule type="expression" dxfId="9" priority="6">
      <formula>COUNTIF(datesA,INDIRECT(ADDRESS(ROW(),ROUNDUP(COLUMN()/5,0)*5-2,3)))&gt;0</formula>
    </cfRule>
    <cfRule type="expression" dxfId="8" priority="7">
      <formula>COUNTIF(DatesC,INDIRECT(ADDRESS(ROW(),ROUNDUP(COLUMN()/5,0)*5-2,3)))&gt;0</formula>
    </cfRule>
    <cfRule type="expression" dxfId="7" priority="8">
      <formula>COUNTIF(DatesD,INDIRECT(ADDRESS(ROW(),ROUNDUP(COLUMN()/5,0)*5-2,3)))&gt;0</formula>
    </cfRule>
    <cfRule type="expression" dxfId="6" priority="13">
      <formula>COUNTIF(DatesB,INDIRECT(ADDRESS(ROW(),ROUNDUP(COLUMN()/5,0)*5-2,3)))&gt;0</formula>
    </cfRule>
    <cfRule type="expression" dxfId="5" priority="14">
      <formula>COUNTIF(DatesE,INDIRECT(ADDRESS(ROW(),ROUNDUP(COLUMN()/5,0)*5-2,3)))&gt;0</formula>
    </cfRule>
  </conditionalFormatting>
  <conditionalFormatting sqref="G4:J34 L4:O34 Q4:T34 V4:Y34 AA4:AD34 AF4:AI34 AK4:AN34 AP4:AS34 AU4:AX34 BE4:BH34 B4:E34 AZ4:BC34">
    <cfRule type="expression" dxfId="4" priority="3">
      <formula>INDIRECT(ADDRESS(ROW(),ROUNDUP(COLUMN()/5,0)*5-2,3))=""</formula>
    </cfRule>
    <cfRule type="expression" dxfId="3" priority="4">
      <formula>INDIRECT(ADDRESS(ROW(),ROUNDUP(COLUMN()/5,0)*5-2,3))&lt;&gt;""</formula>
    </cfRule>
    <cfRule type="expression" dxfId="2" priority="15">
      <formula>WEEKDAY(INDIRECT(ADDRESS(ROW(),ROUNDUP(COLUMN()/5,0)*5-2,3)),2)&gt;=6</formula>
    </cfRule>
  </conditionalFormatting>
  <conditionalFormatting sqref="A4:A34 A4:A34 F4:F31 F4:F31 K4:K34 K4:K34 P4:P33 P4:P33 U4:U34 U4:U34 Z4:Z33 Z4:Z33 AE4:AE34 AE4:AE34 AJ4:AJ34 AJ4:AJ34 AO4:AO33 AO4:AO33 AT4:AT34 AT4:AT34 AY4:AY33 AY4:AY33 BD4:BD34 BD4:BD34">
    <cfRule type="expression" dxfId="1" priority="1">
      <formula>COUNTIF(DatesI,INDIRECT(ADDRESS(ROW(),ROUNDUP(COLUMN()/5,0)*5-2,3)))&gt;0</formula>
    </cfRule>
  </conditionalFormatting>
  <conditionalFormatting sqref="B4:E34 G4:J31 L4:O34 Q4:T33 V4:Y34 AA4:AD33 AF4:AI34 AK4:AN34 AP4:AS33 AU4:AX34 AZ4:BC33 BE4:BH34">
    <cfRule type="expression" dxfId="0" priority="2">
      <formula>COUNTIF(DatesH,INDIRECT(ADDRESS(ROW(),ROUNDUP(COLUMN()/5,0)*5-2,3)))&gt;0</formula>
    </cfRule>
  </conditionalFormatting>
  <dataValidations count="2">
    <dataValidation type="whole" allowBlank="1" showDropDown="1" showInputMessage="1" showErrorMessage="1" prompt="Saisissez une année entre 1900 et 2200" sqref="S1 U1" xr:uid="{00000000-0002-0000-0000-000000000000}">
      <formula1>1900</formula1>
      <formula2>2200</formula2>
    </dataValidation>
    <dataValidation type="whole" allowBlank="1" showDropDown="1" showInputMessage="1" showErrorMessage="1" prompt="Saisissez un mois entre 1 et 12" sqref="H1:J1" xr:uid="{00000000-0002-0000-0000-000001000000}">
      <formula1>1</formula1>
      <formula2>12</formula2>
    </dataValidation>
  </dataValidations>
  <pageMargins left="0.98425196850393704" right="2.3622047244094491" top="0.98425196850393704" bottom="0.98425196850393704" header="0.51181102362204722" footer="0.51181102362204722"/>
  <pageSetup paperSize="9" fitToWidth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locked="0" defaultSize="0" autoPict="0">
                <anchor moveWithCells="1">
                  <from>
                    <xdr:col>10</xdr:col>
                    <xdr:colOff>15240</xdr:colOff>
                    <xdr:row>0</xdr:row>
                    <xdr:rowOff>7620</xdr:rowOff>
                  </from>
                  <to>
                    <xdr:col>11</xdr:col>
                    <xdr:colOff>137160</xdr:colOff>
                    <xdr:row>0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Spinner 3">
              <controlPr locked="0" defaultSize="0" autoPict="0">
                <anchor moveWithCells="1">
                  <from>
                    <xdr:col>20</xdr:col>
                    <xdr:colOff>91440</xdr:colOff>
                    <xdr:row>0</xdr:row>
                    <xdr:rowOff>0</xdr:rowOff>
                  </from>
                  <to>
                    <xdr:col>22</xdr:col>
                    <xdr:colOff>15240</xdr:colOff>
                    <xdr:row>0</xdr:row>
                    <xdr:rowOff>243840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I1000"/>
  <sheetViews>
    <sheetView workbookViewId="0">
      <pane ySplit="1" topLeftCell="A2" activePane="bottomLeft" state="frozen"/>
      <selection pane="bottomLeft" activeCell="H19" sqref="H19"/>
    </sheetView>
  </sheetViews>
  <sheetFormatPr baseColWidth="10" defaultColWidth="14.44140625" defaultRowHeight="15.75" customHeight="1" x14ac:dyDescent="0.25"/>
  <cols>
    <col min="1" max="1" width="23.44140625" style="32" customWidth="1"/>
    <col min="2" max="2" width="23.44140625" style="30" customWidth="1"/>
    <col min="3" max="3" width="23.44140625" style="28" customWidth="1"/>
    <col min="4" max="4" width="23.44140625" style="35" customWidth="1"/>
    <col min="5" max="5" width="21.5546875" style="36" customWidth="1"/>
    <col min="6" max="6" width="17.88671875" style="39" customWidth="1"/>
    <col min="7" max="7" width="2.109375" style="46" customWidth="1"/>
    <col min="8" max="8" width="14.44140625" style="41"/>
    <col min="9" max="9" width="27.33203125" style="40" customWidth="1"/>
    <col min="10" max="16384" width="14.44140625" style="4"/>
  </cols>
  <sheetData>
    <row r="1" spans="1:9" ht="16.8" customHeight="1" x14ac:dyDescent="0.25">
      <c r="A1" s="24" t="s">
        <v>6</v>
      </c>
      <c r="B1" s="25" t="s">
        <v>7</v>
      </c>
      <c r="C1" s="26" t="s">
        <v>8</v>
      </c>
      <c r="D1" s="33" t="s">
        <v>9</v>
      </c>
      <c r="E1" s="36" t="s">
        <v>13</v>
      </c>
      <c r="F1" s="38">
        <f>LOOKUP(annee,annee)</f>
        <v>2022</v>
      </c>
      <c r="I1" s="40" t="s">
        <v>27</v>
      </c>
    </row>
    <row r="2" spans="1:9" ht="15.75" customHeight="1" x14ac:dyDescent="0.25">
      <c r="A2" s="31">
        <v>44757</v>
      </c>
      <c r="B2" s="29">
        <v>44592</v>
      </c>
      <c r="C2" s="27">
        <v>44767</v>
      </c>
      <c r="D2" s="35">
        <v>44683</v>
      </c>
      <c r="E2" s="37">
        <v>44753</v>
      </c>
      <c r="F2" s="43" t="s">
        <v>14</v>
      </c>
      <c r="G2" s="46" t="s">
        <v>28</v>
      </c>
      <c r="H2" s="41">
        <f>DATE(F1,1,1)</f>
        <v>44562</v>
      </c>
      <c r="I2" s="40">
        <v>44197</v>
      </c>
    </row>
    <row r="3" spans="1:9" ht="15.75" customHeight="1" x14ac:dyDescent="0.25">
      <c r="A3" s="31">
        <v>44791</v>
      </c>
      <c r="B3" s="29">
        <v>44593</v>
      </c>
      <c r="C3" s="27">
        <v>44768</v>
      </c>
      <c r="D3" s="35">
        <v>44684</v>
      </c>
      <c r="E3" s="37">
        <v>44754</v>
      </c>
      <c r="F3" s="44" t="s">
        <v>15</v>
      </c>
      <c r="G3" s="46" t="s">
        <v>28</v>
      </c>
      <c r="H3" s="41">
        <f>ROUND(DATE(F1,4,MOD(234-11*MOD(F1,19),30))/7,0)*7-6</f>
        <v>44668</v>
      </c>
      <c r="I3" s="40">
        <v>44198</v>
      </c>
    </row>
    <row r="4" spans="1:9" ht="15.75" customHeight="1" x14ac:dyDescent="0.25">
      <c r="A4" s="31">
        <v>44792</v>
      </c>
      <c r="B4" s="29">
        <v>44594</v>
      </c>
      <c r="C4" s="27">
        <v>44769</v>
      </c>
      <c r="D4" s="35">
        <v>44685</v>
      </c>
      <c r="E4" s="37">
        <v>44755</v>
      </c>
      <c r="F4" s="43" t="s">
        <v>16</v>
      </c>
      <c r="G4" s="46" t="s">
        <v>28</v>
      </c>
      <c r="H4" s="41">
        <f>H3+1</f>
        <v>44669</v>
      </c>
      <c r="I4" s="40">
        <v>44492</v>
      </c>
    </row>
    <row r="5" spans="1:9" ht="15.75" customHeight="1" x14ac:dyDescent="0.25">
      <c r="A5" s="31"/>
      <c r="B5" s="29">
        <v>44595</v>
      </c>
      <c r="C5" s="27">
        <v>44770</v>
      </c>
      <c r="D5" s="35">
        <v>44686</v>
      </c>
      <c r="F5" s="43" t="s">
        <v>17</v>
      </c>
      <c r="G5" s="46" t="s">
        <v>28</v>
      </c>
      <c r="H5" s="42">
        <f>DATE(F1,5,1)</f>
        <v>44682</v>
      </c>
      <c r="I5" s="40">
        <v>44493</v>
      </c>
    </row>
    <row r="6" spans="1:9" ht="15.75" customHeight="1" x14ac:dyDescent="0.25">
      <c r="A6" s="31"/>
      <c r="B6" s="29">
        <v>44596</v>
      </c>
      <c r="C6" s="27">
        <v>44771</v>
      </c>
      <c r="D6" s="35">
        <v>44687</v>
      </c>
      <c r="F6" s="43" t="s">
        <v>18</v>
      </c>
      <c r="G6" s="46" t="s">
        <v>28</v>
      </c>
      <c r="H6" s="41">
        <f>DATE(F1,5,8)</f>
        <v>44689</v>
      </c>
      <c r="I6" s="40">
        <v>44494</v>
      </c>
    </row>
    <row r="7" spans="1:9" ht="15.75" customHeight="1" x14ac:dyDescent="0.25">
      <c r="A7" s="31"/>
      <c r="B7" s="29">
        <v>44620</v>
      </c>
      <c r="C7" s="27">
        <v>44772</v>
      </c>
      <c r="D7" s="35">
        <v>44732</v>
      </c>
      <c r="F7" s="43" t="s">
        <v>19</v>
      </c>
      <c r="G7" s="46" t="s">
        <v>28</v>
      </c>
      <c r="H7" s="41">
        <f>H3+39</f>
        <v>44707</v>
      </c>
      <c r="I7" s="40">
        <v>44495</v>
      </c>
    </row>
    <row r="8" spans="1:9" ht="15.75" customHeight="1" x14ac:dyDescent="0.25">
      <c r="A8" s="31"/>
      <c r="B8" s="29">
        <v>44621</v>
      </c>
      <c r="C8" s="27">
        <v>44773</v>
      </c>
      <c r="D8" s="35">
        <v>44733</v>
      </c>
      <c r="F8" s="43" t="s">
        <v>20</v>
      </c>
      <c r="G8" s="46" t="s">
        <v>28</v>
      </c>
      <c r="H8" s="41">
        <f>H3+49</f>
        <v>44717</v>
      </c>
      <c r="I8" s="40">
        <v>44496</v>
      </c>
    </row>
    <row r="9" spans="1:9" ht="15.75" customHeight="1" x14ac:dyDescent="0.25">
      <c r="A9" s="31"/>
      <c r="B9" s="29">
        <v>44622</v>
      </c>
      <c r="C9" s="27">
        <v>44774</v>
      </c>
      <c r="D9" s="35">
        <v>44734</v>
      </c>
      <c r="F9" s="43" t="s">
        <v>21</v>
      </c>
      <c r="G9" s="46" t="s">
        <v>28</v>
      </c>
      <c r="H9" s="41">
        <f>H3+50</f>
        <v>44718</v>
      </c>
      <c r="I9" s="40">
        <v>44497</v>
      </c>
    </row>
    <row r="10" spans="1:9" ht="15.75" customHeight="1" x14ac:dyDescent="0.25">
      <c r="A10" s="31"/>
      <c r="B10" s="29">
        <v>44623</v>
      </c>
      <c r="C10" s="27">
        <v>44775</v>
      </c>
      <c r="D10" s="35">
        <v>44735</v>
      </c>
      <c r="F10" s="43" t="s">
        <v>22</v>
      </c>
      <c r="G10" s="46" t="s">
        <v>28</v>
      </c>
      <c r="H10" s="41">
        <f>DATE(F1,7,14)</f>
        <v>44756</v>
      </c>
      <c r="I10" s="40">
        <v>44498</v>
      </c>
    </row>
    <row r="11" spans="1:9" ht="15.75" customHeight="1" x14ac:dyDescent="0.25">
      <c r="A11" s="31"/>
      <c r="B11" s="29">
        <v>44624</v>
      </c>
      <c r="C11" s="27">
        <v>44776</v>
      </c>
      <c r="D11" s="35">
        <v>44736</v>
      </c>
      <c r="F11" s="43" t="s">
        <v>23</v>
      </c>
      <c r="G11" s="46" t="s">
        <v>28</v>
      </c>
      <c r="H11" s="41">
        <f>DATE(F1,8,15)</f>
        <v>44788</v>
      </c>
      <c r="I11" s="40">
        <v>44499</v>
      </c>
    </row>
    <row r="12" spans="1:9" ht="15.75" customHeight="1" x14ac:dyDescent="0.25">
      <c r="A12" s="31"/>
      <c r="B12" s="29">
        <v>44704</v>
      </c>
      <c r="C12" s="27">
        <v>44777</v>
      </c>
      <c r="D12" s="34"/>
      <c r="F12" s="43" t="s">
        <v>24</v>
      </c>
      <c r="G12" s="46" t="s">
        <v>28</v>
      </c>
      <c r="H12" s="41">
        <f>DATE(F1,11,1)</f>
        <v>44866</v>
      </c>
      <c r="I12" s="40">
        <v>44500</v>
      </c>
    </row>
    <row r="13" spans="1:9" ht="15.75" customHeight="1" x14ac:dyDescent="0.25">
      <c r="A13" s="31"/>
      <c r="B13" s="29">
        <v>44705</v>
      </c>
      <c r="C13" s="27">
        <v>44778</v>
      </c>
      <c r="D13" s="34"/>
      <c r="F13" s="43" t="s">
        <v>25</v>
      </c>
      <c r="G13" s="46" t="s">
        <v>28</v>
      </c>
      <c r="H13" s="41">
        <f>DATE(F1,11,11)</f>
        <v>44876</v>
      </c>
      <c r="I13" s="40">
        <v>44501</v>
      </c>
    </row>
    <row r="14" spans="1:9" ht="15.75" customHeight="1" x14ac:dyDescent="0.25">
      <c r="A14" s="31"/>
      <c r="B14" s="29">
        <v>44706</v>
      </c>
      <c r="C14" s="27">
        <v>44779</v>
      </c>
      <c r="D14" s="34"/>
      <c r="F14" s="43" t="s">
        <v>26</v>
      </c>
      <c r="G14" s="46" t="s">
        <v>28</v>
      </c>
      <c r="H14" s="41">
        <f>DATE(F1,12,25)</f>
        <v>44920</v>
      </c>
      <c r="I14" s="40">
        <v>44502</v>
      </c>
    </row>
    <row r="15" spans="1:9" ht="15.75" customHeight="1" x14ac:dyDescent="0.25">
      <c r="A15" s="31"/>
      <c r="B15" s="29">
        <v>44708</v>
      </c>
      <c r="C15" s="27">
        <v>44780</v>
      </c>
      <c r="D15" s="34"/>
      <c r="F15" s="45"/>
      <c r="G15" s="47"/>
      <c r="H15" s="48"/>
      <c r="I15" s="40">
        <v>44503</v>
      </c>
    </row>
    <row r="16" spans="1:9" ht="15.75" customHeight="1" x14ac:dyDescent="0.25">
      <c r="A16" s="31"/>
      <c r="B16" s="29"/>
      <c r="C16" s="27">
        <v>44781</v>
      </c>
      <c r="D16" s="34"/>
      <c r="F16" s="45"/>
      <c r="G16" s="47"/>
      <c r="I16" s="40">
        <v>44504</v>
      </c>
    </row>
    <row r="17" spans="1:9" ht="15.75" customHeight="1" x14ac:dyDescent="0.25">
      <c r="A17" s="31"/>
      <c r="B17" s="29"/>
      <c r="C17" s="27">
        <v>44782</v>
      </c>
      <c r="D17" s="34"/>
      <c r="F17" s="45"/>
      <c r="G17" s="47"/>
      <c r="I17" s="40">
        <v>44505</v>
      </c>
    </row>
    <row r="18" spans="1:9" ht="15.75" customHeight="1" x14ac:dyDescent="0.25">
      <c r="A18" s="31"/>
      <c r="B18" s="29"/>
      <c r="C18" s="27">
        <v>44783</v>
      </c>
      <c r="D18" s="34"/>
      <c r="F18" s="45"/>
      <c r="G18" s="47"/>
      <c r="I18" s="40">
        <v>44506</v>
      </c>
    </row>
    <row r="19" spans="1:9" ht="15.75" customHeight="1" x14ac:dyDescent="0.25">
      <c r="A19" s="31"/>
      <c r="B19" s="29"/>
      <c r="C19" s="27">
        <v>44784</v>
      </c>
      <c r="D19" s="34"/>
      <c r="F19" s="45"/>
      <c r="G19" s="47"/>
      <c r="I19" s="40">
        <v>44507</v>
      </c>
    </row>
    <row r="20" spans="1:9" ht="15.75" customHeight="1" x14ac:dyDescent="0.25">
      <c r="A20" s="31"/>
      <c r="B20" s="29"/>
      <c r="C20" s="27">
        <v>44785</v>
      </c>
      <c r="D20" s="34"/>
      <c r="F20" s="45"/>
      <c r="G20" s="47"/>
      <c r="I20" s="40">
        <v>44508</v>
      </c>
    </row>
    <row r="21" spans="1:9" ht="15.75" customHeight="1" x14ac:dyDescent="0.25">
      <c r="A21" s="31"/>
      <c r="B21" s="29"/>
      <c r="C21" s="27">
        <v>44786</v>
      </c>
      <c r="D21" s="34"/>
      <c r="G21" s="47"/>
      <c r="I21" s="40">
        <v>44548</v>
      </c>
    </row>
    <row r="22" spans="1:9" ht="15.75" customHeight="1" x14ac:dyDescent="0.25">
      <c r="A22" s="31"/>
      <c r="B22" s="29"/>
      <c r="C22" s="27">
        <v>44787</v>
      </c>
      <c r="D22" s="34"/>
      <c r="G22" s="47"/>
      <c r="I22" s="40">
        <v>44549</v>
      </c>
    </row>
    <row r="23" spans="1:9" ht="15.75" customHeight="1" x14ac:dyDescent="0.25">
      <c r="A23" s="31"/>
      <c r="B23" s="29"/>
      <c r="C23" s="27">
        <v>44788</v>
      </c>
      <c r="D23" s="34"/>
      <c r="G23" s="47"/>
      <c r="I23" s="40">
        <v>44550</v>
      </c>
    </row>
    <row r="24" spans="1:9" ht="15.75" customHeight="1" x14ac:dyDescent="0.25">
      <c r="A24" s="31"/>
      <c r="B24" s="29"/>
      <c r="C24" s="27">
        <v>44789</v>
      </c>
      <c r="D24" s="34"/>
      <c r="G24" s="47"/>
      <c r="I24" s="40">
        <v>44551</v>
      </c>
    </row>
    <row r="25" spans="1:9" ht="15.75" customHeight="1" x14ac:dyDescent="0.25">
      <c r="A25" s="31"/>
      <c r="B25" s="29"/>
      <c r="C25" s="27">
        <v>44790</v>
      </c>
      <c r="D25" s="34"/>
      <c r="G25" s="47"/>
      <c r="I25" s="40">
        <v>44552</v>
      </c>
    </row>
    <row r="26" spans="1:9" ht="15.75" customHeight="1" x14ac:dyDescent="0.25">
      <c r="A26" s="31"/>
      <c r="B26" s="29"/>
      <c r="C26" s="27"/>
      <c r="D26" s="34"/>
      <c r="I26" s="40">
        <v>44553</v>
      </c>
    </row>
    <row r="27" spans="1:9" ht="15.75" customHeight="1" x14ac:dyDescent="0.25">
      <c r="A27" s="31"/>
      <c r="B27" s="29"/>
      <c r="C27" s="27"/>
      <c r="D27" s="34"/>
      <c r="I27" s="40">
        <v>44554</v>
      </c>
    </row>
    <row r="28" spans="1:9" ht="15.75" customHeight="1" x14ac:dyDescent="0.25">
      <c r="A28" s="31"/>
      <c r="B28" s="29"/>
      <c r="C28" s="27"/>
      <c r="D28" s="34"/>
      <c r="I28" s="40">
        <v>44555</v>
      </c>
    </row>
    <row r="29" spans="1:9" ht="15.75" customHeight="1" x14ac:dyDescent="0.25">
      <c r="A29" s="31"/>
      <c r="B29" s="29"/>
      <c r="C29" s="27"/>
      <c r="D29" s="34"/>
      <c r="I29" s="40">
        <v>44556</v>
      </c>
    </row>
    <row r="30" spans="1:9" ht="15.75" customHeight="1" x14ac:dyDescent="0.25">
      <c r="A30" s="31"/>
      <c r="B30" s="29"/>
      <c r="C30" s="27"/>
      <c r="D30" s="34"/>
      <c r="I30" s="40">
        <v>44557</v>
      </c>
    </row>
    <row r="31" spans="1:9" ht="15.75" customHeight="1" x14ac:dyDescent="0.25">
      <c r="A31" s="31"/>
      <c r="B31" s="29"/>
      <c r="C31" s="27"/>
      <c r="D31" s="34"/>
      <c r="I31" s="40">
        <v>44558</v>
      </c>
    </row>
    <row r="32" spans="1:9" ht="15.75" customHeight="1" x14ac:dyDescent="0.25">
      <c r="A32" s="31"/>
      <c r="B32" s="29"/>
      <c r="C32" s="27"/>
      <c r="D32" s="34"/>
      <c r="I32" s="40">
        <v>44559</v>
      </c>
    </row>
    <row r="33" spans="1:9" ht="15.75" customHeight="1" x14ac:dyDescent="0.25">
      <c r="A33" s="31"/>
      <c r="B33" s="29"/>
      <c r="C33" s="27"/>
      <c r="D33" s="34"/>
      <c r="I33" s="40">
        <v>44560</v>
      </c>
    </row>
    <row r="34" spans="1:9" ht="15.75" customHeight="1" x14ac:dyDescent="0.25">
      <c r="A34" s="31"/>
      <c r="B34" s="29"/>
      <c r="C34" s="27"/>
      <c r="D34" s="34"/>
      <c r="I34" s="40">
        <v>44561</v>
      </c>
    </row>
    <row r="35" spans="1:9" ht="15.75" customHeight="1" x14ac:dyDescent="0.25">
      <c r="A35" s="31"/>
      <c r="B35" s="29"/>
      <c r="C35" s="27"/>
      <c r="D35" s="34"/>
      <c r="I35" s="40">
        <v>44562</v>
      </c>
    </row>
    <row r="36" spans="1:9" ht="15.75" customHeight="1" x14ac:dyDescent="0.25">
      <c r="A36" s="31"/>
      <c r="B36" s="29"/>
      <c r="C36" s="27"/>
      <c r="D36" s="34"/>
      <c r="I36" s="40">
        <v>44563</v>
      </c>
    </row>
    <row r="37" spans="1:9" ht="15.75" customHeight="1" x14ac:dyDescent="0.25">
      <c r="A37" s="31"/>
      <c r="B37" s="29"/>
      <c r="C37" s="27"/>
      <c r="D37" s="34"/>
      <c r="I37" s="40">
        <v>44639</v>
      </c>
    </row>
    <row r="38" spans="1:9" ht="15.75" customHeight="1" x14ac:dyDescent="0.25">
      <c r="A38" s="31"/>
      <c r="B38" s="29"/>
      <c r="C38" s="27"/>
      <c r="D38" s="34"/>
      <c r="I38" s="40">
        <v>44640</v>
      </c>
    </row>
    <row r="39" spans="1:9" ht="15.75" customHeight="1" x14ac:dyDescent="0.25">
      <c r="A39" s="31"/>
      <c r="B39" s="29"/>
      <c r="C39" s="27"/>
      <c r="D39" s="34"/>
      <c r="I39" s="40">
        <v>44641</v>
      </c>
    </row>
    <row r="40" spans="1:9" ht="15.75" customHeight="1" x14ac:dyDescent="0.25">
      <c r="A40" s="31"/>
      <c r="B40" s="29"/>
      <c r="C40" s="27"/>
      <c r="D40" s="34"/>
      <c r="I40" s="40">
        <v>44642</v>
      </c>
    </row>
    <row r="41" spans="1:9" ht="15.75" customHeight="1" x14ac:dyDescent="0.25">
      <c r="A41" s="31"/>
      <c r="B41" s="29"/>
      <c r="C41" s="27"/>
      <c r="D41" s="34"/>
      <c r="I41" s="40">
        <v>44643</v>
      </c>
    </row>
    <row r="42" spans="1:9" ht="15.75" customHeight="1" x14ac:dyDescent="0.25">
      <c r="A42" s="31"/>
      <c r="B42" s="29"/>
      <c r="C42" s="27"/>
      <c r="D42" s="34"/>
      <c r="I42" s="40">
        <v>44644</v>
      </c>
    </row>
    <row r="43" spans="1:9" ht="15.75" customHeight="1" x14ac:dyDescent="0.25">
      <c r="A43" s="31"/>
      <c r="B43" s="29"/>
      <c r="C43" s="27"/>
      <c r="D43" s="34"/>
      <c r="I43" s="40">
        <v>44645</v>
      </c>
    </row>
    <row r="44" spans="1:9" ht="15.75" customHeight="1" x14ac:dyDescent="0.25">
      <c r="A44" s="31"/>
      <c r="B44" s="29"/>
      <c r="C44" s="27"/>
      <c r="D44" s="34"/>
      <c r="I44" s="40">
        <v>44646</v>
      </c>
    </row>
    <row r="45" spans="1:9" ht="13.2" x14ac:dyDescent="0.25">
      <c r="A45" s="31"/>
      <c r="B45" s="29"/>
      <c r="C45" s="27"/>
      <c r="D45" s="34"/>
      <c r="I45" s="40">
        <v>44647</v>
      </c>
    </row>
    <row r="46" spans="1:9" ht="13.2" x14ac:dyDescent="0.25">
      <c r="A46" s="31"/>
      <c r="B46" s="29"/>
      <c r="C46" s="27"/>
      <c r="D46" s="34"/>
      <c r="I46" s="40">
        <v>44648</v>
      </c>
    </row>
    <row r="47" spans="1:9" ht="13.2" x14ac:dyDescent="0.25">
      <c r="A47" s="31"/>
      <c r="B47" s="29"/>
      <c r="C47" s="27"/>
      <c r="D47" s="34"/>
      <c r="I47" s="40">
        <v>44649</v>
      </c>
    </row>
    <row r="48" spans="1:9" ht="13.2" x14ac:dyDescent="0.25">
      <c r="A48" s="31"/>
      <c r="B48" s="29"/>
      <c r="C48" s="27"/>
      <c r="D48" s="34"/>
      <c r="I48" s="40">
        <v>44650</v>
      </c>
    </row>
    <row r="49" spans="1:9" ht="13.2" x14ac:dyDescent="0.25">
      <c r="A49" s="31"/>
      <c r="B49" s="29"/>
      <c r="C49" s="27"/>
      <c r="D49" s="34"/>
      <c r="I49" s="40">
        <v>44651</v>
      </c>
    </row>
    <row r="50" spans="1:9" ht="13.2" x14ac:dyDescent="0.25">
      <c r="A50" s="31"/>
      <c r="B50" s="29"/>
      <c r="C50" s="27"/>
      <c r="D50" s="34"/>
      <c r="I50" s="40">
        <v>44652</v>
      </c>
    </row>
    <row r="51" spans="1:9" ht="13.2" x14ac:dyDescent="0.25">
      <c r="A51" s="31"/>
      <c r="B51" s="29"/>
      <c r="C51" s="27"/>
      <c r="D51" s="34"/>
      <c r="I51" s="40">
        <v>44653</v>
      </c>
    </row>
    <row r="52" spans="1:9" ht="13.2" x14ac:dyDescent="0.25">
      <c r="A52" s="31"/>
      <c r="B52" s="29"/>
      <c r="C52" s="27"/>
      <c r="D52" s="34"/>
      <c r="I52" s="40">
        <v>44654</v>
      </c>
    </row>
    <row r="53" spans="1:9" ht="13.2" x14ac:dyDescent="0.25">
      <c r="A53" s="31"/>
      <c r="B53" s="29"/>
      <c r="C53" s="27"/>
      <c r="D53" s="34"/>
      <c r="I53" s="40">
        <v>44655</v>
      </c>
    </row>
    <row r="54" spans="1:9" ht="13.2" x14ac:dyDescent="0.25">
      <c r="A54" s="31"/>
      <c r="B54" s="29"/>
      <c r="C54" s="27"/>
      <c r="D54" s="34"/>
      <c r="I54" s="40">
        <v>44656</v>
      </c>
    </row>
    <row r="55" spans="1:9" ht="13.2" x14ac:dyDescent="0.25">
      <c r="A55" s="31"/>
      <c r="B55" s="29"/>
      <c r="C55" s="27"/>
      <c r="D55" s="34"/>
      <c r="I55" s="40">
        <v>44657</v>
      </c>
    </row>
    <row r="56" spans="1:9" ht="13.2" x14ac:dyDescent="0.25">
      <c r="A56" s="31"/>
      <c r="B56" s="29"/>
      <c r="C56" s="27"/>
      <c r="D56" s="34"/>
      <c r="I56" s="40">
        <v>44674</v>
      </c>
    </row>
    <row r="57" spans="1:9" ht="13.2" x14ac:dyDescent="0.25">
      <c r="A57" s="31"/>
      <c r="B57" s="29"/>
      <c r="C57" s="27"/>
      <c r="D57" s="34"/>
      <c r="I57" s="40">
        <v>44675</v>
      </c>
    </row>
    <row r="58" spans="1:9" ht="13.2" x14ac:dyDescent="0.25">
      <c r="A58" s="31"/>
      <c r="B58" s="29"/>
      <c r="C58" s="27"/>
      <c r="D58" s="34"/>
      <c r="I58" s="40">
        <v>44676</v>
      </c>
    </row>
    <row r="59" spans="1:9" ht="13.2" x14ac:dyDescent="0.25">
      <c r="A59" s="31"/>
      <c r="B59" s="29"/>
      <c r="C59" s="27"/>
      <c r="D59" s="34"/>
      <c r="I59" s="40">
        <v>44677</v>
      </c>
    </row>
    <row r="60" spans="1:9" ht="13.2" x14ac:dyDescent="0.25">
      <c r="A60" s="31"/>
      <c r="B60" s="29"/>
      <c r="C60" s="27"/>
      <c r="D60" s="34"/>
      <c r="I60" s="40">
        <v>44678</v>
      </c>
    </row>
    <row r="61" spans="1:9" ht="13.2" x14ac:dyDescent="0.25">
      <c r="A61" s="31"/>
      <c r="B61" s="29"/>
      <c r="C61" s="27"/>
      <c r="D61" s="34"/>
      <c r="I61" s="40">
        <v>44679</v>
      </c>
    </row>
    <row r="62" spans="1:9" ht="13.2" x14ac:dyDescent="0.25">
      <c r="A62" s="31"/>
      <c r="B62" s="29"/>
      <c r="C62" s="27"/>
      <c r="D62" s="34"/>
      <c r="I62" s="40">
        <v>44680</v>
      </c>
    </row>
    <row r="63" spans="1:9" ht="13.2" x14ac:dyDescent="0.25">
      <c r="A63" s="31"/>
      <c r="B63" s="29"/>
      <c r="C63" s="27"/>
      <c r="D63" s="34"/>
      <c r="I63" s="40">
        <v>44681</v>
      </c>
    </row>
    <row r="64" spans="1:9" ht="13.2" x14ac:dyDescent="0.25">
      <c r="A64" s="31"/>
      <c r="B64" s="29"/>
      <c r="C64" s="27"/>
      <c r="D64" s="34"/>
      <c r="I64" s="40">
        <v>44682</v>
      </c>
    </row>
    <row r="65" spans="1:9" ht="13.2" x14ac:dyDescent="0.25">
      <c r="A65" s="31"/>
      <c r="B65" s="29"/>
      <c r="C65" s="27"/>
      <c r="D65" s="34"/>
      <c r="I65" s="40">
        <v>44683</v>
      </c>
    </row>
    <row r="66" spans="1:9" ht="13.2" x14ac:dyDescent="0.25">
      <c r="A66" s="31"/>
      <c r="B66" s="29"/>
      <c r="C66" s="27"/>
      <c r="D66" s="34"/>
      <c r="I66" s="40">
        <v>44684</v>
      </c>
    </row>
    <row r="67" spans="1:9" ht="13.2" x14ac:dyDescent="0.25">
      <c r="A67" s="31"/>
      <c r="B67" s="29"/>
      <c r="C67" s="27"/>
      <c r="D67" s="34"/>
      <c r="I67" s="40">
        <v>44685</v>
      </c>
    </row>
    <row r="68" spans="1:9" ht="13.2" x14ac:dyDescent="0.25">
      <c r="A68" s="31"/>
      <c r="B68" s="29"/>
      <c r="C68" s="27"/>
      <c r="D68" s="34"/>
      <c r="I68" s="40">
        <v>44686</v>
      </c>
    </row>
    <row r="69" spans="1:9" ht="13.2" x14ac:dyDescent="0.25">
      <c r="A69" s="31"/>
      <c r="B69" s="29"/>
      <c r="C69" s="27"/>
      <c r="D69" s="34"/>
      <c r="I69" s="40">
        <v>44687</v>
      </c>
    </row>
    <row r="70" spans="1:9" ht="13.2" x14ac:dyDescent="0.25">
      <c r="A70" s="31"/>
      <c r="B70" s="29"/>
      <c r="C70" s="27"/>
      <c r="D70" s="34"/>
      <c r="I70" s="40">
        <v>44688</v>
      </c>
    </row>
    <row r="71" spans="1:9" ht="13.2" x14ac:dyDescent="0.25">
      <c r="A71" s="31"/>
      <c r="B71" s="29"/>
      <c r="C71" s="27"/>
      <c r="D71" s="34"/>
      <c r="I71" s="40">
        <v>44689</v>
      </c>
    </row>
    <row r="72" spans="1:9" ht="13.2" x14ac:dyDescent="0.25">
      <c r="A72" s="31"/>
      <c r="B72" s="29"/>
      <c r="C72" s="27"/>
      <c r="D72" s="34"/>
      <c r="I72" s="40">
        <v>44706</v>
      </c>
    </row>
    <row r="73" spans="1:9" ht="13.2" x14ac:dyDescent="0.25">
      <c r="A73" s="31"/>
      <c r="B73" s="29"/>
      <c r="C73" s="27"/>
      <c r="D73" s="34"/>
      <c r="I73" s="40">
        <v>44707</v>
      </c>
    </row>
    <row r="74" spans="1:9" ht="13.2" x14ac:dyDescent="0.25">
      <c r="A74" s="31"/>
      <c r="B74" s="29"/>
      <c r="C74" s="27"/>
      <c r="D74" s="34"/>
      <c r="I74" s="40">
        <v>44708</v>
      </c>
    </row>
    <row r="75" spans="1:9" ht="13.2" x14ac:dyDescent="0.25">
      <c r="A75" s="31"/>
      <c r="B75" s="29"/>
      <c r="C75" s="27"/>
      <c r="D75" s="34"/>
      <c r="I75" s="40">
        <v>44709</v>
      </c>
    </row>
    <row r="76" spans="1:9" ht="13.2" x14ac:dyDescent="0.25">
      <c r="A76" s="31"/>
      <c r="B76" s="29"/>
      <c r="C76" s="27"/>
      <c r="D76" s="34"/>
      <c r="I76" s="40">
        <v>44710</v>
      </c>
    </row>
    <row r="77" spans="1:9" ht="13.2" x14ac:dyDescent="0.25">
      <c r="A77" s="31"/>
      <c r="B77" s="29"/>
      <c r="C77" s="27"/>
      <c r="D77" s="34"/>
      <c r="I77" s="40">
        <v>44749</v>
      </c>
    </row>
    <row r="78" spans="1:9" ht="13.2" x14ac:dyDescent="0.25">
      <c r="A78" s="31"/>
      <c r="B78" s="29"/>
      <c r="C78" s="27"/>
      <c r="D78" s="34"/>
      <c r="I78" s="40">
        <v>44750</v>
      </c>
    </row>
    <row r="79" spans="1:9" ht="13.2" x14ac:dyDescent="0.25">
      <c r="A79" s="31"/>
      <c r="B79" s="29"/>
      <c r="C79" s="27"/>
      <c r="D79" s="34"/>
      <c r="I79" s="40">
        <v>44751</v>
      </c>
    </row>
    <row r="80" spans="1:9" ht="13.2" x14ac:dyDescent="0.25">
      <c r="A80" s="31"/>
      <c r="B80" s="29"/>
      <c r="C80" s="27"/>
      <c r="D80" s="34"/>
      <c r="I80" s="40">
        <v>44752</v>
      </c>
    </row>
    <row r="81" spans="1:9" ht="13.2" x14ac:dyDescent="0.25">
      <c r="A81" s="31"/>
      <c r="B81" s="29"/>
      <c r="C81" s="27"/>
      <c r="D81" s="34"/>
      <c r="I81" s="40">
        <v>44753</v>
      </c>
    </row>
    <row r="82" spans="1:9" ht="13.2" x14ac:dyDescent="0.25">
      <c r="A82" s="31"/>
      <c r="B82" s="29"/>
      <c r="C82" s="27"/>
      <c r="D82" s="34"/>
      <c r="I82" s="40">
        <v>44754</v>
      </c>
    </row>
    <row r="83" spans="1:9" ht="13.2" x14ac:dyDescent="0.25">
      <c r="A83" s="31"/>
      <c r="B83" s="29"/>
      <c r="C83" s="27"/>
      <c r="D83" s="34"/>
      <c r="I83" s="40">
        <v>44755</v>
      </c>
    </row>
    <row r="84" spans="1:9" ht="13.2" x14ac:dyDescent="0.25">
      <c r="A84" s="31"/>
      <c r="B84" s="29"/>
      <c r="C84" s="27"/>
      <c r="D84" s="34"/>
      <c r="I84" s="40">
        <v>44756</v>
      </c>
    </row>
    <row r="85" spans="1:9" ht="13.2" x14ac:dyDescent="0.25">
      <c r="A85" s="31"/>
      <c r="B85" s="29"/>
      <c r="C85" s="27"/>
      <c r="D85" s="34"/>
      <c r="I85" s="40">
        <v>44757</v>
      </c>
    </row>
    <row r="86" spans="1:9" ht="13.2" x14ac:dyDescent="0.25">
      <c r="A86" s="31"/>
      <c r="B86" s="29"/>
      <c r="C86" s="27"/>
      <c r="D86" s="34"/>
      <c r="I86" s="40">
        <v>44758</v>
      </c>
    </row>
    <row r="87" spans="1:9" ht="13.2" x14ac:dyDescent="0.25">
      <c r="A87" s="31"/>
      <c r="B87" s="29"/>
      <c r="C87" s="27"/>
      <c r="D87" s="34"/>
      <c r="I87" s="40">
        <v>44759</v>
      </c>
    </row>
    <row r="88" spans="1:9" ht="13.2" x14ac:dyDescent="0.25">
      <c r="A88" s="31"/>
      <c r="B88" s="29"/>
      <c r="C88" s="27"/>
      <c r="D88" s="34"/>
      <c r="I88" s="40">
        <v>44760</v>
      </c>
    </row>
    <row r="89" spans="1:9" ht="13.2" x14ac:dyDescent="0.25">
      <c r="A89" s="31"/>
      <c r="B89" s="29"/>
      <c r="C89" s="27"/>
      <c r="D89" s="34"/>
      <c r="I89" s="40">
        <v>44761</v>
      </c>
    </row>
    <row r="90" spans="1:9" ht="13.2" x14ac:dyDescent="0.25">
      <c r="A90" s="31"/>
      <c r="B90" s="29"/>
      <c r="C90" s="27"/>
      <c r="D90" s="34"/>
      <c r="I90" s="40">
        <v>44762</v>
      </c>
    </row>
    <row r="91" spans="1:9" ht="13.2" x14ac:dyDescent="0.25">
      <c r="A91" s="31"/>
      <c r="B91" s="29"/>
      <c r="C91" s="27"/>
      <c r="D91" s="34"/>
      <c r="I91" s="40">
        <v>44763</v>
      </c>
    </row>
    <row r="92" spans="1:9" ht="13.2" x14ac:dyDescent="0.25">
      <c r="A92" s="31"/>
      <c r="B92" s="29"/>
      <c r="C92" s="27"/>
      <c r="D92" s="34"/>
      <c r="I92" s="40">
        <v>44764</v>
      </c>
    </row>
    <row r="93" spans="1:9" ht="13.2" x14ac:dyDescent="0.25">
      <c r="A93" s="31"/>
      <c r="B93" s="29"/>
      <c r="C93" s="27"/>
      <c r="D93" s="34"/>
      <c r="I93" s="40">
        <v>44765</v>
      </c>
    </row>
    <row r="94" spans="1:9" ht="13.2" x14ac:dyDescent="0.25">
      <c r="A94" s="31"/>
      <c r="B94" s="29"/>
      <c r="C94" s="27"/>
      <c r="D94" s="34"/>
      <c r="I94" s="40">
        <v>44766</v>
      </c>
    </row>
    <row r="95" spans="1:9" ht="13.2" x14ac:dyDescent="0.25">
      <c r="A95" s="31"/>
      <c r="B95" s="29"/>
      <c r="C95" s="27"/>
      <c r="D95" s="34"/>
      <c r="I95" s="40">
        <v>44767</v>
      </c>
    </row>
    <row r="96" spans="1:9" ht="13.2" x14ac:dyDescent="0.25">
      <c r="A96" s="31"/>
      <c r="B96" s="29"/>
      <c r="C96" s="27"/>
      <c r="D96" s="34"/>
      <c r="I96" s="40">
        <v>44768</v>
      </c>
    </row>
    <row r="97" spans="1:9" ht="13.2" x14ac:dyDescent="0.25">
      <c r="A97" s="31"/>
      <c r="B97" s="29"/>
      <c r="C97" s="27"/>
      <c r="D97" s="34"/>
      <c r="I97" s="40">
        <v>44769</v>
      </c>
    </row>
    <row r="98" spans="1:9" ht="13.2" x14ac:dyDescent="0.25">
      <c r="A98" s="31"/>
      <c r="B98" s="29"/>
      <c r="C98" s="27"/>
      <c r="D98" s="34"/>
      <c r="I98" s="40">
        <v>44770</v>
      </c>
    </row>
    <row r="99" spans="1:9" ht="13.2" x14ac:dyDescent="0.25">
      <c r="A99" s="31"/>
      <c r="B99" s="29"/>
      <c r="C99" s="27"/>
      <c r="D99" s="34"/>
      <c r="I99" s="40">
        <v>44771</v>
      </c>
    </row>
    <row r="100" spans="1:9" ht="13.2" x14ac:dyDescent="0.25">
      <c r="A100" s="31"/>
      <c r="B100" s="29"/>
      <c r="C100" s="27"/>
      <c r="D100" s="34"/>
      <c r="I100" s="40">
        <v>44772</v>
      </c>
    </row>
    <row r="101" spans="1:9" ht="13.2" x14ac:dyDescent="0.25">
      <c r="A101" s="31"/>
      <c r="B101" s="29"/>
      <c r="C101" s="27"/>
      <c r="D101" s="34"/>
      <c r="I101" s="40">
        <v>44773</v>
      </c>
    </row>
    <row r="102" spans="1:9" ht="13.2" x14ac:dyDescent="0.25">
      <c r="A102" s="31"/>
      <c r="B102" s="29"/>
      <c r="C102" s="27"/>
      <c r="D102" s="34"/>
      <c r="I102" s="40">
        <v>44774</v>
      </c>
    </row>
    <row r="103" spans="1:9" ht="13.2" x14ac:dyDescent="0.25">
      <c r="A103" s="31"/>
      <c r="B103" s="29"/>
      <c r="C103" s="27"/>
      <c r="D103" s="34"/>
      <c r="I103" s="40">
        <v>44775</v>
      </c>
    </row>
    <row r="104" spans="1:9" ht="13.2" x14ac:dyDescent="0.25">
      <c r="A104" s="31"/>
      <c r="B104" s="29"/>
      <c r="C104" s="27"/>
      <c r="D104" s="34"/>
      <c r="I104" s="40">
        <v>44776</v>
      </c>
    </row>
    <row r="105" spans="1:9" ht="13.2" x14ac:dyDescent="0.25">
      <c r="A105" s="31"/>
      <c r="B105" s="29"/>
      <c r="C105" s="27"/>
      <c r="D105" s="34"/>
      <c r="I105" s="40">
        <v>44777</v>
      </c>
    </row>
    <row r="106" spans="1:9" ht="13.2" x14ac:dyDescent="0.25">
      <c r="A106" s="31"/>
      <c r="B106" s="29"/>
      <c r="C106" s="27"/>
      <c r="D106" s="34"/>
      <c r="I106" s="40">
        <v>44778</v>
      </c>
    </row>
    <row r="107" spans="1:9" ht="13.2" x14ac:dyDescent="0.25">
      <c r="A107" s="31"/>
      <c r="B107" s="29"/>
      <c r="C107" s="27"/>
      <c r="D107" s="34"/>
      <c r="I107" s="40">
        <v>44779</v>
      </c>
    </row>
    <row r="108" spans="1:9" ht="13.2" x14ac:dyDescent="0.25">
      <c r="A108" s="31"/>
      <c r="B108" s="29"/>
      <c r="C108" s="27"/>
      <c r="D108" s="34"/>
      <c r="I108" s="40">
        <v>44780</v>
      </c>
    </row>
    <row r="109" spans="1:9" ht="13.2" x14ac:dyDescent="0.25">
      <c r="A109" s="31"/>
      <c r="B109" s="29"/>
      <c r="C109" s="27"/>
      <c r="D109" s="34"/>
      <c r="I109" s="40">
        <v>44781</v>
      </c>
    </row>
    <row r="110" spans="1:9" ht="13.2" x14ac:dyDescent="0.25">
      <c r="A110" s="31"/>
      <c r="B110" s="29"/>
      <c r="C110" s="27"/>
      <c r="D110" s="34"/>
      <c r="I110" s="40">
        <v>44782</v>
      </c>
    </row>
    <row r="111" spans="1:9" ht="13.2" x14ac:dyDescent="0.25">
      <c r="A111" s="31"/>
      <c r="B111" s="29"/>
      <c r="C111" s="27"/>
      <c r="D111" s="34"/>
      <c r="I111" s="40">
        <v>44783</v>
      </c>
    </row>
    <row r="112" spans="1:9" ht="13.2" x14ac:dyDescent="0.25">
      <c r="A112" s="31"/>
      <c r="B112" s="29"/>
      <c r="C112" s="27"/>
      <c r="D112" s="34"/>
      <c r="I112" s="40">
        <v>44784</v>
      </c>
    </row>
    <row r="113" spans="1:9" ht="13.2" x14ac:dyDescent="0.25">
      <c r="A113" s="31"/>
      <c r="B113" s="29"/>
      <c r="C113" s="27"/>
      <c r="D113" s="34"/>
      <c r="I113" s="40">
        <v>44785</v>
      </c>
    </row>
    <row r="114" spans="1:9" ht="13.2" x14ac:dyDescent="0.25">
      <c r="A114" s="31"/>
      <c r="B114" s="29"/>
      <c r="C114" s="27"/>
      <c r="D114" s="34"/>
      <c r="I114" s="40">
        <v>44786</v>
      </c>
    </row>
    <row r="115" spans="1:9" ht="13.2" x14ac:dyDescent="0.25">
      <c r="A115" s="31"/>
      <c r="B115" s="29"/>
      <c r="C115" s="27"/>
      <c r="D115" s="34"/>
      <c r="I115" s="40">
        <v>44787</v>
      </c>
    </row>
    <row r="116" spans="1:9" ht="13.2" x14ac:dyDescent="0.25">
      <c r="A116" s="31"/>
      <c r="B116" s="29"/>
      <c r="C116" s="27"/>
      <c r="D116" s="34"/>
      <c r="I116" s="40">
        <v>44788</v>
      </c>
    </row>
    <row r="117" spans="1:9" ht="13.2" x14ac:dyDescent="0.25">
      <c r="A117" s="31"/>
      <c r="B117" s="29"/>
      <c r="C117" s="27"/>
      <c r="D117" s="34"/>
      <c r="I117" s="40">
        <v>44789</v>
      </c>
    </row>
    <row r="118" spans="1:9" ht="13.2" x14ac:dyDescent="0.25">
      <c r="A118" s="31"/>
      <c r="B118" s="29"/>
      <c r="C118" s="27"/>
      <c r="D118" s="34"/>
      <c r="I118" s="40">
        <v>44790</v>
      </c>
    </row>
    <row r="119" spans="1:9" ht="13.2" x14ac:dyDescent="0.25">
      <c r="A119" s="31"/>
      <c r="B119" s="29"/>
      <c r="C119" s="27"/>
      <c r="D119" s="34"/>
      <c r="I119" s="40">
        <v>44791</v>
      </c>
    </row>
    <row r="120" spans="1:9" ht="13.2" x14ac:dyDescent="0.25">
      <c r="A120" s="31"/>
      <c r="B120" s="29"/>
      <c r="C120" s="27"/>
      <c r="D120" s="34"/>
      <c r="I120" s="40">
        <v>44792</v>
      </c>
    </row>
    <row r="121" spans="1:9" ht="13.2" x14ac:dyDescent="0.25">
      <c r="A121" s="31"/>
      <c r="B121" s="29"/>
      <c r="C121" s="27"/>
      <c r="D121" s="34"/>
      <c r="I121" s="40">
        <v>44793</v>
      </c>
    </row>
    <row r="122" spans="1:9" ht="13.2" x14ac:dyDescent="0.25">
      <c r="A122" s="31"/>
      <c r="B122" s="29"/>
      <c r="C122" s="27"/>
      <c r="D122" s="34"/>
      <c r="I122" s="40">
        <v>44794</v>
      </c>
    </row>
    <row r="123" spans="1:9" ht="13.2" x14ac:dyDescent="0.25">
      <c r="A123" s="31"/>
      <c r="B123" s="29"/>
      <c r="C123" s="27"/>
      <c r="D123" s="34"/>
      <c r="I123" s="40">
        <v>44795</v>
      </c>
    </row>
    <row r="124" spans="1:9" ht="13.2" x14ac:dyDescent="0.25">
      <c r="A124" s="31"/>
      <c r="B124" s="29"/>
      <c r="C124" s="27"/>
      <c r="D124" s="34"/>
      <c r="I124" s="40">
        <v>44796</v>
      </c>
    </row>
    <row r="125" spans="1:9" ht="13.2" x14ac:dyDescent="0.25">
      <c r="A125" s="31"/>
      <c r="B125" s="29"/>
      <c r="C125" s="27"/>
      <c r="D125" s="34"/>
      <c r="I125" s="40">
        <v>44797</v>
      </c>
    </row>
    <row r="126" spans="1:9" ht="13.2" x14ac:dyDescent="0.25">
      <c r="A126" s="31"/>
      <c r="B126" s="29"/>
      <c r="C126" s="27"/>
      <c r="D126" s="34"/>
      <c r="I126" s="40">
        <v>44798</v>
      </c>
    </row>
    <row r="127" spans="1:9" ht="13.2" x14ac:dyDescent="0.25">
      <c r="A127" s="31"/>
      <c r="B127" s="29"/>
      <c r="C127" s="27"/>
      <c r="D127" s="34"/>
      <c r="I127" s="40">
        <v>44799</v>
      </c>
    </row>
    <row r="128" spans="1:9" ht="13.2" x14ac:dyDescent="0.25">
      <c r="A128" s="31"/>
      <c r="B128" s="29"/>
      <c r="C128" s="27"/>
      <c r="D128" s="34"/>
      <c r="I128" s="40">
        <v>44800</v>
      </c>
    </row>
    <row r="129" spans="1:9" ht="13.2" x14ac:dyDescent="0.25">
      <c r="A129" s="31"/>
      <c r="B129" s="29"/>
      <c r="C129" s="27"/>
      <c r="D129" s="34"/>
      <c r="I129" s="40">
        <v>44801</v>
      </c>
    </row>
    <row r="130" spans="1:9" ht="13.2" x14ac:dyDescent="0.25">
      <c r="A130" s="31"/>
      <c r="B130" s="29"/>
      <c r="C130" s="27"/>
      <c r="D130" s="34"/>
      <c r="I130" s="40">
        <v>44802</v>
      </c>
    </row>
    <row r="131" spans="1:9" ht="13.2" x14ac:dyDescent="0.25">
      <c r="A131" s="31"/>
      <c r="B131" s="29"/>
      <c r="C131" s="27"/>
      <c r="D131" s="34"/>
      <c r="I131" s="40">
        <v>44803</v>
      </c>
    </row>
    <row r="132" spans="1:9" ht="13.2" x14ac:dyDescent="0.25">
      <c r="A132" s="31"/>
      <c r="B132" s="29"/>
      <c r="C132" s="27"/>
      <c r="D132" s="34"/>
      <c r="I132" s="40">
        <v>44804</v>
      </c>
    </row>
    <row r="133" spans="1:9" ht="13.2" x14ac:dyDescent="0.25">
      <c r="A133" s="31"/>
      <c r="B133" s="29"/>
      <c r="C133" s="27"/>
      <c r="D133" s="34"/>
      <c r="I133" s="40">
        <v>44856</v>
      </c>
    </row>
    <row r="134" spans="1:9" ht="13.2" x14ac:dyDescent="0.25">
      <c r="A134" s="31"/>
      <c r="B134" s="29"/>
      <c r="C134" s="27"/>
      <c r="D134" s="34"/>
      <c r="I134" s="40">
        <v>44857</v>
      </c>
    </row>
    <row r="135" spans="1:9" ht="13.2" x14ac:dyDescent="0.25">
      <c r="A135" s="31"/>
      <c r="B135" s="29"/>
      <c r="C135" s="27"/>
      <c r="D135" s="34"/>
      <c r="I135" s="40">
        <v>44858</v>
      </c>
    </row>
    <row r="136" spans="1:9" ht="13.2" x14ac:dyDescent="0.25">
      <c r="A136" s="31"/>
      <c r="B136" s="29"/>
      <c r="C136" s="27"/>
      <c r="D136" s="34"/>
      <c r="I136" s="40">
        <v>44859</v>
      </c>
    </row>
    <row r="137" spans="1:9" ht="13.2" x14ac:dyDescent="0.25">
      <c r="A137" s="31"/>
      <c r="B137" s="29"/>
      <c r="C137" s="27"/>
      <c r="D137" s="34"/>
      <c r="I137" s="40">
        <v>44860</v>
      </c>
    </row>
    <row r="138" spans="1:9" ht="13.2" x14ac:dyDescent="0.25">
      <c r="A138" s="31"/>
      <c r="B138" s="29"/>
      <c r="C138" s="27"/>
      <c r="D138" s="34"/>
      <c r="I138" s="40">
        <v>44861</v>
      </c>
    </row>
    <row r="139" spans="1:9" ht="13.2" x14ac:dyDescent="0.25">
      <c r="A139" s="31"/>
      <c r="B139" s="29"/>
      <c r="C139" s="27"/>
      <c r="D139" s="34"/>
      <c r="I139" s="40">
        <v>44862</v>
      </c>
    </row>
    <row r="140" spans="1:9" ht="13.2" x14ac:dyDescent="0.25">
      <c r="A140" s="31"/>
      <c r="B140" s="29"/>
      <c r="C140" s="27"/>
      <c r="D140" s="34"/>
      <c r="I140" s="40">
        <v>44863</v>
      </c>
    </row>
    <row r="141" spans="1:9" ht="13.2" x14ac:dyDescent="0.25">
      <c r="A141" s="31"/>
      <c r="B141" s="29"/>
      <c r="C141" s="27"/>
      <c r="D141" s="34"/>
      <c r="I141" s="40">
        <v>44864</v>
      </c>
    </row>
    <row r="142" spans="1:9" ht="13.2" x14ac:dyDescent="0.25">
      <c r="A142" s="31"/>
      <c r="B142" s="29"/>
      <c r="C142" s="27"/>
      <c r="D142" s="34"/>
      <c r="I142" s="40">
        <v>44865</v>
      </c>
    </row>
    <row r="143" spans="1:9" ht="13.2" x14ac:dyDescent="0.25">
      <c r="A143" s="31"/>
      <c r="B143" s="29"/>
      <c r="C143" s="27"/>
      <c r="D143" s="34"/>
      <c r="I143" s="40">
        <v>44866</v>
      </c>
    </row>
    <row r="144" spans="1:9" ht="13.2" x14ac:dyDescent="0.25">
      <c r="A144" s="31"/>
      <c r="B144" s="29"/>
      <c r="C144" s="27"/>
      <c r="D144" s="34"/>
      <c r="I144" s="40">
        <v>44867</v>
      </c>
    </row>
    <row r="145" spans="1:9" ht="13.2" x14ac:dyDescent="0.25">
      <c r="A145" s="31"/>
      <c r="B145" s="29"/>
      <c r="C145" s="27"/>
      <c r="D145" s="34"/>
      <c r="I145" s="40">
        <v>44868</v>
      </c>
    </row>
    <row r="146" spans="1:9" ht="13.2" x14ac:dyDescent="0.25">
      <c r="A146" s="31"/>
      <c r="B146" s="29"/>
      <c r="C146" s="27"/>
      <c r="D146" s="34"/>
      <c r="I146" s="40">
        <v>44869</v>
      </c>
    </row>
    <row r="147" spans="1:9" ht="13.2" x14ac:dyDescent="0.25">
      <c r="A147" s="31"/>
      <c r="B147" s="29"/>
      <c r="C147" s="27"/>
      <c r="D147" s="34"/>
      <c r="I147" s="40">
        <v>44870</v>
      </c>
    </row>
    <row r="148" spans="1:9" ht="13.2" x14ac:dyDescent="0.25">
      <c r="A148" s="31"/>
      <c r="B148" s="29"/>
      <c r="C148" s="27"/>
      <c r="D148" s="34"/>
      <c r="I148" s="40">
        <v>44871</v>
      </c>
    </row>
    <row r="149" spans="1:9" ht="13.2" x14ac:dyDescent="0.25">
      <c r="A149" s="31"/>
      <c r="B149" s="29"/>
      <c r="C149" s="27"/>
      <c r="D149" s="34"/>
      <c r="I149" s="40">
        <v>44912</v>
      </c>
    </row>
    <row r="150" spans="1:9" ht="13.2" x14ac:dyDescent="0.25">
      <c r="A150" s="31"/>
      <c r="B150" s="29"/>
      <c r="C150" s="27"/>
      <c r="D150" s="34"/>
      <c r="I150" s="40">
        <v>44913</v>
      </c>
    </row>
    <row r="151" spans="1:9" ht="13.2" x14ac:dyDescent="0.25">
      <c r="A151" s="31"/>
      <c r="B151" s="29"/>
      <c r="C151" s="27"/>
      <c r="D151" s="34"/>
      <c r="I151" s="40">
        <v>44914</v>
      </c>
    </row>
    <row r="152" spans="1:9" ht="13.2" x14ac:dyDescent="0.25">
      <c r="A152" s="31"/>
      <c r="B152" s="29"/>
      <c r="C152" s="27"/>
      <c r="D152" s="34"/>
      <c r="I152" s="40">
        <v>44915</v>
      </c>
    </row>
    <row r="153" spans="1:9" ht="13.2" x14ac:dyDescent="0.25">
      <c r="A153" s="31"/>
      <c r="B153" s="29"/>
      <c r="C153" s="27"/>
      <c r="D153" s="34"/>
      <c r="I153" s="40">
        <v>44916</v>
      </c>
    </row>
    <row r="154" spans="1:9" ht="13.2" x14ac:dyDescent="0.25">
      <c r="A154" s="31"/>
      <c r="B154" s="29"/>
      <c r="C154" s="27"/>
      <c r="D154" s="34"/>
      <c r="I154" s="40">
        <v>44917</v>
      </c>
    </row>
    <row r="155" spans="1:9" ht="13.2" x14ac:dyDescent="0.25">
      <c r="A155" s="31"/>
      <c r="B155" s="29"/>
      <c r="C155" s="27"/>
      <c r="D155" s="34"/>
      <c r="I155" s="40">
        <v>44918</v>
      </c>
    </row>
    <row r="156" spans="1:9" ht="13.2" x14ac:dyDescent="0.25">
      <c r="A156" s="31"/>
      <c r="B156" s="29"/>
      <c r="C156" s="27"/>
      <c r="D156" s="34"/>
      <c r="I156" s="40">
        <v>44919</v>
      </c>
    </row>
    <row r="157" spans="1:9" ht="13.2" x14ac:dyDescent="0.25">
      <c r="A157" s="31"/>
      <c r="B157" s="29"/>
      <c r="C157" s="27"/>
      <c r="D157" s="34"/>
      <c r="I157" s="40">
        <v>44920</v>
      </c>
    </row>
    <row r="158" spans="1:9" ht="13.2" x14ac:dyDescent="0.25">
      <c r="A158" s="31"/>
      <c r="B158" s="29"/>
      <c r="C158" s="27"/>
      <c r="D158" s="34"/>
      <c r="I158" s="40">
        <v>44921</v>
      </c>
    </row>
    <row r="159" spans="1:9" ht="13.2" x14ac:dyDescent="0.25">
      <c r="A159" s="31"/>
      <c r="B159" s="29"/>
      <c r="C159" s="27"/>
      <c r="D159" s="34"/>
      <c r="I159" s="40">
        <v>44922</v>
      </c>
    </row>
    <row r="160" spans="1:9" ht="13.2" x14ac:dyDescent="0.25">
      <c r="A160" s="31"/>
      <c r="B160" s="29"/>
      <c r="C160" s="27"/>
      <c r="D160" s="34"/>
      <c r="I160" s="40">
        <v>44923</v>
      </c>
    </row>
    <row r="161" spans="1:9" ht="13.2" x14ac:dyDescent="0.25">
      <c r="A161" s="31"/>
      <c r="B161" s="29"/>
      <c r="C161" s="27"/>
      <c r="D161" s="34"/>
      <c r="I161" s="40">
        <v>44924</v>
      </c>
    </row>
    <row r="162" spans="1:9" ht="13.2" x14ac:dyDescent="0.25">
      <c r="A162" s="31"/>
      <c r="B162" s="29"/>
      <c r="C162" s="27"/>
      <c r="D162" s="34"/>
      <c r="I162" s="40">
        <v>44925</v>
      </c>
    </row>
    <row r="163" spans="1:9" ht="13.2" x14ac:dyDescent="0.25">
      <c r="A163" s="31"/>
      <c r="B163" s="29"/>
      <c r="C163" s="27"/>
      <c r="D163" s="34"/>
      <c r="I163" s="40">
        <v>44926</v>
      </c>
    </row>
    <row r="164" spans="1:9" ht="13.2" x14ac:dyDescent="0.25">
      <c r="A164" s="31"/>
      <c r="B164" s="29"/>
      <c r="C164" s="27"/>
      <c r="D164" s="34"/>
      <c r="I164" s="40">
        <v>44927</v>
      </c>
    </row>
    <row r="165" spans="1:9" ht="13.2" x14ac:dyDescent="0.25">
      <c r="A165" s="31"/>
      <c r="B165" s="29"/>
      <c r="C165" s="27"/>
      <c r="D165" s="34"/>
      <c r="I165" s="40">
        <v>44928</v>
      </c>
    </row>
    <row r="166" spans="1:9" ht="13.2" x14ac:dyDescent="0.25">
      <c r="A166" s="31"/>
      <c r="B166" s="29"/>
      <c r="C166" s="27"/>
      <c r="D166" s="34"/>
      <c r="I166" s="40">
        <v>44975</v>
      </c>
    </row>
    <row r="167" spans="1:9" ht="13.2" x14ac:dyDescent="0.25">
      <c r="A167" s="31"/>
      <c r="B167" s="29"/>
      <c r="C167" s="27"/>
      <c r="D167" s="34"/>
      <c r="I167" s="40">
        <v>44976</v>
      </c>
    </row>
    <row r="168" spans="1:9" ht="13.2" x14ac:dyDescent="0.25">
      <c r="A168" s="31"/>
      <c r="B168" s="29"/>
      <c r="C168" s="27"/>
      <c r="D168" s="34"/>
      <c r="I168" s="40">
        <v>44977</v>
      </c>
    </row>
    <row r="169" spans="1:9" ht="13.2" x14ac:dyDescent="0.25">
      <c r="A169" s="31"/>
      <c r="B169" s="29"/>
      <c r="C169" s="27"/>
      <c r="D169" s="34"/>
      <c r="I169" s="40">
        <v>44978</v>
      </c>
    </row>
    <row r="170" spans="1:9" ht="13.2" x14ac:dyDescent="0.25">
      <c r="A170" s="31"/>
      <c r="B170" s="29"/>
      <c r="C170" s="27"/>
      <c r="D170" s="34"/>
      <c r="I170" s="40">
        <v>44979</v>
      </c>
    </row>
    <row r="171" spans="1:9" ht="13.2" x14ac:dyDescent="0.25">
      <c r="A171" s="31"/>
      <c r="B171" s="29"/>
      <c r="C171" s="27"/>
      <c r="D171" s="34"/>
      <c r="I171" s="40">
        <v>44980</v>
      </c>
    </row>
    <row r="172" spans="1:9" ht="13.2" x14ac:dyDescent="0.25">
      <c r="A172" s="31"/>
      <c r="B172" s="29"/>
      <c r="C172" s="27"/>
      <c r="D172" s="34"/>
      <c r="I172" s="40">
        <v>44981</v>
      </c>
    </row>
    <row r="173" spans="1:9" ht="13.2" x14ac:dyDescent="0.25">
      <c r="A173" s="31"/>
      <c r="B173" s="29"/>
      <c r="C173" s="27"/>
      <c r="D173" s="34"/>
      <c r="I173" s="40">
        <v>44982</v>
      </c>
    </row>
    <row r="174" spans="1:9" ht="13.2" x14ac:dyDescent="0.25">
      <c r="A174" s="31"/>
      <c r="B174" s="29"/>
      <c r="C174" s="27"/>
      <c r="D174" s="34"/>
      <c r="I174" s="40">
        <v>44983</v>
      </c>
    </row>
    <row r="175" spans="1:9" ht="13.2" x14ac:dyDescent="0.25">
      <c r="A175" s="31"/>
      <c r="B175" s="29"/>
      <c r="C175" s="27"/>
      <c r="D175" s="34"/>
      <c r="I175" s="40">
        <v>44984</v>
      </c>
    </row>
    <row r="176" spans="1:9" ht="13.2" x14ac:dyDescent="0.25">
      <c r="A176" s="31"/>
      <c r="B176" s="29"/>
      <c r="C176" s="27"/>
      <c r="D176" s="34"/>
      <c r="I176" s="40">
        <v>44985</v>
      </c>
    </row>
    <row r="177" spans="1:9" ht="13.2" x14ac:dyDescent="0.25">
      <c r="A177" s="31"/>
      <c r="B177" s="29"/>
      <c r="C177" s="27"/>
      <c r="D177" s="34"/>
      <c r="I177" s="40">
        <v>44986</v>
      </c>
    </row>
    <row r="178" spans="1:9" ht="13.2" x14ac:dyDescent="0.25">
      <c r="A178" s="31"/>
      <c r="B178" s="29"/>
      <c r="C178" s="27"/>
      <c r="D178" s="34"/>
      <c r="I178" s="40">
        <v>44987</v>
      </c>
    </row>
    <row r="179" spans="1:9" ht="13.2" x14ac:dyDescent="0.25">
      <c r="A179" s="31"/>
      <c r="B179" s="29"/>
      <c r="C179" s="27"/>
      <c r="D179" s="34"/>
      <c r="I179" s="40">
        <v>44988</v>
      </c>
    </row>
    <row r="180" spans="1:9" ht="13.2" x14ac:dyDescent="0.25">
      <c r="A180" s="31"/>
      <c r="B180" s="29"/>
      <c r="C180" s="27"/>
      <c r="D180" s="34"/>
      <c r="I180" s="40">
        <v>44989</v>
      </c>
    </row>
    <row r="181" spans="1:9" ht="13.2" x14ac:dyDescent="0.25">
      <c r="A181" s="31"/>
      <c r="B181" s="29"/>
      <c r="C181" s="27"/>
      <c r="D181" s="34"/>
      <c r="I181" s="40">
        <v>44990</v>
      </c>
    </row>
    <row r="182" spans="1:9" ht="13.2" x14ac:dyDescent="0.25">
      <c r="A182" s="31"/>
      <c r="B182" s="29"/>
      <c r="C182" s="27"/>
      <c r="D182" s="34"/>
      <c r="I182" s="40">
        <v>45038</v>
      </c>
    </row>
    <row r="183" spans="1:9" ht="13.2" x14ac:dyDescent="0.25">
      <c r="A183" s="31"/>
      <c r="B183" s="29"/>
      <c r="C183" s="27"/>
      <c r="D183" s="34"/>
      <c r="I183" s="40">
        <v>45039</v>
      </c>
    </row>
    <row r="184" spans="1:9" ht="13.2" x14ac:dyDescent="0.25">
      <c r="A184" s="31"/>
      <c r="B184" s="29"/>
      <c r="C184" s="27"/>
      <c r="D184" s="34"/>
      <c r="I184" s="40">
        <v>45040</v>
      </c>
    </row>
    <row r="185" spans="1:9" ht="13.2" x14ac:dyDescent="0.25">
      <c r="A185" s="31"/>
      <c r="B185" s="29"/>
      <c r="C185" s="27"/>
      <c r="D185" s="34"/>
      <c r="I185" s="40">
        <v>45041</v>
      </c>
    </row>
    <row r="186" spans="1:9" ht="13.2" x14ac:dyDescent="0.25">
      <c r="A186" s="31"/>
      <c r="B186" s="29"/>
      <c r="C186" s="27"/>
      <c r="D186" s="34"/>
      <c r="I186" s="40">
        <v>45042</v>
      </c>
    </row>
    <row r="187" spans="1:9" ht="13.2" x14ac:dyDescent="0.25">
      <c r="A187" s="31"/>
      <c r="B187" s="29"/>
      <c r="C187" s="27"/>
      <c r="D187" s="34"/>
      <c r="I187" s="40">
        <v>45043</v>
      </c>
    </row>
    <row r="188" spans="1:9" ht="13.2" x14ac:dyDescent="0.25">
      <c r="A188" s="31"/>
      <c r="B188" s="29"/>
      <c r="C188" s="27"/>
      <c r="D188" s="34"/>
      <c r="I188" s="40">
        <v>45044</v>
      </c>
    </row>
    <row r="189" spans="1:9" ht="13.2" x14ac:dyDescent="0.25">
      <c r="A189" s="31"/>
      <c r="B189" s="29"/>
      <c r="C189" s="27"/>
      <c r="D189" s="34"/>
      <c r="I189" s="40">
        <v>45045</v>
      </c>
    </row>
    <row r="190" spans="1:9" ht="13.2" x14ac:dyDescent="0.25">
      <c r="A190" s="31"/>
      <c r="B190" s="29"/>
      <c r="C190" s="27"/>
      <c r="D190" s="34"/>
      <c r="I190" s="40">
        <v>45046</v>
      </c>
    </row>
    <row r="191" spans="1:9" ht="13.2" x14ac:dyDescent="0.25">
      <c r="A191" s="31"/>
      <c r="B191" s="29"/>
      <c r="C191" s="27"/>
      <c r="D191" s="34"/>
      <c r="I191" s="40">
        <v>45047</v>
      </c>
    </row>
    <row r="192" spans="1:9" ht="13.2" x14ac:dyDescent="0.25">
      <c r="A192" s="31"/>
      <c r="B192" s="29"/>
      <c r="C192" s="27"/>
      <c r="D192" s="34"/>
      <c r="I192" s="40">
        <v>45048</v>
      </c>
    </row>
    <row r="193" spans="1:9" ht="13.2" x14ac:dyDescent="0.25">
      <c r="A193" s="31"/>
      <c r="B193" s="29"/>
      <c r="C193" s="27"/>
      <c r="D193" s="34"/>
      <c r="I193" s="40">
        <v>45049</v>
      </c>
    </row>
    <row r="194" spans="1:9" ht="13.2" x14ac:dyDescent="0.25">
      <c r="A194" s="31"/>
      <c r="B194" s="29"/>
      <c r="C194" s="27"/>
      <c r="D194" s="34"/>
      <c r="I194" s="40">
        <v>45050</v>
      </c>
    </row>
    <row r="195" spans="1:9" ht="13.2" x14ac:dyDescent="0.25">
      <c r="A195" s="31"/>
      <c r="B195" s="29"/>
      <c r="C195" s="27"/>
      <c r="D195" s="34"/>
      <c r="I195" s="40">
        <v>45051</v>
      </c>
    </row>
    <row r="196" spans="1:9" ht="13.2" x14ac:dyDescent="0.25">
      <c r="A196" s="31"/>
      <c r="B196" s="29"/>
      <c r="C196" s="27"/>
      <c r="D196" s="34"/>
      <c r="I196" s="40">
        <v>45052</v>
      </c>
    </row>
    <row r="197" spans="1:9" ht="13.2" x14ac:dyDescent="0.25">
      <c r="A197" s="31"/>
      <c r="B197" s="29"/>
      <c r="C197" s="27"/>
      <c r="D197" s="34"/>
      <c r="I197" s="40">
        <v>45053</v>
      </c>
    </row>
    <row r="198" spans="1:9" ht="13.2" x14ac:dyDescent="0.25">
      <c r="A198" s="31"/>
      <c r="B198" s="29"/>
      <c r="C198" s="27"/>
      <c r="D198" s="34"/>
      <c r="I198" s="40">
        <v>45054</v>
      </c>
    </row>
    <row r="199" spans="1:9" ht="13.2" x14ac:dyDescent="0.25">
      <c r="A199" s="31"/>
      <c r="B199" s="29"/>
      <c r="C199" s="27"/>
      <c r="D199" s="34"/>
      <c r="I199" s="40">
        <v>45063</v>
      </c>
    </row>
    <row r="200" spans="1:9" ht="13.2" x14ac:dyDescent="0.25">
      <c r="A200" s="31"/>
      <c r="B200" s="29"/>
      <c r="C200" s="27"/>
      <c r="D200" s="34"/>
      <c r="I200" s="40">
        <v>45064</v>
      </c>
    </row>
    <row r="201" spans="1:9" ht="13.2" x14ac:dyDescent="0.25">
      <c r="A201" s="31"/>
      <c r="B201" s="29"/>
      <c r="C201" s="27"/>
      <c r="D201" s="34"/>
      <c r="I201" s="40">
        <v>45065</v>
      </c>
    </row>
    <row r="202" spans="1:9" ht="13.2" x14ac:dyDescent="0.25">
      <c r="A202" s="31"/>
      <c r="B202" s="29"/>
      <c r="C202" s="27"/>
      <c r="D202" s="34"/>
      <c r="I202" s="40">
        <v>45066</v>
      </c>
    </row>
    <row r="203" spans="1:9" ht="13.2" x14ac:dyDescent="0.25">
      <c r="A203" s="31"/>
      <c r="B203" s="29"/>
      <c r="C203" s="27"/>
      <c r="D203" s="34"/>
      <c r="I203" s="40">
        <v>45067</v>
      </c>
    </row>
    <row r="204" spans="1:9" ht="13.2" x14ac:dyDescent="0.25">
      <c r="A204" s="31"/>
      <c r="B204" s="29"/>
      <c r="C204" s="27"/>
      <c r="D204" s="34"/>
      <c r="I204" s="40">
        <v>45115</v>
      </c>
    </row>
    <row r="205" spans="1:9" ht="13.2" x14ac:dyDescent="0.25">
      <c r="A205" s="31"/>
      <c r="B205" s="29"/>
      <c r="C205" s="27"/>
      <c r="D205" s="34"/>
      <c r="I205" s="40">
        <v>45116</v>
      </c>
    </row>
    <row r="206" spans="1:9" ht="13.2" x14ac:dyDescent="0.25">
      <c r="A206" s="31"/>
      <c r="B206" s="29"/>
      <c r="C206" s="27"/>
      <c r="D206" s="34"/>
      <c r="I206" s="40">
        <v>45117</v>
      </c>
    </row>
    <row r="207" spans="1:9" ht="13.2" x14ac:dyDescent="0.25">
      <c r="A207" s="31"/>
      <c r="B207" s="29"/>
      <c r="C207" s="27"/>
      <c r="D207" s="34"/>
      <c r="I207" s="40">
        <v>45118</v>
      </c>
    </row>
    <row r="208" spans="1:9" ht="13.2" x14ac:dyDescent="0.25">
      <c r="A208" s="31"/>
      <c r="B208" s="29"/>
      <c r="C208" s="27"/>
      <c r="D208" s="34"/>
      <c r="I208" s="40">
        <v>45119</v>
      </c>
    </row>
    <row r="209" spans="1:9" ht="13.2" x14ac:dyDescent="0.25">
      <c r="A209" s="31"/>
      <c r="B209" s="29"/>
      <c r="C209" s="27"/>
      <c r="D209" s="34"/>
      <c r="I209" s="40">
        <v>45120</v>
      </c>
    </row>
    <row r="210" spans="1:9" ht="13.2" x14ac:dyDescent="0.25">
      <c r="A210" s="31"/>
      <c r="B210" s="29"/>
      <c r="C210" s="27"/>
      <c r="D210" s="34"/>
      <c r="I210" s="40">
        <v>45121</v>
      </c>
    </row>
    <row r="211" spans="1:9" ht="13.2" x14ac:dyDescent="0.25">
      <c r="A211" s="31"/>
      <c r="B211" s="29"/>
      <c r="C211" s="27"/>
      <c r="D211" s="34"/>
      <c r="I211" s="40">
        <v>45122</v>
      </c>
    </row>
    <row r="212" spans="1:9" ht="13.2" x14ac:dyDescent="0.25">
      <c r="A212" s="31"/>
      <c r="B212" s="29"/>
      <c r="C212" s="27"/>
      <c r="D212" s="34"/>
      <c r="I212" s="40">
        <v>45123</v>
      </c>
    </row>
    <row r="213" spans="1:9" ht="13.2" x14ac:dyDescent="0.25">
      <c r="A213" s="31"/>
      <c r="B213" s="29"/>
      <c r="C213" s="27"/>
      <c r="D213" s="34"/>
      <c r="I213" s="40">
        <v>45124</v>
      </c>
    </row>
    <row r="214" spans="1:9" ht="13.2" x14ac:dyDescent="0.25">
      <c r="A214" s="31"/>
      <c r="B214" s="29"/>
      <c r="C214" s="27"/>
      <c r="D214" s="34"/>
      <c r="I214" s="40">
        <v>45125</v>
      </c>
    </row>
    <row r="215" spans="1:9" ht="13.2" x14ac:dyDescent="0.25">
      <c r="A215" s="31"/>
      <c r="B215" s="29"/>
      <c r="C215" s="27"/>
      <c r="D215" s="34"/>
      <c r="I215" s="40">
        <v>45126</v>
      </c>
    </row>
    <row r="216" spans="1:9" ht="13.2" x14ac:dyDescent="0.25">
      <c r="A216" s="31"/>
      <c r="B216" s="29"/>
      <c r="C216" s="27"/>
      <c r="D216" s="34"/>
      <c r="I216" s="40">
        <v>45127</v>
      </c>
    </row>
    <row r="217" spans="1:9" ht="13.2" x14ac:dyDescent="0.25">
      <c r="A217" s="31"/>
      <c r="B217" s="29"/>
      <c r="C217" s="27"/>
      <c r="D217" s="34"/>
      <c r="I217" s="40">
        <v>45128</v>
      </c>
    </row>
    <row r="218" spans="1:9" ht="13.2" x14ac:dyDescent="0.25">
      <c r="A218" s="31"/>
      <c r="B218" s="29"/>
      <c r="C218" s="27"/>
      <c r="D218" s="34"/>
      <c r="I218" s="40">
        <v>45129</v>
      </c>
    </row>
    <row r="219" spans="1:9" ht="13.2" x14ac:dyDescent="0.25">
      <c r="A219" s="31"/>
      <c r="B219" s="29"/>
      <c r="C219" s="27"/>
      <c r="D219" s="34"/>
      <c r="I219" s="40">
        <v>45130</v>
      </c>
    </row>
    <row r="220" spans="1:9" ht="13.2" x14ac:dyDescent="0.25">
      <c r="A220" s="31"/>
      <c r="B220" s="29"/>
      <c r="C220" s="27"/>
      <c r="D220" s="34"/>
      <c r="I220" s="40">
        <v>45131</v>
      </c>
    </row>
    <row r="221" spans="1:9" ht="13.2" x14ac:dyDescent="0.25">
      <c r="A221" s="31"/>
      <c r="B221" s="29"/>
      <c r="C221" s="27"/>
      <c r="D221" s="34"/>
      <c r="I221" s="40">
        <v>45132</v>
      </c>
    </row>
    <row r="222" spans="1:9" ht="13.2" x14ac:dyDescent="0.25">
      <c r="A222" s="31"/>
      <c r="B222" s="29"/>
      <c r="C222" s="27"/>
      <c r="D222" s="34"/>
      <c r="I222" s="40">
        <v>45133</v>
      </c>
    </row>
    <row r="223" spans="1:9" ht="13.2" x14ac:dyDescent="0.25">
      <c r="A223" s="31"/>
      <c r="B223" s="29"/>
      <c r="C223" s="27"/>
      <c r="D223" s="34"/>
      <c r="I223" s="40">
        <v>45134</v>
      </c>
    </row>
    <row r="224" spans="1:9" ht="13.2" x14ac:dyDescent="0.25">
      <c r="A224" s="31"/>
      <c r="B224" s="29"/>
      <c r="C224" s="27"/>
      <c r="D224" s="34"/>
      <c r="I224" s="40">
        <v>45135</v>
      </c>
    </row>
    <row r="225" spans="1:9" ht="13.2" x14ac:dyDescent="0.25">
      <c r="A225" s="31"/>
      <c r="B225" s="29"/>
      <c r="C225" s="27"/>
      <c r="D225" s="34"/>
      <c r="I225" s="40">
        <v>45136</v>
      </c>
    </row>
    <row r="226" spans="1:9" ht="13.2" x14ac:dyDescent="0.25">
      <c r="A226" s="31"/>
      <c r="B226" s="29"/>
      <c r="C226" s="27"/>
      <c r="D226" s="34"/>
      <c r="I226" s="40">
        <v>45137</v>
      </c>
    </row>
    <row r="227" spans="1:9" ht="13.2" x14ac:dyDescent="0.25">
      <c r="A227" s="31"/>
      <c r="B227" s="29"/>
      <c r="C227" s="27"/>
      <c r="D227" s="34"/>
      <c r="I227" s="40">
        <v>45138</v>
      </c>
    </row>
    <row r="228" spans="1:9" ht="13.2" x14ac:dyDescent="0.25">
      <c r="A228" s="31"/>
      <c r="B228" s="29"/>
      <c r="C228" s="27"/>
      <c r="D228" s="34"/>
      <c r="I228" s="40">
        <v>45139</v>
      </c>
    </row>
    <row r="229" spans="1:9" ht="13.2" x14ac:dyDescent="0.25">
      <c r="A229" s="31"/>
      <c r="B229" s="29"/>
      <c r="C229" s="27"/>
      <c r="D229" s="34"/>
      <c r="I229" s="40">
        <v>45140</v>
      </c>
    </row>
    <row r="230" spans="1:9" ht="13.2" x14ac:dyDescent="0.25">
      <c r="A230" s="31"/>
      <c r="B230" s="29"/>
      <c r="C230" s="27"/>
      <c r="D230" s="34"/>
      <c r="I230" s="40">
        <v>45141</v>
      </c>
    </row>
    <row r="231" spans="1:9" ht="13.2" x14ac:dyDescent="0.25">
      <c r="A231" s="31"/>
      <c r="B231" s="29"/>
      <c r="C231" s="27"/>
      <c r="D231" s="34"/>
      <c r="I231" s="40">
        <v>45142</v>
      </c>
    </row>
    <row r="232" spans="1:9" ht="13.2" x14ac:dyDescent="0.25">
      <c r="A232" s="31"/>
      <c r="B232" s="29"/>
      <c r="C232" s="27"/>
      <c r="D232" s="34"/>
      <c r="I232" s="40">
        <v>45143</v>
      </c>
    </row>
    <row r="233" spans="1:9" ht="13.2" x14ac:dyDescent="0.25">
      <c r="A233" s="31"/>
      <c r="B233" s="29"/>
      <c r="C233" s="27"/>
      <c r="D233" s="34"/>
      <c r="I233" s="40">
        <v>45144</v>
      </c>
    </row>
    <row r="234" spans="1:9" ht="13.2" x14ac:dyDescent="0.25">
      <c r="A234" s="31"/>
      <c r="B234" s="29"/>
      <c r="C234" s="27"/>
      <c r="D234" s="34"/>
      <c r="I234" s="40">
        <v>45145</v>
      </c>
    </row>
    <row r="235" spans="1:9" ht="13.2" x14ac:dyDescent="0.25">
      <c r="A235" s="31"/>
      <c r="B235" s="29"/>
      <c r="C235" s="27"/>
      <c r="D235" s="34"/>
      <c r="I235" s="40">
        <v>45146</v>
      </c>
    </row>
    <row r="236" spans="1:9" ht="13.2" x14ac:dyDescent="0.25">
      <c r="A236" s="31"/>
      <c r="B236" s="29"/>
      <c r="C236" s="27"/>
      <c r="D236" s="34"/>
      <c r="I236" s="40">
        <v>45147</v>
      </c>
    </row>
    <row r="237" spans="1:9" ht="13.2" x14ac:dyDescent="0.25">
      <c r="A237" s="31"/>
      <c r="B237" s="29"/>
      <c r="C237" s="27"/>
      <c r="D237" s="34"/>
      <c r="I237" s="40">
        <v>45148</v>
      </c>
    </row>
    <row r="238" spans="1:9" ht="13.2" x14ac:dyDescent="0.25">
      <c r="A238" s="31"/>
      <c r="B238" s="29"/>
      <c r="C238" s="27"/>
      <c r="D238" s="34"/>
      <c r="I238" s="40">
        <v>45149</v>
      </c>
    </row>
    <row r="239" spans="1:9" ht="13.2" x14ac:dyDescent="0.25">
      <c r="A239" s="31"/>
      <c r="B239" s="29"/>
      <c r="C239" s="27"/>
      <c r="D239" s="34"/>
      <c r="I239" s="40">
        <v>45150</v>
      </c>
    </row>
    <row r="240" spans="1:9" ht="13.2" x14ac:dyDescent="0.25">
      <c r="A240" s="31"/>
      <c r="B240" s="29"/>
      <c r="C240" s="27"/>
      <c r="D240" s="34"/>
      <c r="I240" s="40">
        <v>45151</v>
      </c>
    </row>
    <row r="241" spans="1:9" ht="13.2" x14ac:dyDescent="0.25">
      <c r="A241" s="31"/>
      <c r="B241" s="29"/>
      <c r="C241" s="27"/>
      <c r="D241" s="34"/>
      <c r="I241" s="40">
        <v>45152</v>
      </c>
    </row>
    <row r="242" spans="1:9" ht="13.2" x14ac:dyDescent="0.25">
      <c r="A242" s="31"/>
      <c r="B242" s="29"/>
      <c r="C242" s="27"/>
      <c r="D242" s="34"/>
      <c r="I242" s="40">
        <v>45153</v>
      </c>
    </row>
    <row r="243" spans="1:9" ht="13.2" x14ac:dyDescent="0.25">
      <c r="A243" s="31"/>
      <c r="B243" s="29"/>
      <c r="C243" s="27"/>
      <c r="D243" s="34"/>
      <c r="I243" s="40">
        <v>45154</v>
      </c>
    </row>
    <row r="244" spans="1:9" ht="13.2" x14ac:dyDescent="0.25">
      <c r="A244" s="31"/>
      <c r="B244" s="29"/>
      <c r="C244" s="27"/>
      <c r="D244" s="34"/>
      <c r="I244" s="40">
        <v>45155</v>
      </c>
    </row>
    <row r="245" spans="1:9" ht="13.2" x14ac:dyDescent="0.25">
      <c r="A245" s="31"/>
      <c r="B245" s="29"/>
      <c r="C245" s="27"/>
      <c r="D245" s="34"/>
      <c r="I245" s="40">
        <v>45156</v>
      </c>
    </row>
    <row r="246" spans="1:9" ht="13.2" x14ac:dyDescent="0.25">
      <c r="A246" s="31"/>
      <c r="B246" s="29"/>
      <c r="C246" s="27"/>
      <c r="D246" s="34"/>
      <c r="I246" s="40">
        <v>45157</v>
      </c>
    </row>
    <row r="247" spans="1:9" ht="13.2" x14ac:dyDescent="0.25">
      <c r="A247" s="31"/>
      <c r="B247" s="29"/>
      <c r="C247" s="27"/>
      <c r="D247" s="34"/>
      <c r="I247" s="40">
        <v>45158</v>
      </c>
    </row>
    <row r="248" spans="1:9" ht="13.2" x14ac:dyDescent="0.25">
      <c r="A248" s="31"/>
      <c r="B248" s="29"/>
      <c r="C248" s="27"/>
      <c r="D248" s="34"/>
      <c r="I248" s="40">
        <v>45159</v>
      </c>
    </row>
    <row r="249" spans="1:9" ht="13.2" x14ac:dyDescent="0.25">
      <c r="A249" s="31"/>
      <c r="B249" s="29"/>
      <c r="C249" s="27"/>
      <c r="D249" s="34"/>
      <c r="I249" s="40">
        <v>45160</v>
      </c>
    </row>
    <row r="250" spans="1:9" ht="13.2" x14ac:dyDescent="0.25">
      <c r="A250" s="31"/>
      <c r="B250" s="29"/>
      <c r="C250" s="27"/>
      <c r="D250" s="34"/>
      <c r="I250" s="40">
        <v>45161</v>
      </c>
    </row>
    <row r="251" spans="1:9" ht="13.2" x14ac:dyDescent="0.25">
      <c r="A251" s="31"/>
      <c r="B251" s="29"/>
      <c r="C251" s="27"/>
      <c r="D251" s="34"/>
      <c r="I251" s="40">
        <v>45162</v>
      </c>
    </row>
    <row r="252" spans="1:9" ht="13.2" x14ac:dyDescent="0.25">
      <c r="A252" s="31"/>
      <c r="B252" s="29"/>
      <c r="C252" s="27"/>
      <c r="D252" s="34"/>
      <c r="I252" s="40">
        <v>45163</v>
      </c>
    </row>
    <row r="253" spans="1:9" ht="13.2" x14ac:dyDescent="0.25">
      <c r="A253" s="31"/>
      <c r="B253" s="29"/>
      <c r="C253" s="27"/>
      <c r="D253" s="34"/>
      <c r="I253" s="40">
        <v>45164</v>
      </c>
    </row>
    <row r="254" spans="1:9" ht="13.2" x14ac:dyDescent="0.25">
      <c r="A254" s="31"/>
      <c r="B254" s="29"/>
      <c r="C254" s="27"/>
      <c r="D254" s="34"/>
      <c r="I254" s="40">
        <v>45165</v>
      </c>
    </row>
    <row r="255" spans="1:9" ht="13.2" x14ac:dyDescent="0.25">
      <c r="A255" s="31"/>
      <c r="B255" s="29"/>
      <c r="C255" s="27"/>
      <c r="D255" s="34"/>
      <c r="I255" s="40">
        <v>45166</v>
      </c>
    </row>
    <row r="256" spans="1:9" ht="13.2" x14ac:dyDescent="0.25">
      <c r="A256" s="31"/>
      <c r="B256" s="29"/>
      <c r="C256" s="27"/>
      <c r="D256" s="34"/>
      <c r="I256" s="40">
        <v>45167</v>
      </c>
    </row>
    <row r="257" spans="1:9" ht="13.2" x14ac:dyDescent="0.25">
      <c r="A257" s="31"/>
      <c r="B257" s="29"/>
      <c r="C257" s="27"/>
      <c r="D257" s="34"/>
      <c r="I257" s="40">
        <v>45168</v>
      </c>
    </row>
    <row r="258" spans="1:9" ht="13.2" x14ac:dyDescent="0.25">
      <c r="A258" s="31"/>
      <c r="B258" s="29"/>
      <c r="C258" s="27"/>
      <c r="D258" s="34"/>
      <c r="I258" s="40">
        <v>45169</v>
      </c>
    </row>
    <row r="259" spans="1:9" ht="13.2" x14ac:dyDescent="0.25">
      <c r="A259" s="31"/>
      <c r="B259" s="29"/>
      <c r="C259" s="27"/>
      <c r="D259" s="34"/>
    </row>
    <row r="260" spans="1:9" ht="13.2" x14ac:dyDescent="0.25">
      <c r="A260" s="31"/>
      <c r="B260" s="29"/>
      <c r="C260" s="27"/>
      <c r="D260" s="34"/>
    </row>
    <row r="261" spans="1:9" ht="13.2" x14ac:dyDescent="0.25">
      <c r="A261" s="31"/>
      <c r="B261" s="29"/>
      <c r="C261" s="27"/>
      <c r="D261" s="34"/>
    </row>
    <row r="262" spans="1:9" ht="13.2" x14ac:dyDescent="0.25">
      <c r="A262" s="31"/>
      <c r="B262" s="29"/>
      <c r="C262" s="27"/>
      <c r="D262" s="34"/>
    </row>
    <row r="263" spans="1:9" ht="13.2" x14ac:dyDescent="0.25">
      <c r="A263" s="31"/>
      <c r="B263" s="29"/>
      <c r="C263" s="27"/>
      <c r="D263" s="34"/>
    </row>
    <row r="264" spans="1:9" ht="13.2" x14ac:dyDescent="0.25">
      <c r="A264" s="31"/>
      <c r="B264" s="29"/>
      <c r="C264" s="27"/>
      <c r="D264" s="34"/>
    </row>
    <row r="265" spans="1:9" ht="13.2" x14ac:dyDescent="0.25">
      <c r="A265" s="31"/>
      <c r="B265" s="29"/>
      <c r="C265" s="27"/>
      <c r="D265" s="34"/>
    </row>
    <row r="266" spans="1:9" ht="13.2" x14ac:dyDescent="0.25">
      <c r="A266" s="31"/>
      <c r="B266" s="29"/>
      <c r="C266" s="27"/>
      <c r="D266" s="34"/>
    </row>
    <row r="267" spans="1:9" ht="13.2" x14ac:dyDescent="0.25">
      <c r="A267" s="31"/>
      <c r="B267" s="29"/>
      <c r="C267" s="27"/>
      <c r="D267" s="34"/>
    </row>
    <row r="268" spans="1:9" ht="13.2" x14ac:dyDescent="0.25">
      <c r="A268" s="31"/>
      <c r="B268" s="29"/>
      <c r="C268" s="27"/>
      <c r="D268" s="34"/>
    </row>
    <row r="269" spans="1:9" ht="13.2" x14ac:dyDescent="0.25">
      <c r="A269" s="31"/>
      <c r="B269" s="29"/>
      <c r="C269" s="27"/>
      <c r="D269" s="34"/>
    </row>
    <row r="270" spans="1:9" ht="13.2" x14ac:dyDescent="0.25">
      <c r="A270" s="31"/>
      <c r="B270" s="29"/>
      <c r="C270" s="27"/>
      <c r="D270" s="34"/>
    </row>
    <row r="271" spans="1:9" ht="13.2" x14ac:dyDescent="0.25">
      <c r="A271" s="31"/>
      <c r="B271" s="29"/>
      <c r="C271" s="27"/>
      <c r="D271" s="34"/>
    </row>
    <row r="272" spans="1:9" ht="13.2" x14ac:dyDescent="0.25">
      <c r="A272" s="31"/>
      <c r="B272" s="29"/>
      <c r="C272" s="27"/>
      <c r="D272" s="34"/>
    </row>
    <row r="273" spans="1:4" ht="13.2" x14ac:dyDescent="0.25">
      <c r="A273" s="31"/>
      <c r="B273" s="29"/>
      <c r="C273" s="27"/>
      <c r="D273" s="34"/>
    </row>
    <row r="274" spans="1:4" ht="13.2" x14ac:dyDescent="0.25">
      <c r="A274" s="31"/>
      <c r="B274" s="29"/>
      <c r="C274" s="27"/>
      <c r="D274" s="34"/>
    </row>
    <row r="275" spans="1:4" ht="13.2" x14ac:dyDescent="0.25">
      <c r="A275" s="31"/>
      <c r="B275" s="29"/>
      <c r="C275" s="27"/>
      <c r="D275" s="34"/>
    </row>
    <row r="276" spans="1:4" ht="13.2" x14ac:dyDescent="0.25">
      <c r="A276" s="31"/>
      <c r="B276" s="29"/>
      <c r="C276" s="27"/>
      <c r="D276" s="34"/>
    </row>
    <row r="277" spans="1:4" ht="13.2" x14ac:dyDescent="0.25">
      <c r="A277" s="31"/>
      <c r="B277" s="29"/>
      <c r="C277" s="27"/>
      <c r="D277" s="34"/>
    </row>
    <row r="278" spans="1:4" ht="13.2" x14ac:dyDescent="0.25">
      <c r="A278" s="31"/>
      <c r="B278" s="29"/>
      <c r="C278" s="27"/>
      <c r="D278" s="34"/>
    </row>
    <row r="279" spans="1:4" ht="13.2" x14ac:dyDescent="0.25">
      <c r="A279" s="31"/>
      <c r="B279" s="29"/>
      <c r="C279" s="27"/>
      <c r="D279" s="34"/>
    </row>
    <row r="280" spans="1:4" ht="13.2" x14ac:dyDescent="0.25">
      <c r="A280" s="31"/>
      <c r="B280" s="29"/>
      <c r="C280" s="27"/>
      <c r="D280" s="34"/>
    </row>
    <row r="281" spans="1:4" ht="13.2" x14ac:dyDescent="0.25">
      <c r="A281" s="31"/>
      <c r="B281" s="29"/>
      <c r="C281" s="27"/>
      <c r="D281" s="34"/>
    </row>
    <row r="282" spans="1:4" ht="13.2" x14ac:dyDescent="0.25">
      <c r="A282" s="31"/>
      <c r="B282" s="29"/>
      <c r="C282" s="27"/>
      <c r="D282" s="34"/>
    </row>
    <row r="283" spans="1:4" ht="13.2" x14ac:dyDescent="0.25">
      <c r="A283" s="31"/>
      <c r="B283" s="29"/>
      <c r="C283" s="27"/>
      <c r="D283" s="34"/>
    </row>
    <row r="284" spans="1:4" ht="13.2" x14ac:dyDescent="0.25">
      <c r="A284" s="31"/>
      <c r="B284" s="29"/>
      <c r="C284" s="27"/>
      <c r="D284" s="34"/>
    </row>
    <row r="285" spans="1:4" ht="13.2" x14ac:dyDescent="0.25">
      <c r="A285" s="31"/>
      <c r="B285" s="29"/>
      <c r="C285" s="27"/>
      <c r="D285" s="34"/>
    </row>
    <row r="286" spans="1:4" ht="13.2" x14ac:dyDescent="0.25">
      <c r="A286" s="31"/>
      <c r="B286" s="29"/>
      <c r="C286" s="27"/>
      <c r="D286" s="34"/>
    </row>
    <row r="287" spans="1:4" ht="13.2" x14ac:dyDescent="0.25">
      <c r="A287" s="31"/>
      <c r="B287" s="29"/>
      <c r="C287" s="27"/>
      <c r="D287" s="34"/>
    </row>
    <row r="288" spans="1:4" ht="13.2" x14ac:dyDescent="0.25">
      <c r="A288" s="31"/>
      <c r="B288" s="29"/>
      <c r="C288" s="27"/>
      <c r="D288" s="34"/>
    </row>
    <row r="289" spans="1:4" ht="13.2" x14ac:dyDescent="0.25">
      <c r="A289" s="31"/>
      <c r="B289" s="29"/>
      <c r="C289" s="27"/>
      <c r="D289" s="34"/>
    </row>
    <row r="290" spans="1:4" ht="13.2" x14ac:dyDescent="0.25">
      <c r="A290" s="31"/>
      <c r="B290" s="29"/>
      <c r="C290" s="27"/>
      <c r="D290" s="34"/>
    </row>
    <row r="291" spans="1:4" ht="13.2" x14ac:dyDescent="0.25">
      <c r="A291" s="31"/>
      <c r="B291" s="29"/>
      <c r="C291" s="27"/>
      <c r="D291" s="34"/>
    </row>
    <row r="292" spans="1:4" ht="13.2" x14ac:dyDescent="0.25">
      <c r="A292" s="31"/>
      <c r="B292" s="29"/>
      <c r="C292" s="27"/>
      <c r="D292" s="34"/>
    </row>
    <row r="293" spans="1:4" ht="13.2" x14ac:dyDescent="0.25">
      <c r="A293" s="31"/>
      <c r="B293" s="29"/>
      <c r="C293" s="27"/>
      <c r="D293" s="34"/>
    </row>
    <row r="294" spans="1:4" ht="13.2" x14ac:dyDescent="0.25">
      <c r="A294" s="31"/>
      <c r="B294" s="29"/>
      <c r="C294" s="27"/>
      <c r="D294" s="34"/>
    </row>
    <row r="295" spans="1:4" ht="13.2" x14ac:dyDescent="0.25">
      <c r="A295" s="31"/>
      <c r="B295" s="29"/>
      <c r="C295" s="27"/>
      <c r="D295" s="34"/>
    </row>
    <row r="296" spans="1:4" ht="13.2" x14ac:dyDescent="0.25">
      <c r="A296" s="31"/>
      <c r="B296" s="29"/>
      <c r="C296" s="27"/>
      <c r="D296" s="34"/>
    </row>
    <row r="297" spans="1:4" ht="13.2" x14ac:dyDescent="0.25">
      <c r="A297" s="31"/>
      <c r="B297" s="29"/>
      <c r="C297" s="27"/>
      <c r="D297" s="34"/>
    </row>
    <row r="298" spans="1:4" ht="13.2" x14ac:dyDescent="0.25">
      <c r="A298" s="31"/>
      <c r="B298" s="29"/>
      <c r="C298" s="27"/>
      <c r="D298" s="34"/>
    </row>
    <row r="299" spans="1:4" ht="13.2" x14ac:dyDescent="0.25">
      <c r="A299" s="31"/>
      <c r="B299" s="29"/>
      <c r="C299" s="27"/>
      <c r="D299" s="34"/>
    </row>
    <row r="300" spans="1:4" ht="13.2" x14ac:dyDescent="0.25">
      <c r="A300" s="31"/>
      <c r="B300" s="29"/>
      <c r="C300" s="27"/>
      <c r="D300" s="34"/>
    </row>
    <row r="301" spans="1:4" ht="13.2" x14ac:dyDescent="0.25">
      <c r="A301" s="31"/>
      <c r="B301" s="29"/>
      <c r="C301" s="27"/>
      <c r="D301" s="34"/>
    </row>
    <row r="302" spans="1:4" ht="13.2" x14ac:dyDescent="0.25">
      <c r="A302" s="31"/>
      <c r="B302" s="29"/>
      <c r="C302" s="27"/>
      <c r="D302" s="34"/>
    </row>
    <row r="303" spans="1:4" ht="13.2" x14ac:dyDescent="0.25">
      <c r="A303" s="31"/>
      <c r="B303" s="29"/>
      <c r="C303" s="27"/>
      <c r="D303" s="34"/>
    </row>
    <row r="304" spans="1:4" ht="13.2" x14ac:dyDescent="0.25">
      <c r="A304" s="31"/>
      <c r="B304" s="29"/>
      <c r="C304" s="27"/>
      <c r="D304" s="34"/>
    </row>
    <row r="305" spans="1:4" ht="13.2" x14ac:dyDescent="0.25">
      <c r="A305" s="31"/>
      <c r="B305" s="29"/>
      <c r="C305" s="27"/>
      <c r="D305" s="34"/>
    </row>
    <row r="306" spans="1:4" ht="13.2" x14ac:dyDescent="0.25">
      <c r="A306" s="31"/>
      <c r="B306" s="29"/>
      <c r="C306" s="27"/>
      <c r="D306" s="34"/>
    </row>
    <row r="307" spans="1:4" ht="13.2" x14ac:dyDescent="0.25">
      <c r="A307" s="31"/>
      <c r="B307" s="29"/>
      <c r="C307" s="27"/>
      <c r="D307" s="34"/>
    </row>
    <row r="308" spans="1:4" ht="13.2" x14ac:dyDescent="0.25">
      <c r="A308" s="31"/>
      <c r="B308" s="29"/>
      <c r="C308" s="27"/>
      <c r="D308" s="34"/>
    </row>
    <row r="309" spans="1:4" ht="13.2" x14ac:dyDescent="0.25">
      <c r="A309" s="31"/>
      <c r="B309" s="29"/>
      <c r="C309" s="27"/>
      <c r="D309" s="34"/>
    </row>
    <row r="310" spans="1:4" ht="13.2" x14ac:dyDescent="0.25">
      <c r="A310" s="31"/>
      <c r="B310" s="29"/>
      <c r="C310" s="27"/>
      <c r="D310" s="34"/>
    </row>
    <row r="311" spans="1:4" ht="13.2" x14ac:dyDescent="0.25">
      <c r="A311" s="31"/>
      <c r="B311" s="29"/>
      <c r="C311" s="27"/>
      <c r="D311" s="34"/>
    </row>
    <row r="312" spans="1:4" ht="13.2" x14ac:dyDescent="0.25">
      <c r="A312" s="31"/>
      <c r="B312" s="29"/>
      <c r="C312" s="27"/>
      <c r="D312" s="34"/>
    </row>
    <row r="313" spans="1:4" ht="13.2" x14ac:dyDescent="0.25">
      <c r="A313" s="31"/>
      <c r="B313" s="29"/>
      <c r="C313" s="27"/>
      <c r="D313" s="34"/>
    </row>
    <row r="314" spans="1:4" ht="13.2" x14ac:dyDescent="0.25">
      <c r="A314" s="31"/>
      <c r="B314" s="29"/>
      <c r="C314" s="27"/>
      <c r="D314" s="34"/>
    </row>
    <row r="315" spans="1:4" ht="13.2" x14ac:dyDescent="0.25">
      <c r="A315" s="31"/>
      <c r="B315" s="29"/>
      <c r="C315" s="27"/>
      <c r="D315" s="34"/>
    </row>
    <row r="316" spans="1:4" ht="13.2" x14ac:dyDescent="0.25">
      <c r="A316" s="31"/>
      <c r="B316" s="29"/>
      <c r="C316" s="27"/>
      <c r="D316" s="34"/>
    </row>
    <row r="317" spans="1:4" ht="13.2" x14ac:dyDescent="0.25">
      <c r="A317" s="31"/>
      <c r="B317" s="29"/>
      <c r="C317" s="27"/>
      <c r="D317" s="34"/>
    </row>
    <row r="318" spans="1:4" ht="13.2" x14ac:dyDescent="0.25">
      <c r="A318" s="31"/>
      <c r="B318" s="29"/>
      <c r="C318" s="27"/>
      <c r="D318" s="34"/>
    </row>
    <row r="319" spans="1:4" ht="13.2" x14ac:dyDescent="0.25">
      <c r="A319" s="31"/>
      <c r="B319" s="29"/>
      <c r="C319" s="27"/>
      <c r="D319" s="34"/>
    </row>
    <row r="320" spans="1:4" ht="13.2" x14ac:dyDescent="0.25">
      <c r="A320" s="31"/>
      <c r="B320" s="29"/>
      <c r="C320" s="27"/>
      <c r="D320" s="34"/>
    </row>
    <row r="321" spans="1:4" ht="13.2" x14ac:dyDescent="0.25">
      <c r="A321" s="31"/>
      <c r="B321" s="29"/>
      <c r="C321" s="27"/>
      <c r="D321" s="34"/>
    </row>
    <row r="322" spans="1:4" ht="13.2" x14ac:dyDescent="0.25">
      <c r="A322" s="31"/>
      <c r="B322" s="29"/>
      <c r="C322" s="27"/>
      <c r="D322" s="34"/>
    </row>
    <row r="323" spans="1:4" ht="13.2" x14ac:dyDescent="0.25">
      <c r="A323" s="31"/>
      <c r="B323" s="29"/>
      <c r="C323" s="27"/>
      <c r="D323" s="34"/>
    </row>
    <row r="324" spans="1:4" ht="13.2" x14ac:dyDescent="0.25">
      <c r="A324" s="31"/>
      <c r="B324" s="29"/>
      <c r="C324" s="27"/>
      <c r="D324" s="34"/>
    </row>
    <row r="325" spans="1:4" ht="13.2" x14ac:dyDescent="0.25">
      <c r="A325" s="31"/>
      <c r="B325" s="29"/>
      <c r="C325" s="27"/>
      <c r="D325" s="34"/>
    </row>
    <row r="326" spans="1:4" ht="13.2" x14ac:dyDescent="0.25">
      <c r="A326" s="31"/>
      <c r="B326" s="29"/>
      <c r="C326" s="27"/>
      <c r="D326" s="34"/>
    </row>
    <row r="327" spans="1:4" ht="13.2" x14ac:dyDescent="0.25">
      <c r="A327" s="31"/>
      <c r="B327" s="29"/>
      <c r="C327" s="27"/>
      <c r="D327" s="34"/>
    </row>
    <row r="328" spans="1:4" ht="13.2" x14ac:dyDescent="0.25">
      <c r="A328" s="31"/>
      <c r="B328" s="29"/>
      <c r="C328" s="27"/>
      <c r="D328" s="34"/>
    </row>
    <row r="329" spans="1:4" ht="13.2" x14ac:dyDescent="0.25">
      <c r="A329" s="31"/>
      <c r="B329" s="29"/>
      <c r="C329" s="27"/>
      <c r="D329" s="34"/>
    </row>
    <row r="330" spans="1:4" ht="13.2" x14ac:dyDescent="0.25">
      <c r="A330" s="31"/>
      <c r="B330" s="29"/>
      <c r="C330" s="27"/>
      <c r="D330" s="34"/>
    </row>
    <row r="331" spans="1:4" ht="13.2" x14ac:dyDescent="0.25">
      <c r="A331" s="31"/>
      <c r="B331" s="29"/>
      <c r="C331" s="27"/>
      <c r="D331" s="34"/>
    </row>
    <row r="332" spans="1:4" ht="13.2" x14ac:dyDescent="0.25">
      <c r="A332" s="31"/>
      <c r="B332" s="29"/>
      <c r="C332" s="27"/>
      <c r="D332" s="34"/>
    </row>
    <row r="333" spans="1:4" ht="13.2" x14ac:dyDescent="0.25">
      <c r="A333" s="31"/>
      <c r="B333" s="29"/>
      <c r="C333" s="27"/>
      <c r="D333" s="34"/>
    </row>
    <row r="334" spans="1:4" ht="13.2" x14ac:dyDescent="0.25">
      <c r="A334" s="31"/>
      <c r="B334" s="29"/>
      <c r="C334" s="27"/>
      <c r="D334" s="34"/>
    </row>
    <row r="335" spans="1:4" ht="13.2" x14ac:dyDescent="0.25">
      <c r="A335" s="31"/>
      <c r="B335" s="29"/>
      <c r="C335" s="27"/>
      <c r="D335" s="34"/>
    </row>
    <row r="336" spans="1:4" ht="13.2" x14ac:dyDescent="0.25">
      <c r="A336" s="31"/>
      <c r="B336" s="29"/>
      <c r="C336" s="27"/>
      <c r="D336" s="34"/>
    </row>
    <row r="337" spans="1:4" ht="13.2" x14ac:dyDescent="0.25">
      <c r="A337" s="31"/>
      <c r="B337" s="29"/>
      <c r="C337" s="27"/>
      <c r="D337" s="34"/>
    </row>
    <row r="338" spans="1:4" ht="13.2" x14ac:dyDescent="0.25">
      <c r="A338" s="31"/>
      <c r="B338" s="29"/>
      <c r="C338" s="27"/>
      <c r="D338" s="34"/>
    </row>
    <row r="339" spans="1:4" ht="13.2" x14ac:dyDescent="0.25">
      <c r="A339" s="31"/>
      <c r="B339" s="29"/>
      <c r="C339" s="27"/>
      <c r="D339" s="34"/>
    </row>
    <row r="340" spans="1:4" ht="13.2" x14ac:dyDescent="0.25">
      <c r="A340" s="31"/>
      <c r="B340" s="29"/>
      <c r="C340" s="27"/>
      <c r="D340" s="34"/>
    </row>
    <row r="341" spans="1:4" ht="13.2" x14ac:dyDescent="0.25">
      <c r="A341" s="31"/>
      <c r="B341" s="29"/>
      <c r="C341" s="27"/>
      <c r="D341" s="34"/>
    </row>
    <row r="342" spans="1:4" ht="13.2" x14ac:dyDescent="0.25">
      <c r="A342" s="31"/>
      <c r="B342" s="29"/>
      <c r="C342" s="27"/>
      <c r="D342" s="34"/>
    </row>
    <row r="343" spans="1:4" ht="13.2" x14ac:dyDescent="0.25">
      <c r="A343" s="31"/>
      <c r="B343" s="29"/>
      <c r="C343" s="27"/>
      <c r="D343" s="34"/>
    </row>
    <row r="344" spans="1:4" ht="13.2" x14ac:dyDescent="0.25">
      <c r="A344" s="31"/>
      <c r="B344" s="29"/>
      <c r="C344" s="27"/>
      <c r="D344" s="34"/>
    </row>
    <row r="345" spans="1:4" ht="13.2" x14ac:dyDescent="0.25">
      <c r="A345" s="31"/>
      <c r="B345" s="29"/>
      <c r="C345" s="27"/>
      <c r="D345" s="34"/>
    </row>
    <row r="346" spans="1:4" ht="13.2" x14ac:dyDescent="0.25">
      <c r="A346" s="31"/>
      <c r="B346" s="29"/>
      <c r="C346" s="27"/>
      <c r="D346" s="34"/>
    </row>
    <row r="347" spans="1:4" ht="13.2" x14ac:dyDescent="0.25">
      <c r="A347" s="31"/>
      <c r="B347" s="29"/>
      <c r="C347" s="27"/>
      <c r="D347" s="34"/>
    </row>
    <row r="348" spans="1:4" ht="13.2" x14ac:dyDescent="0.25">
      <c r="A348" s="31"/>
      <c r="B348" s="29"/>
      <c r="C348" s="27"/>
      <c r="D348" s="34"/>
    </row>
    <row r="349" spans="1:4" ht="13.2" x14ac:dyDescent="0.25">
      <c r="A349" s="31"/>
      <c r="B349" s="29"/>
      <c r="C349" s="27"/>
      <c r="D349" s="34"/>
    </row>
    <row r="350" spans="1:4" ht="13.2" x14ac:dyDescent="0.25">
      <c r="A350" s="31"/>
      <c r="B350" s="29"/>
      <c r="C350" s="27"/>
      <c r="D350" s="34"/>
    </row>
    <row r="351" spans="1:4" ht="13.2" x14ac:dyDescent="0.25">
      <c r="A351" s="31"/>
      <c r="B351" s="29"/>
      <c r="C351" s="27"/>
      <c r="D351" s="34"/>
    </row>
    <row r="352" spans="1:4" ht="13.2" x14ac:dyDescent="0.25">
      <c r="A352" s="31"/>
      <c r="B352" s="29"/>
      <c r="C352" s="27"/>
      <c r="D352" s="34"/>
    </row>
    <row r="353" spans="1:4" ht="13.2" x14ac:dyDescent="0.25">
      <c r="A353" s="31"/>
      <c r="B353" s="29"/>
      <c r="C353" s="27"/>
      <c r="D353" s="34"/>
    </row>
    <row r="354" spans="1:4" ht="13.2" x14ac:dyDescent="0.25">
      <c r="A354" s="31"/>
      <c r="B354" s="29"/>
      <c r="C354" s="27"/>
      <c r="D354" s="34"/>
    </row>
    <row r="355" spans="1:4" ht="13.2" x14ac:dyDescent="0.25">
      <c r="A355" s="31"/>
      <c r="B355" s="29"/>
      <c r="C355" s="27"/>
      <c r="D355" s="34"/>
    </row>
    <row r="356" spans="1:4" ht="13.2" x14ac:dyDescent="0.25">
      <c r="A356" s="31"/>
      <c r="B356" s="29"/>
      <c r="C356" s="27"/>
      <c r="D356" s="34"/>
    </row>
    <row r="357" spans="1:4" ht="13.2" x14ac:dyDescent="0.25">
      <c r="A357" s="31"/>
      <c r="B357" s="29"/>
      <c r="C357" s="27"/>
      <c r="D357" s="34"/>
    </row>
    <row r="358" spans="1:4" ht="13.2" x14ac:dyDescent="0.25">
      <c r="A358" s="31"/>
      <c r="B358" s="29"/>
      <c r="C358" s="27"/>
      <c r="D358" s="34"/>
    </row>
    <row r="359" spans="1:4" ht="13.2" x14ac:dyDescent="0.25">
      <c r="A359" s="31"/>
      <c r="B359" s="29"/>
      <c r="C359" s="27"/>
      <c r="D359" s="34"/>
    </row>
    <row r="360" spans="1:4" ht="13.2" x14ac:dyDescent="0.25">
      <c r="A360" s="31"/>
      <c r="B360" s="29"/>
      <c r="C360" s="27"/>
      <c r="D360" s="34"/>
    </row>
    <row r="361" spans="1:4" ht="13.2" x14ac:dyDescent="0.25">
      <c r="A361" s="31"/>
      <c r="B361" s="29"/>
      <c r="C361" s="27"/>
      <c r="D361" s="34"/>
    </row>
    <row r="362" spans="1:4" ht="13.2" x14ac:dyDescent="0.25">
      <c r="A362" s="31"/>
      <c r="B362" s="29"/>
      <c r="C362" s="27"/>
      <c r="D362" s="34"/>
    </row>
    <row r="363" spans="1:4" ht="13.2" x14ac:dyDescent="0.25">
      <c r="A363" s="31"/>
      <c r="B363" s="29"/>
      <c r="C363" s="27"/>
      <c r="D363" s="34"/>
    </row>
    <row r="364" spans="1:4" ht="13.2" x14ac:dyDescent="0.25">
      <c r="A364" s="31"/>
      <c r="B364" s="29"/>
      <c r="C364" s="27"/>
      <c r="D364" s="34"/>
    </row>
    <row r="365" spans="1:4" ht="13.2" x14ac:dyDescent="0.25">
      <c r="A365" s="31"/>
      <c r="B365" s="29"/>
      <c r="C365" s="27"/>
      <c r="D365" s="34"/>
    </row>
    <row r="366" spans="1:4" ht="13.2" x14ac:dyDescent="0.25">
      <c r="A366" s="31"/>
      <c r="B366" s="29"/>
      <c r="C366" s="27"/>
      <c r="D366" s="34"/>
    </row>
    <row r="367" spans="1:4" ht="13.2" x14ac:dyDescent="0.25">
      <c r="A367" s="31"/>
      <c r="B367" s="29"/>
      <c r="C367" s="27"/>
      <c r="D367" s="34"/>
    </row>
    <row r="368" spans="1:4" ht="13.2" x14ac:dyDescent="0.25">
      <c r="A368" s="31"/>
      <c r="B368" s="29"/>
      <c r="C368" s="27"/>
      <c r="D368" s="34"/>
    </row>
    <row r="369" spans="1:4" ht="13.2" x14ac:dyDescent="0.25">
      <c r="A369" s="31"/>
      <c r="B369" s="29"/>
      <c r="C369" s="27"/>
      <c r="D369" s="34"/>
    </row>
    <row r="370" spans="1:4" ht="13.2" x14ac:dyDescent="0.25">
      <c r="A370" s="31"/>
      <c r="B370" s="29"/>
      <c r="C370" s="27"/>
      <c r="D370" s="34"/>
    </row>
    <row r="371" spans="1:4" ht="13.2" x14ac:dyDescent="0.25">
      <c r="A371" s="31"/>
      <c r="B371" s="29"/>
      <c r="C371" s="27"/>
      <c r="D371" s="34"/>
    </row>
    <row r="372" spans="1:4" ht="13.2" x14ac:dyDescent="0.25">
      <c r="A372" s="31"/>
      <c r="B372" s="29"/>
      <c r="C372" s="27"/>
      <c r="D372" s="34"/>
    </row>
    <row r="373" spans="1:4" ht="13.2" x14ac:dyDescent="0.25">
      <c r="A373" s="31"/>
      <c r="B373" s="29"/>
      <c r="C373" s="27"/>
      <c r="D373" s="34"/>
    </row>
    <row r="374" spans="1:4" ht="13.2" x14ac:dyDescent="0.25">
      <c r="A374" s="31"/>
      <c r="B374" s="29"/>
      <c r="C374" s="27"/>
      <c r="D374" s="34"/>
    </row>
    <row r="375" spans="1:4" ht="13.2" x14ac:dyDescent="0.25">
      <c r="A375" s="31"/>
      <c r="B375" s="29"/>
      <c r="C375" s="27"/>
      <c r="D375" s="34"/>
    </row>
    <row r="376" spans="1:4" ht="13.2" x14ac:dyDescent="0.25">
      <c r="A376" s="31"/>
      <c r="B376" s="29"/>
      <c r="C376" s="27"/>
      <c r="D376" s="34"/>
    </row>
    <row r="377" spans="1:4" ht="13.2" x14ac:dyDescent="0.25">
      <c r="A377" s="31"/>
      <c r="B377" s="29"/>
      <c r="C377" s="27"/>
      <c r="D377" s="34"/>
    </row>
    <row r="378" spans="1:4" ht="13.2" x14ac:dyDescent="0.25">
      <c r="A378" s="31"/>
      <c r="B378" s="29"/>
      <c r="C378" s="27"/>
      <c r="D378" s="34"/>
    </row>
    <row r="379" spans="1:4" ht="13.2" x14ac:dyDescent="0.25">
      <c r="A379" s="31"/>
      <c r="B379" s="29"/>
      <c r="C379" s="27"/>
      <c r="D379" s="34"/>
    </row>
    <row r="380" spans="1:4" ht="13.2" x14ac:dyDescent="0.25">
      <c r="A380" s="31"/>
      <c r="B380" s="29"/>
      <c r="C380" s="27"/>
      <c r="D380" s="34"/>
    </row>
    <row r="381" spans="1:4" ht="13.2" x14ac:dyDescent="0.25">
      <c r="A381" s="31"/>
      <c r="B381" s="29"/>
      <c r="C381" s="27"/>
      <c r="D381" s="34"/>
    </row>
    <row r="382" spans="1:4" ht="13.2" x14ac:dyDescent="0.25">
      <c r="A382" s="31"/>
      <c r="B382" s="29"/>
      <c r="C382" s="27"/>
      <c r="D382" s="34"/>
    </row>
    <row r="383" spans="1:4" ht="13.2" x14ac:dyDescent="0.25">
      <c r="A383" s="31"/>
      <c r="B383" s="29"/>
      <c r="C383" s="27"/>
      <c r="D383" s="34"/>
    </row>
    <row r="384" spans="1:4" ht="13.2" x14ac:dyDescent="0.25">
      <c r="A384" s="31"/>
      <c r="B384" s="29"/>
      <c r="C384" s="27"/>
      <c r="D384" s="34"/>
    </row>
    <row r="385" spans="1:4" ht="13.2" x14ac:dyDescent="0.25">
      <c r="A385" s="31"/>
      <c r="B385" s="29"/>
      <c r="C385" s="27"/>
      <c r="D385" s="34"/>
    </row>
    <row r="386" spans="1:4" ht="13.2" x14ac:dyDescent="0.25">
      <c r="A386" s="31"/>
      <c r="B386" s="29"/>
      <c r="C386" s="27"/>
      <c r="D386" s="34"/>
    </row>
    <row r="387" spans="1:4" ht="13.2" x14ac:dyDescent="0.25">
      <c r="A387" s="31"/>
      <c r="B387" s="29"/>
      <c r="C387" s="27"/>
      <c r="D387" s="34"/>
    </row>
    <row r="388" spans="1:4" ht="13.2" x14ac:dyDescent="0.25">
      <c r="A388" s="31"/>
      <c r="B388" s="29"/>
      <c r="C388" s="27"/>
      <c r="D388" s="34"/>
    </row>
    <row r="389" spans="1:4" ht="13.2" x14ac:dyDescent="0.25">
      <c r="A389" s="31"/>
      <c r="B389" s="29"/>
      <c r="C389" s="27"/>
      <c r="D389" s="34"/>
    </row>
    <row r="390" spans="1:4" ht="13.2" x14ac:dyDescent="0.25">
      <c r="A390" s="31"/>
      <c r="B390" s="29"/>
      <c r="C390" s="27"/>
      <c r="D390" s="34"/>
    </row>
    <row r="391" spans="1:4" ht="13.2" x14ac:dyDescent="0.25">
      <c r="A391" s="31"/>
      <c r="B391" s="29"/>
      <c r="C391" s="27"/>
      <c r="D391" s="34"/>
    </row>
    <row r="392" spans="1:4" ht="13.2" x14ac:dyDescent="0.25">
      <c r="A392" s="31"/>
      <c r="B392" s="29"/>
      <c r="C392" s="27"/>
      <c r="D392" s="34"/>
    </row>
    <row r="393" spans="1:4" ht="13.2" x14ac:dyDescent="0.25">
      <c r="A393" s="31"/>
      <c r="B393" s="29"/>
      <c r="C393" s="27"/>
      <c r="D393" s="34"/>
    </row>
    <row r="394" spans="1:4" ht="13.2" x14ac:dyDescent="0.25">
      <c r="A394" s="31"/>
      <c r="B394" s="29"/>
      <c r="C394" s="27"/>
      <c r="D394" s="34"/>
    </row>
    <row r="395" spans="1:4" ht="13.2" x14ac:dyDescent="0.25">
      <c r="A395" s="31"/>
      <c r="B395" s="29"/>
      <c r="C395" s="27"/>
      <c r="D395" s="34"/>
    </row>
    <row r="396" spans="1:4" ht="13.2" x14ac:dyDescent="0.25">
      <c r="A396" s="31"/>
      <c r="B396" s="29"/>
      <c r="C396" s="27"/>
      <c r="D396" s="34"/>
    </row>
    <row r="397" spans="1:4" ht="13.2" x14ac:dyDescent="0.25">
      <c r="A397" s="31"/>
      <c r="B397" s="29"/>
      <c r="C397" s="27"/>
      <c r="D397" s="34"/>
    </row>
    <row r="398" spans="1:4" ht="13.2" x14ac:dyDescent="0.25">
      <c r="A398" s="31"/>
      <c r="B398" s="29"/>
      <c r="C398" s="27"/>
      <c r="D398" s="34"/>
    </row>
    <row r="399" spans="1:4" ht="13.2" x14ac:dyDescent="0.25">
      <c r="A399" s="31"/>
      <c r="B399" s="29"/>
      <c r="C399" s="27"/>
      <c r="D399" s="34"/>
    </row>
    <row r="400" spans="1:4" ht="13.2" x14ac:dyDescent="0.25">
      <c r="A400" s="31"/>
      <c r="B400" s="29"/>
      <c r="C400" s="27"/>
      <c r="D400" s="34"/>
    </row>
    <row r="401" spans="1:4" ht="13.2" x14ac:dyDescent="0.25">
      <c r="A401" s="31"/>
      <c r="B401" s="29"/>
      <c r="C401" s="27"/>
      <c r="D401" s="34"/>
    </row>
    <row r="402" spans="1:4" ht="13.2" x14ac:dyDescent="0.25">
      <c r="A402" s="31"/>
      <c r="B402" s="29"/>
      <c r="C402" s="27"/>
      <c r="D402" s="34"/>
    </row>
    <row r="403" spans="1:4" ht="13.2" x14ac:dyDescent="0.25">
      <c r="A403" s="31"/>
      <c r="B403" s="29"/>
      <c r="C403" s="27"/>
      <c r="D403" s="34"/>
    </row>
    <row r="404" spans="1:4" ht="13.2" x14ac:dyDescent="0.25">
      <c r="A404" s="31"/>
      <c r="B404" s="29"/>
      <c r="C404" s="27"/>
      <c r="D404" s="34"/>
    </row>
    <row r="405" spans="1:4" ht="13.2" x14ac:dyDescent="0.25">
      <c r="A405" s="31"/>
      <c r="B405" s="29"/>
      <c r="C405" s="27"/>
      <c r="D405" s="34"/>
    </row>
    <row r="406" spans="1:4" ht="13.2" x14ac:dyDescent="0.25">
      <c r="A406" s="31"/>
      <c r="B406" s="29"/>
      <c r="C406" s="27"/>
      <c r="D406" s="34"/>
    </row>
    <row r="407" spans="1:4" ht="13.2" x14ac:dyDescent="0.25">
      <c r="A407" s="31"/>
      <c r="B407" s="29"/>
      <c r="C407" s="27"/>
      <c r="D407" s="34"/>
    </row>
    <row r="408" spans="1:4" ht="13.2" x14ac:dyDescent="0.25">
      <c r="A408" s="31"/>
      <c r="B408" s="29"/>
      <c r="C408" s="27"/>
      <c r="D408" s="34"/>
    </row>
    <row r="409" spans="1:4" ht="13.2" x14ac:dyDescent="0.25">
      <c r="A409" s="31"/>
      <c r="B409" s="29"/>
      <c r="C409" s="27"/>
      <c r="D409" s="34"/>
    </row>
    <row r="410" spans="1:4" ht="13.2" x14ac:dyDescent="0.25">
      <c r="A410" s="31"/>
      <c r="B410" s="29"/>
      <c r="C410" s="27"/>
      <c r="D410" s="34"/>
    </row>
    <row r="411" spans="1:4" ht="13.2" x14ac:dyDescent="0.25">
      <c r="A411" s="31"/>
      <c r="B411" s="29"/>
      <c r="C411" s="27"/>
      <c r="D411" s="34"/>
    </row>
    <row r="412" spans="1:4" ht="13.2" x14ac:dyDescent="0.25">
      <c r="A412" s="31"/>
      <c r="B412" s="29"/>
      <c r="C412" s="27"/>
      <c r="D412" s="34"/>
    </row>
    <row r="413" spans="1:4" ht="13.2" x14ac:dyDescent="0.25">
      <c r="A413" s="31"/>
      <c r="B413" s="29"/>
      <c r="C413" s="27"/>
      <c r="D413" s="34"/>
    </row>
    <row r="414" spans="1:4" ht="13.2" x14ac:dyDescent="0.25">
      <c r="A414" s="31"/>
      <c r="B414" s="29"/>
      <c r="C414" s="27"/>
      <c r="D414" s="34"/>
    </row>
    <row r="415" spans="1:4" ht="13.2" x14ac:dyDescent="0.25">
      <c r="A415" s="31"/>
      <c r="B415" s="29"/>
      <c r="C415" s="27"/>
      <c r="D415" s="34"/>
    </row>
    <row r="416" spans="1:4" ht="13.2" x14ac:dyDescent="0.25">
      <c r="A416" s="31"/>
      <c r="B416" s="29"/>
      <c r="C416" s="27"/>
      <c r="D416" s="34"/>
    </row>
    <row r="417" spans="1:4" ht="13.2" x14ac:dyDescent="0.25">
      <c r="A417" s="31"/>
      <c r="B417" s="29"/>
      <c r="C417" s="27"/>
      <c r="D417" s="34"/>
    </row>
    <row r="418" spans="1:4" ht="13.2" x14ac:dyDescent="0.25">
      <c r="A418" s="31"/>
      <c r="B418" s="29"/>
      <c r="C418" s="27"/>
      <c r="D418" s="34"/>
    </row>
    <row r="419" spans="1:4" ht="13.2" x14ac:dyDescent="0.25">
      <c r="A419" s="31"/>
      <c r="B419" s="29"/>
      <c r="C419" s="27"/>
      <c r="D419" s="34"/>
    </row>
    <row r="420" spans="1:4" ht="13.2" x14ac:dyDescent="0.25">
      <c r="A420" s="31"/>
      <c r="B420" s="29"/>
      <c r="C420" s="27"/>
      <c r="D420" s="34"/>
    </row>
    <row r="421" spans="1:4" ht="13.2" x14ac:dyDescent="0.25">
      <c r="A421" s="31"/>
      <c r="B421" s="29"/>
      <c r="C421" s="27"/>
      <c r="D421" s="34"/>
    </row>
    <row r="422" spans="1:4" ht="13.2" x14ac:dyDescent="0.25">
      <c r="A422" s="31"/>
      <c r="B422" s="29"/>
      <c r="C422" s="27"/>
      <c r="D422" s="34"/>
    </row>
    <row r="423" spans="1:4" ht="13.2" x14ac:dyDescent="0.25">
      <c r="A423" s="31"/>
      <c r="B423" s="29"/>
      <c r="C423" s="27"/>
      <c r="D423" s="34"/>
    </row>
    <row r="424" spans="1:4" ht="13.2" x14ac:dyDescent="0.25">
      <c r="A424" s="31"/>
      <c r="B424" s="29"/>
      <c r="C424" s="27"/>
      <c r="D424" s="34"/>
    </row>
    <row r="425" spans="1:4" ht="13.2" x14ac:dyDescent="0.25">
      <c r="A425" s="31"/>
      <c r="B425" s="29"/>
      <c r="C425" s="27"/>
      <c r="D425" s="34"/>
    </row>
    <row r="426" spans="1:4" ht="13.2" x14ac:dyDescent="0.25">
      <c r="A426" s="31"/>
      <c r="B426" s="29"/>
      <c r="C426" s="27"/>
      <c r="D426" s="34"/>
    </row>
    <row r="427" spans="1:4" ht="13.2" x14ac:dyDescent="0.25">
      <c r="A427" s="31"/>
      <c r="B427" s="29"/>
      <c r="C427" s="27"/>
      <c r="D427" s="34"/>
    </row>
    <row r="428" spans="1:4" ht="13.2" x14ac:dyDescent="0.25">
      <c r="A428" s="31"/>
      <c r="B428" s="29"/>
      <c r="C428" s="27"/>
      <c r="D428" s="34"/>
    </row>
    <row r="429" spans="1:4" ht="13.2" x14ac:dyDescent="0.25">
      <c r="A429" s="31"/>
      <c r="B429" s="29"/>
      <c r="C429" s="27"/>
      <c r="D429" s="34"/>
    </row>
    <row r="430" spans="1:4" ht="13.2" x14ac:dyDescent="0.25">
      <c r="A430" s="31"/>
      <c r="B430" s="29"/>
      <c r="C430" s="27"/>
      <c r="D430" s="34"/>
    </row>
    <row r="431" spans="1:4" ht="13.2" x14ac:dyDescent="0.25">
      <c r="A431" s="31"/>
      <c r="B431" s="29"/>
      <c r="C431" s="27"/>
      <c r="D431" s="34"/>
    </row>
    <row r="432" spans="1:4" ht="13.2" x14ac:dyDescent="0.25">
      <c r="A432" s="31"/>
      <c r="B432" s="29"/>
      <c r="C432" s="27"/>
      <c r="D432" s="34"/>
    </row>
    <row r="433" spans="1:4" ht="13.2" x14ac:dyDescent="0.25">
      <c r="A433" s="31"/>
      <c r="B433" s="29"/>
      <c r="C433" s="27"/>
      <c r="D433" s="34"/>
    </row>
    <row r="434" spans="1:4" ht="13.2" x14ac:dyDescent="0.25">
      <c r="A434" s="31"/>
      <c r="B434" s="29"/>
      <c r="C434" s="27"/>
      <c r="D434" s="34"/>
    </row>
    <row r="435" spans="1:4" ht="13.2" x14ac:dyDescent="0.25">
      <c r="A435" s="31"/>
      <c r="B435" s="29"/>
      <c r="C435" s="27"/>
      <c r="D435" s="34"/>
    </row>
    <row r="436" spans="1:4" ht="13.2" x14ac:dyDescent="0.25">
      <c r="A436" s="31"/>
      <c r="B436" s="29"/>
      <c r="C436" s="27"/>
      <c r="D436" s="34"/>
    </row>
    <row r="437" spans="1:4" ht="13.2" x14ac:dyDescent="0.25">
      <c r="A437" s="31"/>
      <c r="B437" s="29"/>
      <c r="C437" s="27"/>
      <c r="D437" s="34"/>
    </row>
    <row r="438" spans="1:4" ht="13.2" x14ac:dyDescent="0.25">
      <c r="A438" s="31"/>
      <c r="B438" s="29"/>
      <c r="C438" s="27"/>
      <c r="D438" s="34"/>
    </row>
    <row r="439" spans="1:4" ht="13.2" x14ac:dyDescent="0.25">
      <c r="A439" s="31"/>
      <c r="B439" s="29"/>
      <c r="C439" s="27"/>
      <c r="D439" s="34"/>
    </row>
    <row r="440" spans="1:4" ht="13.2" x14ac:dyDescent="0.25">
      <c r="A440" s="31"/>
      <c r="B440" s="29"/>
      <c r="C440" s="27"/>
      <c r="D440" s="34"/>
    </row>
    <row r="441" spans="1:4" ht="13.2" x14ac:dyDescent="0.25">
      <c r="A441" s="31"/>
      <c r="B441" s="29"/>
      <c r="C441" s="27"/>
      <c r="D441" s="34"/>
    </row>
    <row r="442" spans="1:4" ht="13.2" x14ac:dyDescent="0.25">
      <c r="A442" s="31"/>
      <c r="B442" s="29"/>
      <c r="C442" s="27"/>
      <c r="D442" s="34"/>
    </row>
    <row r="443" spans="1:4" ht="13.2" x14ac:dyDescent="0.25">
      <c r="A443" s="31"/>
      <c r="B443" s="29"/>
      <c r="C443" s="27"/>
      <c r="D443" s="34"/>
    </row>
    <row r="444" spans="1:4" ht="13.2" x14ac:dyDescent="0.25">
      <c r="A444" s="31"/>
      <c r="B444" s="29"/>
      <c r="C444" s="27"/>
      <c r="D444" s="34"/>
    </row>
    <row r="445" spans="1:4" ht="13.2" x14ac:dyDescent="0.25">
      <c r="A445" s="31"/>
      <c r="B445" s="29"/>
      <c r="C445" s="27"/>
      <c r="D445" s="34"/>
    </row>
    <row r="446" spans="1:4" ht="13.2" x14ac:dyDescent="0.25">
      <c r="A446" s="31"/>
      <c r="B446" s="29"/>
      <c r="C446" s="27"/>
      <c r="D446" s="34"/>
    </row>
    <row r="447" spans="1:4" ht="13.2" x14ac:dyDescent="0.25">
      <c r="A447" s="31"/>
      <c r="B447" s="29"/>
      <c r="C447" s="27"/>
      <c r="D447" s="34"/>
    </row>
    <row r="448" spans="1:4" ht="13.2" x14ac:dyDescent="0.25">
      <c r="A448" s="31"/>
      <c r="B448" s="29"/>
      <c r="C448" s="27"/>
      <c r="D448" s="34"/>
    </row>
    <row r="449" spans="1:4" ht="13.2" x14ac:dyDescent="0.25">
      <c r="A449" s="31"/>
      <c r="B449" s="29"/>
      <c r="C449" s="27"/>
      <c r="D449" s="34"/>
    </row>
    <row r="450" spans="1:4" ht="13.2" x14ac:dyDescent="0.25">
      <c r="A450" s="31"/>
      <c r="B450" s="29"/>
      <c r="C450" s="27"/>
      <c r="D450" s="34"/>
    </row>
    <row r="451" spans="1:4" ht="13.2" x14ac:dyDescent="0.25">
      <c r="A451" s="31"/>
      <c r="B451" s="29"/>
      <c r="C451" s="27"/>
      <c r="D451" s="34"/>
    </row>
    <row r="452" spans="1:4" ht="13.2" x14ac:dyDescent="0.25">
      <c r="A452" s="31"/>
      <c r="B452" s="29"/>
      <c r="C452" s="27"/>
      <c r="D452" s="34"/>
    </row>
    <row r="453" spans="1:4" ht="13.2" x14ac:dyDescent="0.25">
      <c r="A453" s="31"/>
      <c r="B453" s="29"/>
      <c r="C453" s="27"/>
      <c r="D453" s="34"/>
    </row>
    <row r="454" spans="1:4" ht="13.2" x14ac:dyDescent="0.25">
      <c r="A454" s="31"/>
      <c r="B454" s="29"/>
      <c r="C454" s="27"/>
      <c r="D454" s="34"/>
    </row>
    <row r="455" spans="1:4" ht="13.2" x14ac:dyDescent="0.25">
      <c r="A455" s="31"/>
      <c r="B455" s="29"/>
      <c r="C455" s="27"/>
      <c r="D455" s="34"/>
    </row>
    <row r="456" spans="1:4" ht="13.2" x14ac:dyDescent="0.25">
      <c r="A456" s="31"/>
      <c r="B456" s="29"/>
      <c r="C456" s="27"/>
      <c r="D456" s="34"/>
    </row>
    <row r="457" spans="1:4" ht="13.2" x14ac:dyDescent="0.25">
      <c r="A457" s="31"/>
      <c r="B457" s="29"/>
      <c r="C457" s="27"/>
      <c r="D457" s="34"/>
    </row>
    <row r="458" spans="1:4" ht="13.2" x14ac:dyDescent="0.25">
      <c r="A458" s="31"/>
      <c r="B458" s="29"/>
      <c r="C458" s="27"/>
      <c r="D458" s="34"/>
    </row>
    <row r="459" spans="1:4" ht="13.2" x14ac:dyDescent="0.25">
      <c r="A459" s="31"/>
      <c r="B459" s="29"/>
      <c r="C459" s="27"/>
      <c r="D459" s="34"/>
    </row>
    <row r="460" spans="1:4" ht="13.2" x14ac:dyDescent="0.25">
      <c r="A460" s="31"/>
      <c r="B460" s="29"/>
      <c r="C460" s="27"/>
      <c r="D460" s="34"/>
    </row>
    <row r="461" spans="1:4" ht="13.2" x14ac:dyDescent="0.25">
      <c r="A461" s="31"/>
      <c r="B461" s="29"/>
      <c r="C461" s="27"/>
      <c r="D461" s="34"/>
    </row>
    <row r="462" spans="1:4" ht="13.2" x14ac:dyDescent="0.25">
      <c r="A462" s="31"/>
      <c r="B462" s="29"/>
      <c r="C462" s="27"/>
      <c r="D462" s="34"/>
    </row>
    <row r="463" spans="1:4" ht="13.2" x14ac:dyDescent="0.25">
      <c r="A463" s="31"/>
      <c r="B463" s="29"/>
      <c r="C463" s="27"/>
      <c r="D463" s="34"/>
    </row>
    <row r="464" spans="1:4" ht="13.2" x14ac:dyDescent="0.25">
      <c r="A464" s="31"/>
      <c r="B464" s="29"/>
      <c r="C464" s="27"/>
      <c r="D464" s="34"/>
    </row>
    <row r="465" spans="1:4" ht="13.2" x14ac:dyDescent="0.25">
      <c r="A465" s="31"/>
      <c r="B465" s="29"/>
      <c r="C465" s="27"/>
      <c r="D465" s="34"/>
    </row>
    <row r="466" spans="1:4" ht="13.2" x14ac:dyDescent="0.25">
      <c r="A466" s="31"/>
      <c r="B466" s="29"/>
      <c r="C466" s="27"/>
      <c r="D466" s="34"/>
    </row>
    <row r="467" spans="1:4" ht="13.2" x14ac:dyDescent="0.25">
      <c r="A467" s="31"/>
      <c r="B467" s="29"/>
      <c r="C467" s="27"/>
      <c r="D467" s="34"/>
    </row>
    <row r="468" spans="1:4" ht="13.2" x14ac:dyDescent="0.25">
      <c r="A468" s="31"/>
      <c r="B468" s="29"/>
      <c r="C468" s="27"/>
      <c r="D468" s="34"/>
    </row>
    <row r="469" spans="1:4" ht="13.2" x14ac:dyDescent="0.25">
      <c r="A469" s="31"/>
      <c r="B469" s="29"/>
      <c r="C469" s="27"/>
      <c r="D469" s="34"/>
    </row>
    <row r="470" spans="1:4" ht="13.2" x14ac:dyDescent="0.25">
      <c r="A470" s="31"/>
      <c r="B470" s="29"/>
      <c r="C470" s="27"/>
      <c r="D470" s="34"/>
    </row>
    <row r="471" spans="1:4" ht="13.2" x14ac:dyDescent="0.25">
      <c r="A471" s="31"/>
      <c r="B471" s="29"/>
      <c r="C471" s="27"/>
      <c r="D471" s="34"/>
    </row>
    <row r="472" spans="1:4" ht="13.2" x14ac:dyDescent="0.25">
      <c r="A472" s="31"/>
      <c r="B472" s="29"/>
      <c r="C472" s="27"/>
      <c r="D472" s="34"/>
    </row>
    <row r="473" spans="1:4" ht="13.2" x14ac:dyDescent="0.25">
      <c r="A473" s="31"/>
      <c r="B473" s="29"/>
      <c r="C473" s="27"/>
      <c r="D473" s="34"/>
    </row>
    <row r="474" spans="1:4" ht="13.2" x14ac:dyDescent="0.25">
      <c r="A474" s="31"/>
      <c r="B474" s="29"/>
      <c r="C474" s="27"/>
      <c r="D474" s="34"/>
    </row>
    <row r="475" spans="1:4" ht="13.2" x14ac:dyDescent="0.25">
      <c r="A475" s="31"/>
      <c r="B475" s="29"/>
      <c r="C475" s="27"/>
      <c r="D475" s="34"/>
    </row>
    <row r="476" spans="1:4" ht="13.2" x14ac:dyDescent="0.25">
      <c r="A476" s="31"/>
      <c r="B476" s="29"/>
      <c r="C476" s="27"/>
      <c r="D476" s="34"/>
    </row>
    <row r="477" spans="1:4" ht="13.2" x14ac:dyDescent="0.25">
      <c r="A477" s="31"/>
      <c r="B477" s="29"/>
      <c r="C477" s="27"/>
      <c r="D477" s="34"/>
    </row>
    <row r="478" spans="1:4" ht="13.2" x14ac:dyDescent="0.25">
      <c r="A478" s="31"/>
      <c r="B478" s="29"/>
      <c r="C478" s="27"/>
      <c r="D478" s="34"/>
    </row>
    <row r="479" spans="1:4" ht="13.2" x14ac:dyDescent="0.25">
      <c r="A479" s="31"/>
      <c r="B479" s="29"/>
      <c r="C479" s="27"/>
      <c r="D479" s="34"/>
    </row>
    <row r="480" spans="1:4" ht="13.2" x14ac:dyDescent="0.25">
      <c r="A480" s="31"/>
      <c r="B480" s="29"/>
      <c r="C480" s="27"/>
      <c r="D480" s="34"/>
    </row>
    <row r="481" spans="1:4" ht="13.2" x14ac:dyDescent="0.25">
      <c r="A481" s="31"/>
      <c r="B481" s="29"/>
      <c r="C481" s="27"/>
      <c r="D481" s="34"/>
    </row>
    <row r="482" spans="1:4" ht="13.2" x14ac:dyDescent="0.25">
      <c r="A482" s="31"/>
      <c r="B482" s="29"/>
      <c r="C482" s="27"/>
      <c r="D482" s="34"/>
    </row>
    <row r="483" spans="1:4" ht="13.2" x14ac:dyDescent="0.25">
      <c r="A483" s="31"/>
      <c r="B483" s="29"/>
      <c r="C483" s="27"/>
      <c r="D483" s="34"/>
    </row>
    <row r="484" spans="1:4" ht="13.2" x14ac:dyDescent="0.25">
      <c r="A484" s="31"/>
      <c r="B484" s="29"/>
      <c r="C484" s="27"/>
      <c r="D484" s="34"/>
    </row>
    <row r="485" spans="1:4" ht="13.2" x14ac:dyDescent="0.25">
      <c r="A485" s="31"/>
      <c r="B485" s="29"/>
      <c r="C485" s="27"/>
      <c r="D485" s="34"/>
    </row>
    <row r="486" spans="1:4" ht="13.2" x14ac:dyDescent="0.25">
      <c r="A486" s="31"/>
      <c r="B486" s="29"/>
      <c r="C486" s="27"/>
      <c r="D486" s="34"/>
    </row>
    <row r="487" spans="1:4" ht="13.2" x14ac:dyDescent="0.25">
      <c r="A487" s="31"/>
      <c r="B487" s="29"/>
      <c r="C487" s="27"/>
      <c r="D487" s="34"/>
    </row>
    <row r="488" spans="1:4" ht="13.2" x14ac:dyDescent="0.25">
      <c r="A488" s="31"/>
      <c r="B488" s="29"/>
      <c r="C488" s="27"/>
      <c r="D488" s="34"/>
    </row>
    <row r="489" spans="1:4" ht="13.2" x14ac:dyDescent="0.25">
      <c r="A489" s="31"/>
      <c r="B489" s="29"/>
      <c r="C489" s="27"/>
      <c r="D489" s="34"/>
    </row>
    <row r="490" spans="1:4" ht="13.2" x14ac:dyDescent="0.25">
      <c r="A490" s="31"/>
      <c r="B490" s="29"/>
      <c r="C490" s="27"/>
      <c r="D490" s="34"/>
    </row>
    <row r="491" spans="1:4" ht="13.2" x14ac:dyDescent="0.25">
      <c r="A491" s="31"/>
      <c r="B491" s="29"/>
      <c r="C491" s="27"/>
      <c r="D491" s="34"/>
    </row>
    <row r="492" spans="1:4" ht="13.2" x14ac:dyDescent="0.25">
      <c r="A492" s="31"/>
      <c r="B492" s="29"/>
      <c r="C492" s="27"/>
      <c r="D492" s="34"/>
    </row>
    <row r="493" spans="1:4" ht="13.2" x14ac:dyDescent="0.25">
      <c r="A493" s="31"/>
      <c r="B493" s="29"/>
      <c r="C493" s="27"/>
      <c r="D493" s="34"/>
    </row>
    <row r="494" spans="1:4" ht="13.2" x14ac:dyDescent="0.25">
      <c r="A494" s="31"/>
      <c r="B494" s="29"/>
      <c r="C494" s="27"/>
      <c r="D494" s="34"/>
    </row>
    <row r="495" spans="1:4" ht="13.2" x14ac:dyDescent="0.25">
      <c r="A495" s="31"/>
      <c r="B495" s="29"/>
      <c r="C495" s="27"/>
      <c r="D495" s="34"/>
    </row>
    <row r="496" spans="1:4" ht="13.2" x14ac:dyDescent="0.25">
      <c r="A496" s="31"/>
      <c r="B496" s="29"/>
      <c r="C496" s="27"/>
      <c r="D496" s="34"/>
    </row>
    <row r="497" spans="1:4" ht="13.2" x14ac:dyDescent="0.25">
      <c r="A497" s="31"/>
      <c r="B497" s="29"/>
      <c r="C497" s="27"/>
      <c r="D497" s="34"/>
    </row>
    <row r="498" spans="1:4" ht="13.2" x14ac:dyDescent="0.25">
      <c r="A498" s="31"/>
      <c r="B498" s="29"/>
      <c r="C498" s="27"/>
      <c r="D498" s="34"/>
    </row>
    <row r="499" spans="1:4" ht="13.2" x14ac:dyDescent="0.25">
      <c r="A499" s="31"/>
      <c r="B499" s="29"/>
      <c r="C499" s="27"/>
      <c r="D499" s="34"/>
    </row>
    <row r="500" spans="1:4" ht="13.2" x14ac:dyDescent="0.25">
      <c r="A500" s="31"/>
      <c r="B500" s="29"/>
      <c r="C500" s="27"/>
      <c r="D500" s="34"/>
    </row>
    <row r="501" spans="1:4" ht="13.2" x14ac:dyDescent="0.25">
      <c r="A501" s="31"/>
      <c r="B501" s="29"/>
      <c r="C501" s="27"/>
      <c r="D501" s="34"/>
    </row>
    <row r="502" spans="1:4" ht="13.2" x14ac:dyDescent="0.25">
      <c r="A502" s="31"/>
      <c r="B502" s="29"/>
      <c r="C502" s="27"/>
      <c r="D502" s="34"/>
    </row>
    <row r="503" spans="1:4" ht="13.2" x14ac:dyDescent="0.25">
      <c r="A503" s="31"/>
      <c r="B503" s="29"/>
      <c r="C503" s="27"/>
      <c r="D503" s="34"/>
    </row>
    <row r="504" spans="1:4" ht="13.2" x14ac:dyDescent="0.25">
      <c r="A504" s="31"/>
      <c r="B504" s="29"/>
      <c r="C504" s="27"/>
      <c r="D504" s="34"/>
    </row>
    <row r="505" spans="1:4" ht="13.2" x14ac:dyDescent="0.25">
      <c r="A505" s="31"/>
      <c r="B505" s="29"/>
      <c r="C505" s="27"/>
      <c r="D505" s="34"/>
    </row>
    <row r="506" spans="1:4" ht="13.2" x14ac:dyDescent="0.25">
      <c r="A506" s="31"/>
      <c r="B506" s="29"/>
      <c r="C506" s="27"/>
      <c r="D506" s="34"/>
    </row>
    <row r="507" spans="1:4" ht="13.2" x14ac:dyDescent="0.25">
      <c r="A507" s="31"/>
      <c r="B507" s="29"/>
      <c r="C507" s="27"/>
      <c r="D507" s="34"/>
    </row>
    <row r="508" spans="1:4" ht="13.2" x14ac:dyDescent="0.25">
      <c r="A508" s="31"/>
      <c r="B508" s="29"/>
      <c r="C508" s="27"/>
      <c r="D508" s="34"/>
    </row>
    <row r="509" spans="1:4" ht="13.2" x14ac:dyDescent="0.25">
      <c r="A509" s="31"/>
      <c r="B509" s="29"/>
      <c r="C509" s="27"/>
      <c r="D509" s="34"/>
    </row>
    <row r="510" spans="1:4" ht="13.2" x14ac:dyDescent="0.25">
      <c r="A510" s="31"/>
      <c r="B510" s="29"/>
      <c r="C510" s="27"/>
      <c r="D510" s="34"/>
    </row>
    <row r="511" spans="1:4" ht="13.2" x14ac:dyDescent="0.25">
      <c r="A511" s="31"/>
      <c r="B511" s="29"/>
      <c r="C511" s="27"/>
      <c r="D511" s="34"/>
    </row>
    <row r="512" spans="1:4" ht="13.2" x14ac:dyDescent="0.25">
      <c r="A512" s="31"/>
      <c r="B512" s="29"/>
      <c r="C512" s="27"/>
      <c r="D512" s="34"/>
    </row>
    <row r="513" spans="1:4" ht="13.2" x14ac:dyDescent="0.25">
      <c r="A513" s="31"/>
      <c r="B513" s="29"/>
      <c r="C513" s="27"/>
      <c r="D513" s="34"/>
    </row>
    <row r="514" spans="1:4" ht="13.2" x14ac:dyDescent="0.25">
      <c r="A514" s="31"/>
      <c r="B514" s="29"/>
      <c r="C514" s="27"/>
      <c r="D514" s="34"/>
    </row>
    <row r="515" spans="1:4" ht="13.2" x14ac:dyDescent="0.25">
      <c r="A515" s="31"/>
      <c r="B515" s="29"/>
      <c r="C515" s="27"/>
      <c r="D515" s="34"/>
    </row>
    <row r="516" spans="1:4" ht="13.2" x14ac:dyDescent="0.25">
      <c r="A516" s="31"/>
      <c r="B516" s="29"/>
      <c r="C516" s="27"/>
      <c r="D516" s="34"/>
    </row>
    <row r="517" spans="1:4" ht="13.2" x14ac:dyDescent="0.25">
      <c r="A517" s="31"/>
      <c r="B517" s="29"/>
      <c r="C517" s="27"/>
      <c r="D517" s="34"/>
    </row>
    <row r="518" spans="1:4" ht="13.2" x14ac:dyDescent="0.25">
      <c r="A518" s="31"/>
      <c r="B518" s="29"/>
      <c r="C518" s="27"/>
      <c r="D518" s="34"/>
    </row>
    <row r="519" spans="1:4" ht="13.2" x14ac:dyDescent="0.25">
      <c r="A519" s="31"/>
      <c r="B519" s="29"/>
      <c r="C519" s="27"/>
      <c r="D519" s="34"/>
    </row>
    <row r="520" spans="1:4" ht="13.2" x14ac:dyDescent="0.25">
      <c r="A520" s="31"/>
      <c r="B520" s="29"/>
      <c r="C520" s="27"/>
      <c r="D520" s="34"/>
    </row>
    <row r="521" spans="1:4" ht="13.2" x14ac:dyDescent="0.25">
      <c r="A521" s="31"/>
      <c r="B521" s="29"/>
      <c r="C521" s="27"/>
      <c r="D521" s="34"/>
    </row>
    <row r="522" spans="1:4" ht="13.2" x14ac:dyDescent="0.25">
      <c r="A522" s="31"/>
      <c r="B522" s="29"/>
      <c r="C522" s="27"/>
      <c r="D522" s="34"/>
    </row>
    <row r="523" spans="1:4" ht="13.2" x14ac:dyDescent="0.25">
      <c r="A523" s="31"/>
      <c r="B523" s="29"/>
      <c r="C523" s="27"/>
      <c r="D523" s="34"/>
    </row>
    <row r="524" spans="1:4" ht="13.2" x14ac:dyDescent="0.25">
      <c r="A524" s="31"/>
      <c r="B524" s="29"/>
      <c r="C524" s="27"/>
      <c r="D524" s="34"/>
    </row>
    <row r="525" spans="1:4" ht="13.2" x14ac:dyDescent="0.25">
      <c r="A525" s="31"/>
      <c r="B525" s="29"/>
      <c r="C525" s="27"/>
      <c r="D525" s="34"/>
    </row>
    <row r="526" spans="1:4" ht="13.2" x14ac:dyDescent="0.25">
      <c r="A526" s="31"/>
      <c r="B526" s="29"/>
      <c r="C526" s="27"/>
      <c r="D526" s="34"/>
    </row>
    <row r="527" spans="1:4" ht="13.2" x14ac:dyDescent="0.25">
      <c r="A527" s="31"/>
      <c r="B527" s="29"/>
      <c r="C527" s="27"/>
      <c r="D527" s="34"/>
    </row>
    <row r="528" spans="1:4" ht="13.2" x14ac:dyDescent="0.25">
      <c r="A528" s="31"/>
      <c r="B528" s="29"/>
      <c r="C528" s="27"/>
      <c r="D528" s="34"/>
    </row>
    <row r="529" spans="1:4" ht="13.2" x14ac:dyDescent="0.25">
      <c r="A529" s="31"/>
      <c r="B529" s="29"/>
      <c r="C529" s="27"/>
      <c r="D529" s="34"/>
    </row>
    <row r="530" spans="1:4" ht="13.2" x14ac:dyDescent="0.25">
      <c r="A530" s="31"/>
      <c r="B530" s="29"/>
      <c r="C530" s="27"/>
      <c r="D530" s="34"/>
    </row>
    <row r="531" spans="1:4" ht="13.2" x14ac:dyDescent="0.25">
      <c r="A531" s="31"/>
      <c r="B531" s="29"/>
      <c r="C531" s="27"/>
      <c r="D531" s="34"/>
    </row>
    <row r="532" spans="1:4" ht="13.2" x14ac:dyDescent="0.25">
      <c r="A532" s="31"/>
      <c r="B532" s="29"/>
      <c r="C532" s="27"/>
      <c r="D532" s="34"/>
    </row>
    <row r="533" spans="1:4" ht="13.2" x14ac:dyDescent="0.25">
      <c r="A533" s="31"/>
      <c r="B533" s="29"/>
      <c r="C533" s="27"/>
      <c r="D533" s="34"/>
    </row>
    <row r="534" spans="1:4" ht="13.2" x14ac:dyDescent="0.25">
      <c r="A534" s="31"/>
      <c r="B534" s="29"/>
      <c r="C534" s="27"/>
      <c r="D534" s="34"/>
    </row>
    <row r="535" spans="1:4" ht="13.2" x14ac:dyDescent="0.25">
      <c r="A535" s="31"/>
      <c r="B535" s="29"/>
      <c r="C535" s="27"/>
      <c r="D535" s="34"/>
    </row>
    <row r="536" spans="1:4" ht="13.2" x14ac:dyDescent="0.25">
      <c r="A536" s="31"/>
      <c r="B536" s="29"/>
      <c r="C536" s="27"/>
      <c r="D536" s="34"/>
    </row>
    <row r="537" spans="1:4" ht="13.2" x14ac:dyDescent="0.25">
      <c r="A537" s="31"/>
      <c r="B537" s="29"/>
      <c r="C537" s="27"/>
      <c r="D537" s="34"/>
    </row>
    <row r="538" spans="1:4" ht="13.2" x14ac:dyDescent="0.25">
      <c r="A538" s="31"/>
      <c r="B538" s="29"/>
      <c r="C538" s="27"/>
      <c r="D538" s="34"/>
    </row>
    <row r="539" spans="1:4" ht="13.2" x14ac:dyDescent="0.25">
      <c r="A539" s="31"/>
      <c r="B539" s="29"/>
      <c r="C539" s="27"/>
      <c r="D539" s="34"/>
    </row>
    <row r="540" spans="1:4" ht="13.2" x14ac:dyDescent="0.25">
      <c r="A540" s="31"/>
      <c r="B540" s="29"/>
      <c r="C540" s="27"/>
      <c r="D540" s="34"/>
    </row>
    <row r="541" spans="1:4" ht="13.2" x14ac:dyDescent="0.25">
      <c r="A541" s="31"/>
      <c r="B541" s="29"/>
      <c r="C541" s="27"/>
      <c r="D541" s="34"/>
    </row>
    <row r="542" spans="1:4" ht="13.2" x14ac:dyDescent="0.25">
      <c r="A542" s="31"/>
      <c r="B542" s="29"/>
      <c r="C542" s="27"/>
      <c r="D542" s="34"/>
    </row>
    <row r="543" spans="1:4" ht="13.2" x14ac:dyDescent="0.25">
      <c r="A543" s="31"/>
      <c r="B543" s="29"/>
      <c r="C543" s="27"/>
      <c r="D543" s="34"/>
    </row>
    <row r="544" spans="1:4" ht="13.2" x14ac:dyDescent="0.25">
      <c r="A544" s="31"/>
      <c r="B544" s="29"/>
      <c r="C544" s="27"/>
      <c r="D544" s="34"/>
    </row>
    <row r="545" spans="1:4" ht="13.2" x14ac:dyDescent="0.25">
      <c r="A545" s="31"/>
      <c r="B545" s="29"/>
      <c r="C545" s="27"/>
      <c r="D545" s="34"/>
    </row>
    <row r="546" spans="1:4" ht="13.2" x14ac:dyDescent="0.25">
      <c r="A546" s="31"/>
      <c r="B546" s="29"/>
      <c r="C546" s="27"/>
      <c r="D546" s="34"/>
    </row>
    <row r="547" spans="1:4" ht="13.2" x14ac:dyDescent="0.25">
      <c r="A547" s="31"/>
      <c r="B547" s="29"/>
      <c r="C547" s="27"/>
      <c r="D547" s="34"/>
    </row>
    <row r="548" spans="1:4" ht="13.2" x14ac:dyDescent="0.25">
      <c r="A548" s="31"/>
      <c r="B548" s="29"/>
      <c r="C548" s="27"/>
      <c r="D548" s="34"/>
    </row>
    <row r="549" spans="1:4" ht="13.2" x14ac:dyDescent="0.25">
      <c r="A549" s="31"/>
      <c r="B549" s="29"/>
      <c r="C549" s="27"/>
      <c r="D549" s="34"/>
    </row>
    <row r="550" spans="1:4" ht="13.2" x14ac:dyDescent="0.25">
      <c r="A550" s="31"/>
      <c r="B550" s="29"/>
      <c r="C550" s="27"/>
      <c r="D550" s="34"/>
    </row>
    <row r="551" spans="1:4" ht="13.2" x14ac:dyDescent="0.25">
      <c r="A551" s="31"/>
      <c r="B551" s="29"/>
      <c r="C551" s="27"/>
      <c r="D551" s="34"/>
    </row>
    <row r="552" spans="1:4" ht="13.2" x14ac:dyDescent="0.25">
      <c r="A552" s="31"/>
      <c r="B552" s="29"/>
      <c r="C552" s="27"/>
      <c r="D552" s="34"/>
    </row>
    <row r="553" spans="1:4" ht="13.2" x14ac:dyDescent="0.25">
      <c r="A553" s="31"/>
      <c r="B553" s="29"/>
      <c r="C553" s="27"/>
      <c r="D553" s="34"/>
    </row>
    <row r="554" spans="1:4" ht="13.2" x14ac:dyDescent="0.25">
      <c r="A554" s="31"/>
      <c r="B554" s="29"/>
      <c r="C554" s="27"/>
      <c r="D554" s="34"/>
    </row>
    <row r="555" spans="1:4" ht="13.2" x14ac:dyDescent="0.25">
      <c r="A555" s="31"/>
      <c r="B555" s="29"/>
      <c r="C555" s="27"/>
      <c r="D555" s="34"/>
    </row>
    <row r="556" spans="1:4" ht="13.2" x14ac:dyDescent="0.25">
      <c r="A556" s="31"/>
      <c r="B556" s="29"/>
      <c r="C556" s="27"/>
      <c r="D556" s="34"/>
    </row>
    <row r="557" spans="1:4" ht="13.2" x14ac:dyDescent="0.25">
      <c r="A557" s="31"/>
      <c r="B557" s="29"/>
      <c r="C557" s="27"/>
      <c r="D557" s="34"/>
    </row>
    <row r="558" spans="1:4" ht="13.2" x14ac:dyDescent="0.25">
      <c r="A558" s="31"/>
      <c r="B558" s="29"/>
      <c r="C558" s="27"/>
      <c r="D558" s="34"/>
    </row>
    <row r="559" spans="1:4" ht="13.2" x14ac:dyDescent="0.25">
      <c r="A559" s="31"/>
      <c r="B559" s="29"/>
      <c r="C559" s="27"/>
      <c r="D559" s="34"/>
    </row>
    <row r="560" spans="1:4" ht="13.2" x14ac:dyDescent="0.25">
      <c r="A560" s="31"/>
      <c r="B560" s="29"/>
      <c r="C560" s="27"/>
      <c r="D560" s="34"/>
    </row>
    <row r="561" spans="1:4" ht="13.2" x14ac:dyDescent="0.25">
      <c r="A561" s="31"/>
      <c r="B561" s="29"/>
      <c r="C561" s="27"/>
      <c r="D561" s="34"/>
    </row>
    <row r="562" spans="1:4" ht="13.2" x14ac:dyDescent="0.25">
      <c r="A562" s="31"/>
      <c r="B562" s="29"/>
      <c r="C562" s="27"/>
      <c r="D562" s="34"/>
    </row>
    <row r="563" spans="1:4" ht="13.2" x14ac:dyDescent="0.25">
      <c r="A563" s="31"/>
      <c r="B563" s="29"/>
      <c r="C563" s="27"/>
      <c r="D563" s="34"/>
    </row>
    <row r="564" spans="1:4" ht="13.2" x14ac:dyDescent="0.25">
      <c r="A564" s="31"/>
      <c r="B564" s="29"/>
      <c r="C564" s="27"/>
      <c r="D564" s="34"/>
    </row>
    <row r="565" spans="1:4" ht="13.2" x14ac:dyDescent="0.25">
      <c r="A565" s="31"/>
      <c r="B565" s="29"/>
      <c r="C565" s="27"/>
      <c r="D565" s="34"/>
    </row>
    <row r="566" spans="1:4" ht="13.2" x14ac:dyDescent="0.25">
      <c r="A566" s="31"/>
      <c r="B566" s="29"/>
      <c r="C566" s="27"/>
      <c r="D566" s="34"/>
    </row>
    <row r="567" spans="1:4" ht="13.2" x14ac:dyDescent="0.25">
      <c r="A567" s="31"/>
      <c r="B567" s="29"/>
      <c r="C567" s="27"/>
      <c r="D567" s="34"/>
    </row>
    <row r="568" spans="1:4" ht="13.2" x14ac:dyDescent="0.25">
      <c r="A568" s="31"/>
      <c r="B568" s="29"/>
      <c r="C568" s="27"/>
      <c r="D568" s="34"/>
    </row>
    <row r="569" spans="1:4" ht="13.2" x14ac:dyDescent="0.25">
      <c r="A569" s="31"/>
      <c r="B569" s="29"/>
      <c r="C569" s="27"/>
      <c r="D569" s="34"/>
    </row>
    <row r="570" spans="1:4" ht="13.2" x14ac:dyDescent="0.25">
      <c r="A570" s="31"/>
      <c r="B570" s="29"/>
      <c r="C570" s="27"/>
      <c r="D570" s="34"/>
    </row>
    <row r="571" spans="1:4" ht="13.2" x14ac:dyDescent="0.25">
      <c r="A571" s="31"/>
      <c r="B571" s="29"/>
      <c r="C571" s="27"/>
      <c r="D571" s="34"/>
    </row>
    <row r="572" spans="1:4" ht="13.2" x14ac:dyDescent="0.25">
      <c r="A572" s="31"/>
      <c r="B572" s="29"/>
      <c r="C572" s="27"/>
      <c r="D572" s="34"/>
    </row>
    <row r="573" spans="1:4" ht="13.2" x14ac:dyDescent="0.25">
      <c r="A573" s="31"/>
      <c r="B573" s="29"/>
      <c r="C573" s="27"/>
      <c r="D573" s="34"/>
    </row>
    <row r="574" spans="1:4" ht="13.2" x14ac:dyDescent="0.25">
      <c r="A574" s="31"/>
      <c r="B574" s="29"/>
      <c r="C574" s="27"/>
      <c r="D574" s="34"/>
    </row>
    <row r="575" spans="1:4" ht="13.2" x14ac:dyDescent="0.25">
      <c r="A575" s="31"/>
      <c r="B575" s="29"/>
      <c r="C575" s="27"/>
      <c r="D575" s="34"/>
    </row>
    <row r="576" spans="1:4" ht="13.2" x14ac:dyDescent="0.25">
      <c r="A576" s="31"/>
      <c r="B576" s="29"/>
      <c r="C576" s="27"/>
      <c r="D576" s="34"/>
    </row>
    <row r="577" spans="1:4" ht="13.2" x14ac:dyDescent="0.25">
      <c r="A577" s="31"/>
      <c r="B577" s="29"/>
      <c r="C577" s="27"/>
      <c r="D577" s="34"/>
    </row>
    <row r="578" spans="1:4" ht="13.2" x14ac:dyDescent="0.25">
      <c r="A578" s="31"/>
      <c r="B578" s="29"/>
      <c r="C578" s="27"/>
      <c r="D578" s="34"/>
    </row>
    <row r="579" spans="1:4" ht="13.2" x14ac:dyDescent="0.25">
      <c r="A579" s="31"/>
      <c r="B579" s="29"/>
      <c r="C579" s="27"/>
      <c r="D579" s="34"/>
    </row>
    <row r="580" spans="1:4" ht="13.2" x14ac:dyDescent="0.25">
      <c r="A580" s="31"/>
      <c r="B580" s="29"/>
      <c r="C580" s="27"/>
      <c r="D580" s="34"/>
    </row>
    <row r="581" spans="1:4" ht="13.2" x14ac:dyDescent="0.25">
      <c r="A581" s="31"/>
      <c r="B581" s="29"/>
      <c r="C581" s="27"/>
      <c r="D581" s="34"/>
    </row>
    <row r="582" spans="1:4" ht="13.2" x14ac:dyDescent="0.25">
      <c r="A582" s="31"/>
      <c r="B582" s="29"/>
      <c r="C582" s="27"/>
      <c r="D582" s="34"/>
    </row>
    <row r="583" spans="1:4" ht="13.2" x14ac:dyDescent="0.25">
      <c r="A583" s="31"/>
      <c r="B583" s="29"/>
      <c r="C583" s="27"/>
      <c r="D583" s="34"/>
    </row>
    <row r="584" spans="1:4" ht="13.2" x14ac:dyDescent="0.25">
      <c r="A584" s="31"/>
      <c r="B584" s="29"/>
      <c r="C584" s="27"/>
      <c r="D584" s="34"/>
    </row>
    <row r="585" spans="1:4" ht="13.2" x14ac:dyDescent="0.25">
      <c r="A585" s="31"/>
      <c r="B585" s="29"/>
      <c r="C585" s="27"/>
      <c r="D585" s="34"/>
    </row>
    <row r="586" spans="1:4" ht="13.2" x14ac:dyDescent="0.25">
      <c r="A586" s="31"/>
      <c r="B586" s="29"/>
      <c r="C586" s="27"/>
      <c r="D586" s="34"/>
    </row>
    <row r="587" spans="1:4" ht="13.2" x14ac:dyDescent="0.25">
      <c r="A587" s="31"/>
      <c r="B587" s="29"/>
      <c r="C587" s="27"/>
      <c r="D587" s="34"/>
    </row>
    <row r="588" spans="1:4" ht="13.2" x14ac:dyDescent="0.25">
      <c r="A588" s="31"/>
      <c r="B588" s="29"/>
      <c r="C588" s="27"/>
      <c r="D588" s="34"/>
    </row>
    <row r="589" spans="1:4" ht="13.2" x14ac:dyDescent="0.25">
      <c r="A589" s="31"/>
      <c r="B589" s="29"/>
      <c r="C589" s="27"/>
      <c r="D589" s="34"/>
    </row>
    <row r="590" spans="1:4" ht="13.2" x14ac:dyDescent="0.25">
      <c r="A590" s="31"/>
      <c r="B590" s="29"/>
      <c r="C590" s="27"/>
      <c r="D590" s="34"/>
    </row>
    <row r="591" spans="1:4" ht="13.2" x14ac:dyDescent="0.25">
      <c r="A591" s="31"/>
      <c r="B591" s="29"/>
      <c r="C591" s="27"/>
      <c r="D591" s="34"/>
    </row>
    <row r="592" spans="1:4" ht="13.2" x14ac:dyDescent="0.25">
      <c r="A592" s="31"/>
      <c r="B592" s="29"/>
      <c r="C592" s="27"/>
      <c r="D592" s="34"/>
    </row>
    <row r="593" spans="1:4" ht="13.2" x14ac:dyDescent="0.25">
      <c r="A593" s="31"/>
      <c r="B593" s="29"/>
      <c r="C593" s="27"/>
      <c r="D593" s="34"/>
    </row>
    <row r="594" spans="1:4" ht="13.2" x14ac:dyDescent="0.25">
      <c r="A594" s="31"/>
      <c r="B594" s="29"/>
      <c r="C594" s="27"/>
      <c r="D594" s="34"/>
    </row>
    <row r="595" spans="1:4" ht="13.2" x14ac:dyDescent="0.25">
      <c r="A595" s="31"/>
      <c r="B595" s="29"/>
      <c r="C595" s="27"/>
      <c r="D595" s="34"/>
    </row>
    <row r="596" spans="1:4" ht="13.2" x14ac:dyDescent="0.25">
      <c r="A596" s="31"/>
      <c r="B596" s="29"/>
      <c r="C596" s="27"/>
      <c r="D596" s="34"/>
    </row>
    <row r="597" spans="1:4" ht="13.2" x14ac:dyDescent="0.25">
      <c r="A597" s="31"/>
      <c r="B597" s="29"/>
      <c r="C597" s="27"/>
      <c r="D597" s="34"/>
    </row>
    <row r="598" spans="1:4" ht="13.2" x14ac:dyDescent="0.25">
      <c r="A598" s="31"/>
      <c r="B598" s="29"/>
      <c r="C598" s="27"/>
      <c r="D598" s="34"/>
    </row>
    <row r="599" spans="1:4" ht="13.2" x14ac:dyDescent="0.25">
      <c r="A599" s="31"/>
      <c r="B599" s="29"/>
      <c r="C599" s="27"/>
      <c r="D599" s="34"/>
    </row>
    <row r="600" spans="1:4" ht="13.2" x14ac:dyDescent="0.25">
      <c r="A600" s="31"/>
      <c r="B600" s="29"/>
      <c r="C600" s="27"/>
      <c r="D600" s="34"/>
    </row>
    <row r="601" spans="1:4" ht="13.2" x14ac:dyDescent="0.25">
      <c r="A601" s="31"/>
      <c r="B601" s="29"/>
      <c r="C601" s="27"/>
      <c r="D601" s="34"/>
    </row>
    <row r="602" spans="1:4" ht="13.2" x14ac:dyDescent="0.25">
      <c r="A602" s="31"/>
      <c r="B602" s="29"/>
      <c r="C602" s="27"/>
      <c r="D602" s="34"/>
    </row>
    <row r="603" spans="1:4" ht="13.2" x14ac:dyDescent="0.25">
      <c r="A603" s="31"/>
      <c r="B603" s="29"/>
      <c r="C603" s="27"/>
      <c r="D603" s="34"/>
    </row>
    <row r="604" spans="1:4" ht="13.2" x14ac:dyDescent="0.25">
      <c r="A604" s="31"/>
      <c r="B604" s="29"/>
      <c r="C604" s="27"/>
      <c r="D604" s="34"/>
    </row>
    <row r="605" spans="1:4" ht="13.2" x14ac:dyDescent="0.25">
      <c r="A605" s="31"/>
      <c r="B605" s="29"/>
      <c r="C605" s="27"/>
      <c r="D605" s="34"/>
    </row>
    <row r="606" spans="1:4" ht="13.2" x14ac:dyDescent="0.25">
      <c r="A606" s="31"/>
      <c r="B606" s="29"/>
      <c r="C606" s="27"/>
      <c r="D606" s="34"/>
    </row>
    <row r="607" spans="1:4" ht="13.2" x14ac:dyDescent="0.25">
      <c r="A607" s="31"/>
      <c r="B607" s="29"/>
      <c r="C607" s="27"/>
      <c r="D607" s="34"/>
    </row>
    <row r="608" spans="1:4" ht="13.2" x14ac:dyDescent="0.25">
      <c r="A608" s="31"/>
      <c r="B608" s="29"/>
      <c r="C608" s="27"/>
      <c r="D608" s="34"/>
    </row>
    <row r="609" spans="1:4" ht="13.2" x14ac:dyDescent="0.25">
      <c r="A609" s="31"/>
      <c r="B609" s="29"/>
      <c r="C609" s="27"/>
      <c r="D609" s="34"/>
    </row>
    <row r="610" spans="1:4" ht="13.2" x14ac:dyDescent="0.25">
      <c r="A610" s="31"/>
      <c r="B610" s="29"/>
      <c r="C610" s="27"/>
      <c r="D610" s="34"/>
    </row>
    <row r="611" spans="1:4" ht="13.2" x14ac:dyDescent="0.25">
      <c r="A611" s="31"/>
      <c r="B611" s="29"/>
      <c r="C611" s="27"/>
      <c r="D611" s="34"/>
    </row>
    <row r="612" spans="1:4" ht="13.2" x14ac:dyDescent="0.25">
      <c r="A612" s="31"/>
      <c r="B612" s="29"/>
      <c r="C612" s="27"/>
      <c r="D612" s="34"/>
    </row>
    <row r="613" spans="1:4" ht="13.2" x14ac:dyDescent="0.25">
      <c r="A613" s="31"/>
      <c r="B613" s="29"/>
      <c r="C613" s="27"/>
      <c r="D613" s="34"/>
    </row>
    <row r="614" spans="1:4" ht="13.2" x14ac:dyDescent="0.25">
      <c r="A614" s="31"/>
      <c r="B614" s="29"/>
      <c r="C614" s="27"/>
      <c r="D614" s="34"/>
    </row>
    <row r="615" spans="1:4" ht="13.2" x14ac:dyDescent="0.25">
      <c r="A615" s="31"/>
      <c r="B615" s="29"/>
      <c r="C615" s="27"/>
      <c r="D615" s="34"/>
    </row>
    <row r="616" spans="1:4" ht="13.2" x14ac:dyDescent="0.25">
      <c r="A616" s="31"/>
      <c r="B616" s="29"/>
      <c r="C616" s="27"/>
      <c r="D616" s="34"/>
    </row>
    <row r="617" spans="1:4" ht="13.2" x14ac:dyDescent="0.25">
      <c r="A617" s="31"/>
      <c r="B617" s="29"/>
      <c r="C617" s="27"/>
      <c r="D617" s="34"/>
    </row>
    <row r="618" spans="1:4" ht="13.2" x14ac:dyDescent="0.25">
      <c r="A618" s="31"/>
      <c r="B618" s="29"/>
      <c r="C618" s="27"/>
      <c r="D618" s="34"/>
    </row>
    <row r="619" spans="1:4" ht="13.2" x14ac:dyDescent="0.25">
      <c r="A619" s="31"/>
      <c r="B619" s="29"/>
      <c r="C619" s="27"/>
      <c r="D619" s="34"/>
    </row>
    <row r="620" spans="1:4" ht="13.2" x14ac:dyDescent="0.25">
      <c r="A620" s="31"/>
      <c r="B620" s="29"/>
      <c r="C620" s="27"/>
      <c r="D620" s="34"/>
    </row>
    <row r="621" spans="1:4" ht="13.2" x14ac:dyDescent="0.25">
      <c r="A621" s="31"/>
      <c r="B621" s="29"/>
      <c r="C621" s="27"/>
      <c r="D621" s="34"/>
    </row>
    <row r="622" spans="1:4" ht="13.2" x14ac:dyDescent="0.25">
      <c r="A622" s="31"/>
      <c r="B622" s="29"/>
      <c r="C622" s="27"/>
      <c r="D622" s="34"/>
    </row>
    <row r="623" spans="1:4" ht="13.2" x14ac:dyDescent="0.25">
      <c r="A623" s="31"/>
      <c r="B623" s="29"/>
      <c r="C623" s="27"/>
      <c r="D623" s="34"/>
    </row>
    <row r="624" spans="1:4" ht="13.2" x14ac:dyDescent="0.25">
      <c r="A624" s="31"/>
      <c r="B624" s="29"/>
      <c r="C624" s="27"/>
      <c r="D624" s="34"/>
    </row>
    <row r="625" spans="1:4" ht="13.2" x14ac:dyDescent="0.25">
      <c r="A625" s="31"/>
      <c r="B625" s="29"/>
      <c r="C625" s="27"/>
      <c r="D625" s="34"/>
    </row>
    <row r="626" spans="1:4" ht="13.2" x14ac:dyDescent="0.25">
      <c r="A626" s="31"/>
      <c r="B626" s="29"/>
      <c r="C626" s="27"/>
      <c r="D626" s="34"/>
    </row>
    <row r="627" spans="1:4" ht="13.2" x14ac:dyDescent="0.25">
      <c r="A627" s="31"/>
      <c r="B627" s="29"/>
      <c r="C627" s="27"/>
      <c r="D627" s="34"/>
    </row>
    <row r="628" spans="1:4" ht="13.2" x14ac:dyDescent="0.25">
      <c r="A628" s="31"/>
      <c r="B628" s="29"/>
      <c r="C628" s="27"/>
      <c r="D628" s="34"/>
    </row>
    <row r="629" spans="1:4" ht="13.2" x14ac:dyDescent="0.25">
      <c r="A629" s="31"/>
      <c r="B629" s="29"/>
      <c r="C629" s="27"/>
      <c r="D629" s="34"/>
    </row>
    <row r="630" spans="1:4" ht="13.2" x14ac:dyDescent="0.25">
      <c r="A630" s="31"/>
      <c r="B630" s="29"/>
      <c r="C630" s="27"/>
      <c r="D630" s="34"/>
    </row>
    <row r="631" spans="1:4" ht="13.2" x14ac:dyDescent="0.25">
      <c r="A631" s="31"/>
      <c r="B631" s="29"/>
      <c r="C631" s="27"/>
      <c r="D631" s="34"/>
    </row>
    <row r="632" spans="1:4" ht="13.2" x14ac:dyDescent="0.25">
      <c r="A632" s="31"/>
      <c r="B632" s="29"/>
      <c r="C632" s="27"/>
      <c r="D632" s="34"/>
    </row>
    <row r="633" spans="1:4" ht="13.2" x14ac:dyDescent="0.25">
      <c r="A633" s="31"/>
      <c r="B633" s="29"/>
      <c r="C633" s="27"/>
      <c r="D633" s="34"/>
    </row>
    <row r="634" spans="1:4" ht="13.2" x14ac:dyDescent="0.25">
      <c r="A634" s="31"/>
      <c r="B634" s="29"/>
      <c r="C634" s="27"/>
      <c r="D634" s="34"/>
    </row>
    <row r="635" spans="1:4" ht="13.2" x14ac:dyDescent="0.25">
      <c r="A635" s="31"/>
      <c r="B635" s="29"/>
      <c r="C635" s="27"/>
      <c r="D635" s="34"/>
    </row>
    <row r="636" spans="1:4" ht="13.2" x14ac:dyDescent="0.25">
      <c r="A636" s="31"/>
      <c r="B636" s="29"/>
      <c r="C636" s="27"/>
      <c r="D636" s="34"/>
    </row>
    <row r="637" spans="1:4" ht="13.2" x14ac:dyDescent="0.25">
      <c r="A637" s="31"/>
      <c r="B637" s="29"/>
      <c r="C637" s="27"/>
      <c r="D637" s="34"/>
    </row>
    <row r="638" spans="1:4" ht="13.2" x14ac:dyDescent="0.25">
      <c r="A638" s="31"/>
      <c r="B638" s="29"/>
      <c r="C638" s="27"/>
      <c r="D638" s="34"/>
    </row>
    <row r="639" spans="1:4" ht="13.2" x14ac:dyDescent="0.25">
      <c r="A639" s="31"/>
      <c r="B639" s="29"/>
      <c r="C639" s="27"/>
      <c r="D639" s="34"/>
    </row>
    <row r="640" spans="1:4" ht="13.2" x14ac:dyDescent="0.25">
      <c r="A640" s="31"/>
      <c r="B640" s="29"/>
      <c r="C640" s="27"/>
      <c r="D640" s="34"/>
    </row>
    <row r="641" spans="1:4" ht="13.2" x14ac:dyDescent="0.25">
      <c r="A641" s="31"/>
      <c r="B641" s="29"/>
      <c r="C641" s="27"/>
      <c r="D641" s="34"/>
    </row>
    <row r="642" spans="1:4" ht="13.2" x14ac:dyDescent="0.25">
      <c r="A642" s="31"/>
      <c r="B642" s="29"/>
      <c r="C642" s="27"/>
      <c r="D642" s="34"/>
    </row>
    <row r="643" spans="1:4" ht="13.2" x14ac:dyDescent="0.25">
      <c r="A643" s="31"/>
      <c r="B643" s="29"/>
      <c r="C643" s="27"/>
      <c r="D643" s="34"/>
    </row>
    <row r="644" spans="1:4" ht="13.2" x14ac:dyDescent="0.25">
      <c r="A644" s="31"/>
      <c r="B644" s="29"/>
      <c r="C644" s="27"/>
      <c r="D644" s="34"/>
    </row>
    <row r="645" spans="1:4" ht="13.2" x14ac:dyDescent="0.25">
      <c r="A645" s="31"/>
      <c r="B645" s="29"/>
      <c r="C645" s="27"/>
      <c r="D645" s="34"/>
    </row>
    <row r="646" spans="1:4" ht="13.2" x14ac:dyDescent="0.25">
      <c r="A646" s="31"/>
      <c r="B646" s="29"/>
      <c r="C646" s="27"/>
      <c r="D646" s="34"/>
    </row>
    <row r="647" spans="1:4" ht="13.2" x14ac:dyDescent="0.25">
      <c r="A647" s="31"/>
      <c r="B647" s="29"/>
      <c r="C647" s="27"/>
      <c r="D647" s="34"/>
    </row>
    <row r="648" spans="1:4" ht="13.2" x14ac:dyDescent="0.25">
      <c r="A648" s="31"/>
      <c r="B648" s="29"/>
      <c r="C648" s="27"/>
      <c r="D648" s="34"/>
    </row>
    <row r="649" spans="1:4" ht="13.2" x14ac:dyDescent="0.25">
      <c r="A649" s="31"/>
      <c r="B649" s="29"/>
      <c r="C649" s="27"/>
      <c r="D649" s="34"/>
    </row>
    <row r="650" spans="1:4" ht="13.2" x14ac:dyDescent="0.25">
      <c r="A650" s="31"/>
      <c r="B650" s="29"/>
      <c r="C650" s="27"/>
      <c r="D650" s="34"/>
    </row>
    <row r="651" spans="1:4" ht="13.2" x14ac:dyDescent="0.25">
      <c r="A651" s="31"/>
      <c r="B651" s="29"/>
      <c r="C651" s="27"/>
      <c r="D651" s="34"/>
    </row>
    <row r="652" spans="1:4" ht="13.2" x14ac:dyDescent="0.25">
      <c r="A652" s="31"/>
      <c r="B652" s="29"/>
      <c r="C652" s="27"/>
      <c r="D652" s="34"/>
    </row>
    <row r="653" spans="1:4" ht="13.2" x14ac:dyDescent="0.25">
      <c r="A653" s="31"/>
      <c r="B653" s="29"/>
      <c r="C653" s="27"/>
      <c r="D653" s="34"/>
    </row>
    <row r="654" spans="1:4" ht="13.2" x14ac:dyDescent="0.25">
      <c r="A654" s="31"/>
      <c r="B654" s="29"/>
      <c r="C654" s="27"/>
      <c r="D654" s="34"/>
    </row>
    <row r="655" spans="1:4" ht="13.2" x14ac:dyDescent="0.25">
      <c r="A655" s="31"/>
      <c r="B655" s="29"/>
      <c r="C655" s="27"/>
      <c r="D655" s="34"/>
    </row>
    <row r="656" spans="1:4" ht="13.2" x14ac:dyDescent="0.25">
      <c r="A656" s="31"/>
      <c r="B656" s="29"/>
      <c r="C656" s="27"/>
      <c r="D656" s="34"/>
    </row>
    <row r="657" spans="1:4" ht="13.2" x14ac:dyDescent="0.25">
      <c r="A657" s="31"/>
      <c r="B657" s="29"/>
      <c r="C657" s="27"/>
      <c r="D657" s="34"/>
    </row>
    <row r="658" spans="1:4" ht="13.2" x14ac:dyDescent="0.25">
      <c r="A658" s="31"/>
      <c r="B658" s="29"/>
      <c r="C658" s="27"/>
      <c r="D658" s="34"/>
    </row>
    <row r="659" spans="1:4" ht="13.2" x14ac:dyDescent="0.25">
      <c r="A659" s="31"/>
      <c r="B659" s="29"/>
      <c r="C659" s="27"/>
      <c r="D659" s="34"/>
    </row>
    <row r="660" spans="1:4" ht="13.2" x14ac:dyDescent="0.25">
      <c r="A660" s="31"/>
      <c r="B660" s="29"/>
      <c r="C660" s="27"/>
      <c r="D660" s="34"/>
    </row>
    <row r="661" spans="1:4" ht="13.2" x14ac:dyDescent="0.25">
      <c r="A661" s="31"/>
      <c r="B661" s="29"/>
      <c r="C661" s="27"/>
      <c r="D661" s="34"/>
    </row>
    <row r="662" spans="1:4" ht="13.2" x14ac:dyDescent="0.25">
      <c r="A662" s="31"/>
      <c r="B662" s="29"/>
      <c r="C662" s="27"/>
      <c r="D662" s="34"/>
    </row>
    <row r="663" spans="1:4" ht="13.2" x14ac:dyDescent="0.25">
      <c r="A663" s="31"/>
      <c r="B663" s="29"/>
      <c r="C663" s="27"/>
      <c r="D663" s="34"/>
    </row>
    <row r="664" spans="1:4" ht="13.2" x14ac:dyDescent="0.25">
      <c r="A664" s="31"/>
      <c r="B664" s="29"/>
      <c r="C664" s="27"/>
      <c r="D664" s="34"/>
    </row>
    <row r="665" spans="1:4" ht="13.2" x14ac:dyDescent="0.25">
      <c r="A665" s="31"/>
      <c r="B665" s="29"/>
      <c r="C665" s="27"/>
      <c r="D665" s="34"/>
    </row>
    <row r="666" spans="1:4" ht="13.2" x14ac:dyDescent="0.25">
      <c r="A666" s="31"/>
      <c r="B666" s="29"/>
      <c r="C666" s="27"/>
      <c r="D666" s="34"/>
    </row>
    <row r="667" spans="1:4" ht="13.2" x14ac:dyDescent="0.25">
      <c r="A667" s="31"/>
      <c r="B667" s="29"/>
      <c r="C667" s="27"/>
      <c r="D667" s="34"/>
    </row>
    <row r="668" spans="1:4" ht="13.2" x14ac:dyDescent="0.25">
      <c r="A668" s="31"/>
      <c r="B668" s="29"/>
      <c r="C668" s="27"/>
      <c r="D668" s="34"/>
    </row>
    <row r="669" spans="1:4" ht="13.2" x14ac:dyDescent="0.25">
      <c r="A669" s="31"/>
      <c r="B669" s="29"/>
      <c r="C669" s="27"/>
      <c r="D669" s="34"/>
    </row>
    <row r="670" spans="1:4" ht="13.2" x14ac:dyDescent="0.25">
      <c r="A670" s="31"/>
      <c r="B670" s="29"/>
      <c r="C670" s="27"/>
      <c r="D670" s="34"/>
    </row>
    <row r="671" spans="1:4" ht="13.2" x14ac:dyDescent="0.25">
      <c r="A671" s="31"/>
      <c r="B671" s="29"/>
      <c r="C671" s="27"/>
      <c r="D671" s="34"/>
    </row>
    <row r="672" spans="1:4" ht="13.2" x14ac:dyDescent="0.25">
      <c r="A672" s="31"/>
      <c r="B672" s="29"/>
      <c r="C672" s="27"/>
      <c r="D672" s="34"/>
    </row>
    <row r="673" spans="1:4" ht="13.2" x14ac:dyDescent="0.25">
      <c r="A673" s="31"/>
      <c r="B673" s="29"/>
      <c r="C673" s="27"/>
      <c r="D673" s="34"/>
    </row>
    <row r="674" spans="1:4" ht="13.2" x14ac:dyDescent="0.25">
      <c r="A674" s="31"/>
      <c r="B674" s="29"/>
      <c r="C674" s="27"/>
      <c r="D674" s="34"/>
    </row>
    <row r="675" spans="1:4" ht="13.2" x14ac:dyDescent="0.25">
      <c r="A675" s="31"/>
      <c r="B675" s="29"/>
      <c r="C675" s="27"/>
      <c r="D675" s="34"/>
    </row>
    <row r="676" spans="1:4" ht="13.2" x14ac:dyDescent="0.25">
      <c r="A676" s="31"/>
      <c r="B676" s="29"/>
      <c r="C676" s="27"/>
      <c r="D676" s="34"/>
    </row>
    <row r="677" spans="1:4" ht="13.2" x14ac:dyDescent="0.25">
      <c r="A677" s="31"/>
      <c r="B677" s="29"/>
      <c r="C677" s="27"/>
      <c r="D677" s="34"/>
    </row>
    <row r="678" spans="1:4" ht="13.2" x14ac:dyDescent="0.25">
      <c r="A678" s="31"/>
      <c r="B678" s="29"/>
      <c r="C678" s="27"/>
      <c r="D678" s="34"/>
    </row>
    <row r="679" spans="1:4" ht="13.2" x14ac:dyDescent="0.25">
      <c r="A679" s="31"/>
      <c r="B679" s="29"/>
      <c r="C679" s="27"/>
      <c r="D679" s="34"/>
    </row>
    <row r="680" spans="1:4" ht="13.2" x14ac:dyDescent="0.25">
      <c r="A680" s="31"/>
      <c r="B680" s="29"/>
      <c r="C680" s="27"/>
      <c r="D680" s="34"/>
    </row>
    <row r="681" spans="1:4" ht="13.2" x14ac:dyDescent="0.25">
      <c r="A681" s="31"/>
      <c r="B681" s="29"/>
      <c r="C681" s="27"/>
      <c r="D681" s="34"/>
    </row>
    <row r="682" spans="1:4" ht="13.2" x14ac:dyDescent="0.25">
      <c r="A682" s="31"/>
      <c r="B682" s="29"/>
      <c r="C682" s="27"/>
      <c r="D682" s="34"/>
    </row>
    <row r="683" spans="1:4" ht="13.2" x14ac:dyDescent="0.25">
      <c r="A683" s="31"/>
      <c r="B683" s="29"/>
      <c r="C683" s="27"/>
      <c r="D683" s="34"/>
    </row>
    <row r="684" spans="1:4" ht="13.2" x14ac:dyDescent="0.25">
      <c r="A684" s="31"/>
      <c r="B684" s="29"/>
      <c r="C684" s="27"/>
      <c r="D684" s="34"/>
    </row>
    <row r="685" spans="1:4" ht="13.2" x14ac:dyDescent="0.25">
      <c r="A685" s="31"/>
      <c r="B685" s="29"/>
      <c r="C685" s="27"/>
      <c r="D685" s="34"/>
    </row>
    <row r="686" spans="1:4" ht="13.2" x14ac:dyDescent="0.25">
      <c r="A686" s="31"/>
      <c r="B686" s="29"/>
      <c r="C686" s="27"/>
      <c r="D686" s="34"/>
    </row>
    <row r="687" spans="1:4" ht="13.2" x14ac:dyDescent="0.25">
      <c r="A687" s="31"/>
      <c r="B687" s="29"/>
      <c r="C687" s="27"/>
      <c r="D687" s="34"/>
    </row>
    <row r="688" spans="1:4" ht="13.2" x14ac:dyDescent="0.25">
      <c r="A688" s="31"/>
      <c r="B688" s="29"/>
      <c r="C688" s="27"/>
      <c r="D688" s="34"/>
    </row>
    <row r="689" spans="1:4" ht="13.2" x14ac:dyDescent="0.25">
      <c r="A689" s="31"/>
      <c r="B689" s="29"/>
      <c r="C689" s="27"/>
      <c r="D689" s="34"/>
    </row>
    <row r="690" spans="1:4" ht="13.2" x14ac:dyDescent="0.25">
      <c r="A690" s="31"/>
      <c r="B690" s="29"/>
      <c r="C690" s="27"/>
      <c r="D690" s="34"/>
    </row>
    <row r="691" spans="1:4" ht="13.2" x14ac:dyDescent="0.25">
      <c r="A691" s="31"/>
      <c r="B691" s="29"/>
      <c r="C691" s="27"/>
      <c r="D691" s="34"/>
    </row>
    <row r="692" spans="1:4" ht="13.2" x14ac:dyDescent="0.25">
      <c r="A692" s="31"/>
      <c r="B692" s="29"/>
      <c r="C692" s="27"/>
      <c r="D692" s="34"/>
    </row>
    <row r="693" spans="1:4" ht="13.2" x14ac:dyDescent="0.25">
      <c r="A693" s="31"/>
      <c r="B693" s="29"/>
      <c r="C693" s="27"/>
      <c r="D693" s="34"/>
    </row>
    <row r="694" spans="1:4" ht="13.2" x14ac:dyDescent="0.25">
      <c r="A694" s="31"/>
      <c r="B694" s="29"/>
      <c r="C694" s="27"/>
      <c r="D694" s="34"/>
    </row>
    <row r="695" spans="1:4" ht="13.2" x14ac:dyDescent="0.25">
      <c r="A695" s="31"/>
      <c r="B695" s="29"/>
      <c r="C695" s="27"/>
      <c r="D695" s="34"/>
    </row>
    <row r="696" spans="1:4" ht="13.2" x14ac:dyDescent="0.25">
      <c r="A696" s="31"/>
      <c r="B696" s="29"/>
      <c r="C696" s="27"/>
      <c r="D696" s="34"/>
    </row>
    <row r="697" spans="1:4" ht="13.2" x14ac:dyDescent="0.25">
      <c r="A697" s="31"/>
      <c r="B697" s="29"/>
      <c r="C697" s="27"/>
      <c r="D697" s="34"/>
    </row>
    <row r="698" spans="1:4" ht="13.2" x14ac:dyDescent="0.25">
      <c r="A698" s="31"/>
      <c r="B698" s="29"/>
      <c r="C698" s="27"/>
      <c r="D698" s="34"/>
    </row>
    <row r="699" spans="1:4" ht="13.2" x14ac:dyDescent="0.25">
      <c r="A699" s="31"/>
      <c r="B699" s="29"/>
      <c r="C699" s="27"/>
      <c r="D699" s="34"/>
    </row>
    <row r="700" spans="1:4" ht="13.2" x14ac:dyDescent="0.25">
      <c r="A700" s="31"/>
      <c r="B700" s="29"/>
      <c r="C700" s="27"/>
      <c r="D700" s="34"/>
    </row>
    <row r="701" spans="1:4" ht="13.2" x14ac:dyDescent="0.25">
      <c r="A701" s="31"/>
      <c r="B701" s="29"/>
      <c r="C701" s="27"/>
      <c r="D701" s="34"/>
    </row>
    <row r="702" spans="1:4" ht="13.2" x14ac:dyDescent="0.25">
      <c r="A702" s="31"/>
      <c r="B702" s="29"/>
      <c r="C702" s="27"/>
      <c r="D702" s="34"/>
    </row>
    <row r="703" spans="1:4" ht="13.2" x14ac:dyDescent="0.25">
      <c r="A703" s="31"/>
      <c r="B703" s="29"/>
      <c r="C703" s="27"/>
      <c r="D703" s="34"/>
    </row>
    <row r="704" spans="1:4" ht="13.2" x14ac:dyDescent="0.25">
      <c r="A704" s="31"/>
      <c r="B704" s="29"/>
      <c r="C704" s="27"/>
      <c r="D704" s="34"/>
    </row>
    <row r="705" spans="1:4" ht="13.2" x14ac:dyDescent="0.25">
      <c r="A705" s="31"/>
      <c r="B705" s="29"/>
      <c r="C705" s="27"/>
      <c r="D705" s="34"/>
    </row>
    <row r="706" spans="1:4" ht="13.2" x14ac:dyDescent="0.25">
      <c r="A706" s="31"/>
      <c r="B706" s="29"/>
      <c r="C706" s="27"/>
      <c r="D706" s="34"/>
    </row>
    <row r="707" spans="1:4" ht="13.2" x14ac:dyDescent="0.25">
      <c r="A707" s="31"/>
      <c r="B707" s="29"/>
      <c r="C707" s="27"/>
      <c r="D707" s="34"/>
    </row>
    <row r="708" spans="1:4" ht="13.2" x14ac:dyDescent="0.25">
      <c r="A708" s="31"/>
      <c r="B708" s="29"/>
      <c r="C708" s="27"/>
      <c r="D708" s="34"/>
    </row>
    <row r="709" spans="1:4" ht="13.2" x14ac:dyDescent="0.25">
      <c r="A709" s="31"/>
      <c r="B709" s="29"/>
      <c r="C709" s="27"/>
      <c r="D709" s="34"/>
    </row>
    <row r="710" spans="1:4" ht="13.2" x14ac:dyDescent="0.25">
      <c r="A710" s="31"/>
      <c r="B710" s="29"/>
      <c r="C710" s="27"/>
      <c r="D710" s="34"/>
    </row>
    <row r="711" spans="1:4" ht="13.2" x14ac:dyDescent="0.25">
      <c r="A711" s="31"/>
      <c r="B711" s="29"/>
      <c r="C711" s="27"/>
      <c r="D711" s="34"/>
    </row>
    <row r="712" spans="1:4" ht="13.2" x14ac:dyDescent="0.25">
      <c r="A712" s="31"/>
      <c r="B712" s="29"/>
      <c r="C712" s="27"/>
      <c r="D712" s="34"/>
    </row>
    <row r="713" spans="1:4" ht="13.2" x14ac:dyDescent="0.25">
      <c r="A713" s="31"/>
      <c r="B713" s="29"/>
      <c r="C713" s="27"/>
      <c r="D713" s="34"/>
    </row>
    <row r="714" spans="1:4" ht="13.2" x14ac:dyDescent="0.25">
      <c r="A714" s="31"/>
      <c r="B714" s="29"/>
      <c r="C714" s="27"/>
      <c r="D714" s="34"/>
    </row>
    <row r="715" spans="1:4" ht="13.2" x14ac:dyDescent="0.25">
      <c r="A715" s="31"/>
      <c r="B715" s="29"/>
      <c r="C715" s="27"/>
      <c r="D715" s="34"/>
    </row>
    <row r="716" spans="1:4" ht="13.2" x14ac:dyDescent="0.25">
      <c r="A716" s="31"/>
      <c r="B716" s="29"/>
      <c r="C716" s="27"/>
      <c r="D716" s="34"/>
    </row>
    <row r="717" spans="1:4" ht="13.2" x14ac:dyDescent="0.25">
      <c r="A717" s="31"/>
      <c r="B717" s="29"/>
      <c r="C717" s="27"/>
      <c r="D717" s="34"/>
    </row>
    <row r="718" spans="1:4" ht="13.2" x14ac:dyDescent="0.25">
      <c r="A718" s="31"/>
      <c r="B718" s="29"/>
      <c r="C718" s="27"/>
      <c r="D718" s="34"/>
    </row>
    <row r="719" spans="1:4" ht="13.2" x14ac:dyDescent="0.25">
      <c r="A719" s="31"/>
      <c r="B719" s="29"/>
      <c r="C719" s="27"/>
      <c r="D719" s="34"/>
    </row>
    <row r="720" spans="1:4" ht="13.2" x14ac:dyDescent="0.25">
      <c r="A720" s="31"/>
      <c r="B720" s="29"/>
      <c r="C720" s="27"/>
      <c r="D720" s="34"/>
    </row>
    <row r="721" spans="1:4" ht="13.2" x14ac:dyDescent="0.25">
      <c r="A721" s="31"/>
      <c r="B721" s="29"/>
      <c r="C721" s="27"/>
      <c r="D721" s="34"/>
    </row>
    <row r="722" spans="1:4" ht="13.2" x14ac:dyDescent="0.25">
      <c r="A722" s="31"/>
      <c r="B722" s="29"/>
      <c r="C722" s="27"/>
      <c r="D722" s="34"/>
    </row>
    <row r="723" spans="1:4" ht="13.2" x14ac:dyDescent="0.25">
      <c r="A723" s="31"/>
      <c r="B723" s="29"/>
      <c r="C723" s="27"/>
      <c r="D723" s="34"/>
    </row>
    <row r="724" spans="1:4" ht="13.2" x14ac:dyDescent="0.25">
      <c r="A724" s="31"/>
      <c r="B724" s="29"/>
      <c r="C724" s="27"/>
      <c r="D724" s="34"/>
    </row>
    <row r="725" spans="1:4" ht="13.2" x14ac:dyDescent="0.25">
      <c r="A725" s="31"/>
      <c r="B725" s="29"/>
      <c r="C725" s="27"/>
      <c r="D725" s="34"/>
    </row>
    <row r="726" spans="1:4" ht="13.2" x14ac:dyDescent="0.25">
      <c r="A726" s="31"/>
      <c r="B726" s="29"/>
      <c r="C726" s="27"/>
      <c r="D726" s="34"/>
    </row>
    <row r="727" spans="1:4" ht="13.2" x14ac:dyDescent="0.25">
      <c r="A727" s="31"/>
      <c r="B727" s="29"/>
      <c r="C727" s="27"/>
      <c r="D727" s="34"/>
    </row>
    <row r="728" spans="1:4" ht="13.2" x14ac:dyDescent="0.25">
      <c r="A728" s="31"/>
      <c r="B728" s="29"/>
      <c r="C728" s="27"/>
      <c r="D728" s="34"/>
    </row>
    <row r="729" spans="1:4" ht="13.2" x14ac:dyDescent="0.25">
      <c r="A729" s="31"/>
      <c r="B729" s="29"/>
      <c r="C729" s="27"/>
      <c r="D729" s="34"/>
    </row>
    <row r="730" spans="1:4" ht="13.2" x14ac:dyDescent="0.25">
      <c r="A730" s="31"/>
      <c r="B730" s="29"/>
      <c r="C730" s="27"/>
      <c r="D730" s="34"/>
    </row>
    <row r="731" spans="1:4" ht="13.2" x14ac:dyDescent="0.25">
      <c r="A731" s="31"/>
      <c r="B731" s="29"/>
      <c r="C731" s="27"/>
      <c r="D731" s="34"/>
    </row>
    <row r="732" spans="1:4" ht="13.2" x14ac:dyDescent="0.25">
      <c r="A732" s="31"/>
      <c r="B732" s="29"/>
      <c r="C732" s="27"/>
      <c r="D732" s="34"/>
    </row>
    <row r="733" spans="1:4" ht="13.2" x14ac:dyDescent="0.25">
      <c r="A733" s="31"/>
      <c r="B733" s="29"/>
      <c r="C733" s="27"/>
      <c r="D733" s="34"/>
    </row>
    <row r="734" spans="1:4" ht="13.2" x14ac:dyDescent="0.25">
      <c r="A734" s="31"/>
      <c r="B734" s="29"/>
      <c r="C734" s="27"/>
      <c r="D734" s="34"/>
    </row>
    <row r="735" spans="1:4" ht="13.2" x14ac:dyDescent="0.25">
      <c r="A735" s="31"/>
      <c r="B735" s="29"/>
      <c r="C735" s="27"/>
      <c r="D735" s="34"/>
    </row>
    <row r="736" spans="1:4" ht="13.2" x14ac:dyDescent="0.25">
      <c r="A736" s="31"/>
      <c r="B736" s="29"/>
      <c r="C736" s="27"/>
      <c r="D736" s="34"/>
    </row>
    <row r="737" spans="1:4" ht="13.2" x14ac:dyDescent="0.25">
      <c r="A737" s="31"/>
      <c r="B737" s="29"/>
      <c r="C737" s="27"/>
      <c r="D737" s="34"/>
    </row>
    <row r="738" spans="1:4" ht="13.2" x14ac:dyDescent="0.25">
      <c r="A738" s="31"/>
      <c r="B738" s="29"/>
      <c r="C738" s="27"/>
      <c r="D738" s="34"/>
    </row>
    <row r="739" spans="1:4" ht="13.2" x14ac:dyDescent="0.25">
      <c r="A739" s="31"/>
      <c r="B739" s="29"/>
      <c r="C739" s="27"/>
      <c r="D739" s="34"/>
    </row>
    <row r="740" spans="1:4" ht="13.2" x14ac:dyDescent="0.25">
      <c r="A740" s="31"/>
      <c r="B740" s="29"/>
      <c r="C740" s="27"/>
      <c r="D740" s="34"/>
    </row>
    <row r="741" spans="1:4" ht="13.2" x14ac:dyDescent="0.25">
      <c r="A741" s="31"/>
      <c r="B741" s="29"/>
      <c r="C741" s="27"/>
      <c r="D741" s="34"/>
    </row>
    <row r="742" spans="1:4" ht="13.2" x14ac:dyDescent="0.25">
      <c r="A742" s="31"/>
      <c r="B742" s="29"/>
      <c r="C742" s="27"/>
      <c r="D742" s="34"/>
    </row>
    <row r="743" spans="1:4" ht="13.2" x14ac:dyDescent="0.25">
      <c r="A743" s="31"/>
      <c r="B743" s="29"/>
      <c r="C743" s="27"/>
      <c r="D743" s="34"/>
    </row>
    <row r="744" spans="1:4" ht="13.2" x14ac:dyDescent="0.25">
      <c r="A744" s="31"/>
      <c r="B744" s="29"/>
      <c r="C744" s="27"/>
      <c r="D744" s="34"/>
    </row>
    <row r="745" spans="1:4" ht="13.2" x14ac:dyDescent="0.25">
      <c r="A745" s="31"/>
      <c r="B745" s="29"/>
      <c r="C745" s="27"/>
      <c r="D745" s="34"/>
    </row>
    <row r="746" spans="1:4" ht="13.2" x14ac:dyDescent="0.25">
      <c r="A746" s="31"/>
      <c r="B746" s="29"/>
      <c r="C746" s="27"/>
      <c r="D746" s="34"/>
    </row>
    <row r="747" spans="1:4" ht="13.2" x14ac:dyDescent="0.25">
      <c r="A747" s="31"/>
      <c r="B747" s="29"/>
      <c r="C747" s="27"/>
      <c r="D747" s="34"/>
    </row>
    <row r="748" spans="1:4" ht="13.2" x14ac:dyDescent="0.25">
      <c r="A748" s="31"/>
      <c r="B748" s="29"/>
      <c r="C748" s="27"/>
      <c r="D748" s="34"/>
    </row>
    <row r="749" spans="1:4" ht="13.2" x14ac:dyDescent="0.25">
      <c r="A749" s="31"/>
      <c r="B749" s="29"/>
      <c r="C749" s="27"/>
      <c r="D749" s="34"/>
    </row>
    <row r="750" spans="1:4" ht="13.2" x14ac:dyDescent="0.25">
      <c r="A750" s="31"/>
      <c r="B750" s="29"/>
      <c r="C750" s="27"/>
      <c r="D750" s="34"/>
    </row>
    <row r="751" spans="1:4" ht="13.2" x14ac:dyDescent="0.25">
      <c r="A751" s="31"/>
      <c r="B751" s="29"/>
      <c r="C751" s="27"/>
      <c r="D751" s="34"/>
    </row>
    <row r="752" spans="1:4" ht="13.2" x14ac:dyDescent="0.25">
      <c r="A752" s="31"/>
      <c r="B752" s="29"/>
      <c r="C752" s="27"/>
      <c r="D752" s="34"/>
    </row>
    <row r="753" spans="1:4" ht="13.2" x14ac:dyDescent="0.25">
      <c r="A753" s="31"/>
      <c r="B753" s="29"/>
      <c r="C753" s="27"/>
      <c r="D753" s="34"/>
    </row>
    <row r="754" spans="1:4" ht="13.2" x14ac:dyDescent="0.25">
      <c r="A754" s="31"/>
      <c r="B754" s="29"/>
      <c r="C754" s="27"/>
      <c r="D754" s="34"/>
    </row>
    <row r="755" spans="1:4" ht="13.2" x14ac:dyDescent="0.25">
      <c r="A755" s="31"/>
      <c r="B755" s="29"/>
      <c r="C755" s="27"/>
      <c r="D755" s="34"/>
    </row>
    <row r="756" spans="1:4" ht="13.2" x14ac:dyDescent="0.25">
      <c r="A756" s="31"/>
      <c r="B756" s="29"/>
      <c r="C756" s="27"/>
      <c r="D756" s="34"/>
    </row>
    <row r="757" spans="1:4" ht="13.2" x14ac:dyDescent="0.25">
      <c r="A757" s="31"/>
      <c r="B757" s="29"/>
      <c r="C757" s="27"/>
      <c r="D757" s="34"/>
    </row>
    <row r="758" spans="1:4" ht="13.2" x14ac:dyDescent="0.25">
      <c r="A758" s="31"/>
      <c r="B758" s="29"/>
      <c r="C758" s="27"/>
      <c r="D758" s="34"/>
    </row>
    <row r="759" spans="1:4" ht="13.2" x14ac:dyDescent="0.25">
      <c r="A759" s="31"/>
      <c r="B759" s="29"/>
      <c r="C759" s="27"/>
      <c r="D759" s="34"/>
    </row>
    <row r="760" spans="1:4" ht="13.2" x14ac:dyDescent="0.25">
      <c r="A760" s="31"/>
      <c r="B760" s="29"/>
      <c r="C760" s="27"/>
      <c r="D760" s="34"/>
    </row>
    <row r="761" spans="1:4" ht="13.2" x14ac:dyDescent="0.25">
      <c r="A761" s="31"/>
      <c r="B761" s="29"/>
      <c r="C761" s="27"/>
      <c r="D761" s="34"/>
    </row>
    <row r="762" spans="1:4" ht="13.2" x14ac:dyDescent="0.25">
      <c r="A762" s="31"/>
      <c r="B762" s="29"/>
      <c r="C762" s="27"/>
      <c r="D762" s="34"/>
    </row>
    <row r="763" spans="1:4" ht="13.2" x14ac:dyDescent="0.25">
      <c r="A763" s="31"/>
      <c r="B763" s="29"/>
      <c r="C763" s="27"/>
      <c r="D763" s="34"/>
    </row>
    <row r="764" spans="1:4" ht="13.2" x14ac:dyDescent="0.25">
      <c r="A764" s="31"/>
      <c r="B764" s="29"/>
      <c r="C764" s="27"/>
      <c r="D764" s="34"/>
    </row>
    <row r="765" spans="1:4" ht="13.2" x14ac:dyDescent="0.25">
      <c r="A765" s="31"/>
      <c r="B765" s="29"/>
      <c r="C765" s="27"/>
      <c r="D765" s="34"/>
    </row>
    <row r="766" spans="1:4" ht="13.2" x14ac:dyDescent="0.25">
      <c r="A766" s="31"/>
      <c r="B766" s="29"/>
      <c r="C766" s="27"/>
      <c r="D766" s="34"/>
    </row>
    <row r="767" spans="1:4" ht="13.2" x14ac:dyDescent="0.25">
      <c r="A767" s="31"/>
      <c r="B767" s="29"/>
      <c r="C767" s="27"/>
      <c r="D767" s="34"/>
    </row>
    <row r="768" spans="1:4" ht="13.2" x14ac:dyDescent="0.25">
      <c r="A768" s="31"/>
      <c r="B768" s="29"/>
      <c r="C768" s="27"/>
      <c r="D768" s="34"/>
    </row>
    <row r="769" spans="1:4" ht="13.2" x14ac:dyDescent="0.25">
      <c r="A769" s="31"/>
      <c r="B769" s="29"/>
      <c r="C769" s="27"/>
      <c r="D769" s="34"/>
    </row>
    <row r="770" spans="1:4" ht="13.2" x14ac:dyDescent="0.25">
      <c r="A770" s="31"/>
      <c r="B770" s="29"/>
      <c r="C770" s="27"/>
      <c r="D770" s="34"/>
    </row>
    <row r="771" spans="1:4" ht="13.2" x14ac:dyDescent="0.25">
      <c r="A771" s="31"/>
      <c r="B771" s="29"/>
      <c r="C771" s="27"/>
      <c r="D771" s="34"/>
    </row>
    <row r="772" spans="1:4" ht="13.2" x14ac:dyDescent="0.25">
      <c r="A772" s="31"/>
      <c r="B772" s="29"/>
      <c r="C772" s="27"/>
      <c r="D772" s="34"/>
    </row>
    <row r="773" spans="1:4" ht="13.2" x14ac:dyDescent="0.25">
      <c r="A773" s="31"/>
      <c r="B773" s="29"/>
      <c r="C773" s="27"/>
      <c r="D773" s="34"/>
    </row>
    <row r="774" spans="1:4" ht="13.2" x14ac:dyDescent="0.25">
      <c r="A774" s="31"/>
      <c r="B774" s="29"/>
      <c r="C774" s="27"/>
      <c r="D774" s="34"/>
    </row>
    <row r="775" spans="1:4" ht="13.2" x14ac:dyDescent="0.25">
      <c r="A775" s="31"/>
      <c r="B775" s="29"/>
      <c r="C775" s="27"/>
      <c r="D775" s="34"/>
    </row>
    <row r="776" spans="1:4" ht="13.2" x14ac:dyDescent="0.25">
      <c r="A776" s="31"/>
      <c r="B776" s="29"/>
      <c r="C776" s="27"/>
      <c r="D776" s="34"/>
    </row>
    <row r="777" spans="1:4" ht="13.2" x14ac:dyDescent="0.25">
      <c r="A777" s="31"/>
      <c r="B777" s="29"/>
      <c r="C777" s="27"/>
      <c r="D777" s="34"/>
    </row>
    <row r="778" spans="1:4" ht="13.2" x14ac:dyDescent="0.25">
      <c r="A778" s="31"/>
      <c r="B778" s="29"/>
      <c r="C778" s="27"/>
      <c r="D778" s="34"/>
    </row>
    <row r="779" spans="1:4" ht="13.2" x14ac:dyDescent="0.25">
      <c r="A779" s="31"/>
      <c r="B779" s="29"/>
      <c r="C779" s="27"/>
      <c r="D779" s="34"/>
    </row>
    <row r="780" spans="1:4" ht="13.2" x14ac:dyDescent="0.25">
      <c r="A780" s="31"/>
      <c r="B780" s="29"/>
      <c r="C780" s="27"/>
      <c r="D780" s="34"/>
    </row>
    <row r="781" spans="1:4" ht="13.2" x14ac:dyDescent="0.25">
      <c r="A781" s="31"/>
      <c r="B781" s="29"/>
      <c r="C781" s="27"/>
      <c r="D781" s="34"/>
    </row>
    <row r="782" spans="1:4" ht="13.2" x14ac:dyDescent="0.25">
      <c r="A782" s="31"/>
      <c r="B782" s="29"/>
      <c r="C782" s="27"/>
      <c r="D782" s="34"/>
    </row>
    <row r="783" spans="1:4" ht="13.2" x14ac:dyDescent="0.25">
      <c r="A783" s="31"/>
      <c r="B783" s="29"/>
      <c r="C783" s="27"/>
      <c r="D783" s="34"/>
    </row>
    <row r="784" spans="1:4" ht="13.2" x14ac:dyDescent="0.25">
      <c r="A784" s="31"/>
      <c r="B784" s="29"/>
      <c r="C784" s="27"/>
      <c r="D784" s="34"/>
    </row>
    <row r="785" spans="1:4" ht="13.2" x14ac:dyDescent="0.25">
      <c r="A785" s="31"/>
      <c r="B785" s="29"/>
      <c r="C785" s="27"/>
      <c r="D785" s="34"/>
    </row>
    <row r="786" spans="1:4" ht="13.2" x14ac:dyDescent="0.25">
      <c r="A786" s="31"/>
      <c r="B786" s="29"/>
      <c r="C786" s="27"/>
      <c r="D786" s="34"/>
    </row>
    <row r="787" spans="1:4" ht="13.2" x14ac:dyDescent="0.25">
      <c r="A787" s="31"/>
      <c r="B787" s="29"/>
      <c r="C787" s="27"/>
      <c r="D787" s="34"/>
    </row>
    <row r="788" spans="1:4" ht="13.2" x14ac:dyDescent="0.25">
      <c r="A788" s="31"/>
      <c r="B788" s="29"/>
      <c r="C788" s="27"/>
      <c r="D788" s="34"/>
    </row>
    <row r="789" spans="1:4" ht="13.2" x14ac:dyDescent="0.25">
      <c r="A789" s="31"/>
      <c r="B789" s="29"/>
      <c r="C789" s="27"/>
      <c r="D789" s="34"/>
    </row>
    <row r="790" spans="1:4" ht="13.2" x14ac:dyDescent="0.25">
      <c r="A790" s="31"/>
      <c r="B790" s="29"/>
      <c r="C790" s="27"/>
      <c r="D790" s="34"/>
    </row>
    <row r="791" spans="1:4" ht="13.2" x14ac:dyDescent="0.25">
      <c r="A791" s="31"/>
      <c r="B791" s="29"/>
      <c r="C791" s="27"/>
      <c r="D791" s="34"/>
    </row>
    <row r="792" spans="1:4" ht="13.2" x14ac:dyDescent="0.25">
      <c r="A792" s="31"/>
      <c r="B792" s="29"/>
      <c r="C792" s="27"/>
      <c r="D792" s="34"/>
    </row>
    <row r="793" spans="1:4" ht="13.2" x14ac:dyDescent="0.25">
      <c r="A793" s="31"/>
      <c r="B793" s="29"/>
      <c r="C793" s="27"/>
      <c r="D793" s="34"/>
    </row>
    <row r="794" spans="1:4" ht="13.2" x14ac:dyDescent="0.25">
      <c r="A794" s="31"/>
      <c r="B794" s="29"/>
      <c r="C794" s="27"/>
      <c r="D794" s="34"/>
    </row>
    <row r="795" spans="1:4" ht="13.2" x14ac:dyDescent="0.25">
      <c r="A795" s="31"/>
      <c r="B795" s="29"/>
      <c r="C795" s="27"/>
      <c r="D795" s="34"/>
    </row>
    <row r="796" spans="1:4" ht="13.2" x14ac:dyDescent="0.25">
      <c r="A796" s="31"/>
      <c r="B796" s="29"/>
      <c r="C796" s="27"/>
      <c r="D796" s="34"/>
    </row>
    <row r="797" spans="1:4" ht="13.2" x14ac:dyDescent="0.25">
      <c r="A797" s="31"/>
      <c r="B797" s="29"/>
      <c r="C797" s="27"/>
      <c r="D797" s="34"/>
    </row>
    <row r="798" spans="1:4" ht="13.2" x14ac:dyDescent="0.25">
      <c r="A798" s="31"/>
      <c r="B798" s="29"/>
      <c r="C798" s="27"/>
      <c r="D798" s="34"/>
    </row>
    <row r="799" spans="1:4" ht="13.2" x14ac:dyDescent="0.25">
      <c r="A799" s="31"/>
      <c r="B799" s="29"/>
      <c r="C799" s="27"/>
      <c r="D799" s="34"/>
    </row>
    <row r="800" spans="1:4" ht="13.2" x14ac:dyDescent="0.25">
      <c r="A800" s="31"/>
      <c r="B800" s="29"/>
      <c r="C800" s="27"/>
      <c r="D800" s="34"/>
    </row>
    <row r="801" spans="1:4" ht="13.2" x14ac:dyDescent="0.25">
      <c r="A801" s="31"/>
      <c r="B801" s="29"/>
      <c r="C801" s="27"/>
      <c r="D801" s="34"/>
    </row>
    <row r="802" spans="1:4" ht="13.2" x14ac:dyDescent="0.25">
      <c r="A802" s="31"/>
      <c r="B802" s="29"/>
      <c r="C802" s="27"/>
      <c r="D802" s="34"/>
    </row>
    <row r="803" spans="1:4" ht="13.2" x14ac:dyDescent="0.25">
      <c r="A803" s="31"/>
      <c r="B803" s="29"/>
      <c r="C803" s="27"/>
      <c r="D803" s="34"/>
    </row>
    <row r="804" spans="1:4" ht="13.2" x14ac:dyDescent="0.25">
      <c r="A804" s="31"/>
      <c r="B804" s="29"/>
      <c r="C804" s="27"/>
      <c r="D804" s="34"/>
    </row>
    <row r="805" spans="1:4" ht="13.2" x14ac:dyDescent="0.25">
      <c r="A805" s="31"/>
      <c r="B805" s="29"/>
      <c r="C805" s="27"/>
      <c r="D805" s="34"/>
    </row>
    <row r="806" spans="1:4" ht="13.2" x14ac:dyDescent="0.25">
      <c r="A806" s="31"/>
      <c r="B806" s="29"/>
      <c r="C806" s="27"/>
      <c r="D806" s="34"/>
    </row>
    <row r="807" spans="1:4" ht="13.2" x14ac:dyDescent="0.25">
      <c r="A807" s="31"/>
      <c r="B807" s="29"/>
      <c r="C807" s="27"/>
      <c r="D807" s="34"/>
    </row>
    <row r="808" spans="1:4" ht="13.2" x14ac:dyDescent="0.25">
      <c r="A808" s="31"/>
      <c r="B808" s="29"/>
      <c r="C808" s="27"/>
      <c r="D808" s="34"/>
    </row>
    <row r="809" spans="1:4" ht="13.2" x14ac:dyDescent="0.25">
      <c r="A809" s="31"/>
      <c r="B809" s="29"/>
      <c r="C809" s="27"/>
      <c r="D809" s="34"/>
    </row>
    <row r="810" spans="1:4" ht="13.2" x14ac:dyDescent="0.25">
      <c r="A810" s="31"/>
      <c r="B810" s="29"/>
      <c r="C810" s="27"/>
      <c r="D810" s="34"/>
    </row>
    <row r="811" spans="1:4" ht="13.2" x14ac:dyDescent="0.25">
      <c r="A811" s="31"/>
      <c r="B811" s="29"/>
      <c r="C811" s="27"/>
      <c r="D811" s="34"/>
    </row>
    <row r="812" spans="1:4" ht="13.2" x14ac:dyDescent="0.25">
      <c r="A812" s="31"/>
      <c r="B812" s="29"/>
      <c r="C812" s="27"/>
      <c r="D812" s="34"/>
    </row>
    <row r="813" spans="1:4" ht="13.2" x14ac:dyDescent="0.25">
      <c r="A813" s="31"/>
      <c r="B813" s="29"/>
      <c r="C813" s="27"/>
      <c r="D813" s="34"/>
    </row>
    <row r="814" spans="1:4" ht="13.2" x14ac:dyDescent="0.25">
      <c r="A814" s="31"/>
      <c r="B814" s="29"/>
      <c r="C814" s="27"/>
      <c r="D814" s="34"/>
    </row>
    <row r="815" spans="1:4" ht="13.2" x14ac:dyDescent="0.25">
      <c r="A815" s="31"/>
      <c r="B815" s="29"/>
      <c r="C815" s="27"/>
      <c r="D815" s="34"/>
    </row>
    <row r="816" spans="1:4" ht="13.2" x14ac:dyDescent="0.25">
      <c r="A816" s="31"/>
      <c r="B816" s="29"/>
      <c r="C816" s="27"/>
      <c r="D816" s="34"/>
    </row>
    <row r="817" spans="1:4" ht="13.2" x14ac:dyDescent="0.25">
      <c r="A817" s="31"/>
      <c r="B817" s="29"/>
      <c r="C817" s="27"/>
      <c r="D817" s="34"/>
    </row>
    <row r="818" spans="1:4" ht="13.2" x14ac:dyDescent="0.25">
      <c r="A818" s="31"/>
      <c r="B818" s="29"/>
      <c r="C818" s="27"/>
      <c r="D818" s="34"/>
    </row>
    <row r="819" spans="1:4" ht="13.2" x14ac:dyDescent="0.25">
      <c r="A819" s="31"/>
      <c r="B819" s="29"/>
      <c r="C819" s="27"/>
      <c r="D819" s="34"/>
    </row>
    <row r="820" spans="1:4" ht="13.2" x14ac:dyDescent="0.25">
      <c r="A820" s="31"/>
      <c r="B820" s="29"/>
      <c r="C820" s="27"/>
      <c r="D820" s="34"/>
    </row>
    <row r="821" spans="1:4" ht="13.2" x14ac:dyDescent="0.25">
      <c r="A821" s="31"/>
      <c r="B821" s="29"/>
      <c r="C821" s="27"/>
      <c r="D821" s="34"/>
    </row>
    <row r="822" spans="1:4" ht="13.2" x14ac:dyDescent="0.25">
      <c r="A822" s="31"/>
      <c r="B822" s="29"/>
      <c r="C822" s="27"/>
      <c r="D822" s="34"/>
    </row>
    <row r="823" spans="1:4" ht="13.2" x14ac:dyDescent="0.25">
      <c r="A823" s="31"/>
      <c r="B823" s="29"/>
      <c r="C823" s="27"/>
      <c r="D823" s="34"/>
    </row>
    <row r="824" spans="1:4" ht="13.2" x14ac:dyDescent="0.25">
      <c r="A824" s="31"/>
      <c r="B824" s="29"/>
      <c r="C824" s="27"/>
      <c r="D824" s="34"/>
    </row>
    <row r="825" spans="1:4" ht="13.2" x14ac:dyDescent="0.25">
      <c r="A825" s="31"/>
      <c r="B825" s="29"/>
      <c r="C825" s="27"/>
      <c r="D825" s="34"/>
    </row>
    <row r="826" spans="1:4" ht="13.2" x14ac:dyDescent="0.25">
      <c r="A826" s="31"/>
      <c r="B826" s="29"/>
      <c r="C826" s="27"/>
      <c r="D826" s="34"/>
    </row>
    <row r="827" spans="1:4" ht="13.2" x14ac:dyDescent="0.25">
      <c r="A827" s="31"/>
      <c r="B827" s="29"/>
      <c r="C827" s="27"/>
      <c r="D827" s="34"/>
    </row>
    <row r="828" spans="1:4" ht="13.2" x14ac:dyDescent="0.25">
      <c r="A828" s="31"/>
      <c r="B828" s="29"/>
      <c r="C828" s="27"/>
      <c r="D828" s="34"/>
    </row>
    <row r="829" spans="1:4" ht="13.2" x14ac:dyDescent="0.25">
      <c r="A829" s="31"/>
      <c r="B829" s="29"/>
      <c r="C829" s="27"/>
      <c r="D829" s="34"/>
    </row>
    <row r="830" spans="1:4" ht="13.2" x14ac:dyDescent="0.25">
      <c r="A830" s="31"/>
      <c r="B830" s="29"/>
      <c r="C830" s="27"/>
      <c r="D830" s="34"/>
    </row>
    <row r="831" spans="1:4" ht="13.2" x14ac:dyDescent="0.25">
      <c r="A831" s="31"/>
      <c r="B831" s="29"/>
      <c r="C831" s="27"/>
      <c r="D831" s="34"/>
    </row>
    <row r="832" spans="1:4" ht="13.2" x14ac:dyDescent="0.25">
      <c r="A832" s="31"/>
      <c r="B832" s="29"/>
      <c r="C832" s="27"/>
      <c r="D832" s="34"/>
    </row>
    <row r="833" spans="1:4" ht="13.2" x14ac:dyDescent="0.25">
      <c r="A833" s="31"/>
      <c r="B833" s="29"/>
      <c r="C833" s="27"/>
      <c r="D833" s="34"/>
    </row>
    <row r="834" spans="1:4" ht="13.2" x14ac:dyDescent="0.25">
      <c r="A834" s="31"/>
      <c r="B834" s="29"/>
      <c r="C834" s="27"/>
      <c r="D834" s="34"/>
    </row>
    <row r="835" spans="1:4" ht="13.2" x14ac:dyDescent="0.25">
      <c r="A835" s="31"/>
      <c r="B835" s="29"/>
      <c r="C835" s="27"/>
      <c r="D835" s="34"/>
    </row>
    <row r="836" spans="1:4" ht="13.2" x14ac:dyDescent="0.25">
      <c r="A836" s="31"/>
      <c r="B836" s="29"/>
      <c r="C836" s="27"/>
      <c r="D836" s="34"/>
    </row>
    <row r="837" spans="1:4" ht="13.2" x14ac:dyDescent="0.25">
      <c r="A837" s="31"/>
      <c r="B837" s="29"/>
      <c r="C837" s="27"/>
      <c r="D837" s="34"/>
    </row>
    <row r="838" spans="1:4" ht="13.2" x14ac:dyDescent="0.25">
      <c r="A838" s="31"/>
      <c r="B838" s="29"/>
      <c r="C838" s="27"/>
      <c r="D838" s="34"/>
    </row>
    <row r="839" spans="1:4" ht="13.2" x14ac:dyDescent="0.25">
      <c r="A839" s="31"/>
      <c r="B839" s="29"/>
      <c r="C839" s="27"/>
      <c r="D839" s="34"/>
    </row>
    <row r="840" spans="1:4" ht="13.2" x14ac:dyDescent="0.25">
      <c r="A840" s="31"/>
      <c r="B840" s="29"/>
      <c r="C840" s="27"/>
      <c r="D840" s="34"/>
    </row>
    <row r="841" spans="1:4" ht="13.2" x14ac:dyDescent="0.25">
      <c r="A841" s="31"/>
      <c r="B841" s="29"/>
      <c r="C841" s="27"/>
      <c r="D841" s="34"/>
    </row>
    <row r="842" spans="1:4" ht="13.2" x14ac:dyDescent="0.25">
      <c r="A842" s="31"/>
      <c r="B842" s="29"/>
      <c r="C842" s="27"/>
      <c r="D842" s="34"/>
    </row>
    <row r="843" spans="1:4" ht="13.2" x14ac:dyDescent="0.25">
      <c r="A843" s="31"/>
      <c r="B843" s="29"/>
      <c r="C843" s="27"/>
      <c r="D843" s="34"/>
    </row>
    <row r="844" spans="1:4" ht="13.2" x14ac:dyDescent="0.25">
      <c r="A844" s="31"/>
      <c r="B844" s="29"/>
      <c r="C844" s="27"/>
      <c r="D844" s="34"/>
    </row>
    <row r="845" spans="1:4" ht="13.2" x14ac:dyDescent="0.25">
      <c r="A845" s="31"/>
      <c r="B845" s="29"/>
      <c r="C845" s="27"/>
      <c r="D845" s="34"/>
    </row>
    <row r="846" spans="1:4" ht="13.2" x14ac:dyDescent="0.25">
      <c r="A846" s="31"/>
      <c r="B846" s="29"/>
      <c r="C846" s="27"/>
      <c r="D846" s="34"/>
    </row>
    <row r="847" spans="1:4" ht="13.2" x14ac:dyDescent="0.25">
      <c r="A847" s="31"/>
      <c r="B847" s="29"/>
      <c r="C847" s="27"/>
      <c r="D847" s="34"/>
    </row>
    <row r="848" spans="1:4" ht="13.2" x14ac:dyDescent="0.25">
      <c r="A848" s="31"/>
      <c r="B848" s="29"/>
      <c r="C848" s="27"/>
      <c r="D848" s="34"/>
    </row>
    <row r="849" spans="1:4" ht="13.2" x14ac:dyDescent="0.25">
      <c r="A849" s="31"/>
      <c r="B849" s="29"/>
      <c r="C849" s="27"/>
      <c r="D849" s="34"/>
    </row>
    <row r="850" spans="1:4" ht="13.2" x14ac:dyDescent="0.25">
      <c r="A850" s="31"/>
      <c r="B850" s="29"/>
      <c r="C850" s="27"/>
      <c r="D850" s="34"/>
    </row>
    <row r="851" spans="1:4" ht="13.2" x14ac:dyDescent="0.25">
      <c r="A851" s="31"/>
      <c r="B851" s="29"/>
      <c r="C851" s="27"/>
      <c r="D851" s="34"/>
    </row>
    <row r="852" spans="1:4" ht="13.2" x14ac:dyDescent="0.25">
      <c r="A852" s="31"/>
      <c r="B852" s="29"/>
      <c r="C852" s="27"/>
      <c r="D852" s="34"/>
    </row>
    <row r="853" spans="1:4" ht="13.2" x14ac:dyDescent="0.25">
      <c r="A853" s="31"/>
      <c r="B853" s="29"/>
      <c r="C853" s="27"/>
      <c r="D853" s="34"/>
    </row>
    <row r="854" spans="1:4" ht="13.2" x14ac:dyDescent="0.25">
      <c r="A854" s="31"/>
      <c r="B854" s="29"/>
      <c r="C854" s="27"/>
      <c r="D854" s="34"/>
    </row>
    <row r="855" spans="1:4" ht="13.2" x14ac:dyDescent="0.25">
      <c r="A855" s="31"/>
      <c r="B855" s="29"/>
      <c r="C855" s="27"/>
      <c r="D855" s="34"/>
    </row>
    <row r="856" spans="1:4" ht="13.2" x14ac:dyDescent="0.25">
      <c r="A856" s="31"/>
      <c r="B856" s="29"/>
      <c r="C856" s="27"/>
      <c r="D856" s="34"/>
    </row>
    <row r="857" spans="1:4" ht="13.2" x14ac:dyDescent="0.25">
      <c r="A857" s="31"/>
      <c r="B857" s="29"/>
      <c r="C857" s="27"/>
      <c r="D857" s="34"/>
    </row>
    <row r="858" spans="1:4" ht="13.2" x14ac:dyDescent="0.25">
      <c r="A858" s="31"/>
      <c r="B858" s="29"/>
      <c r="C858" s="27"/>
      <c r="D858" s="34"/>
    </row>
    <row r="859" spans="1:4" ht="13.2" x14ac:dyDescent="0.25">
      <c r="A859" s="31"/>
      <c r="B859" s="29"/>
      <c r="C859" s="27"/>
      <c r="D859" s="34"/>
    </row>
    <row r="860" spans="1:4" ht="13.2" x14ac:dyDescent="0.25">
      <c r="A860" s="31"/>
      <c r="B860" s="29"/>
      <c r="C860" s="27"/>
      <c r="D860" s="34"/>
    </row>
    <row r="861" spans="1:4" ht="13.2" x14ac:dyDescent="0.25">
      <c r="A861" s="31"/>
      <c r="B861" s="29"/>
      <c r="C861" s="27"/>
      <c r="D861" s="34"/>
    </row>
    <row r="862" spans="1:4" ht="13.2" x14ac:dyDescent="0.25">
      <c r="A862" s="31"/>
      <c r="B862" s="29"/>
      <c r="C862" s="27"/>
      <c r="D862" s="34"/>
    </row>
    <row r="863" spans="1:4" ht="13.2" x14ac:dyDescent="0.25">
      <c r="A863" s="31"/>
      <c r="B863" s="29"/>
      <c r="C863" s="27"/>
      <c r="D863" s="34"/>
    </row>
    <row r="864" spans="1:4" ht="13.2" x14ac:dyDescent="0.25">
      <c r="A864" s="31"/>
      <c r="B864" s="29"/>
      <c r="C864" s="27"/>
      <c r="D864" s="34"/>
    </row>
    <row r="865" spans="1:4" ht="13.2" x14ac:dyDescent="0.25">
      <c r="A865" s="31"/>
      <c r="B865" s="29"/>
      <c r="C865" s="27"/>
      <c r="D865" s="34"/>
    </row>
    <row r="866" spans="1:4" ht="13.2" x14ac:dyDescent="0.25">
      <c r="A866" s="31"/>
      <c r="B866" s="29"/>
      <c r="C866" s="27"/>
      <c r="D866" s="34"/>
    </row>
    <row r="867" spans="1:4" ht="13.2" x14ac:dyDescent="0.25">
      <c r="A867" s="31"/>
      <c r="B867" s="29"/>
      <c r="C867" s="27"/>
      <c r="D867" s="34"/>
    </row>
    <row r="868" spans="1:4" ht="13.2" x14ac:dyDescent="0.25">
      <c r="A868" s="31"/>
      <c r="B868" s="29"/>
      <c r="C868" s="27"/>
      <c r="D868" s="34"/>
    </row>
    <row r="869" spans="1:4" ht="13.2" x14ac:dyDescent="0.25">
      <c r="A869" s="31"/>
      <c r="B869" s="29"/>
      <c r="C869" s="27"/>
      <c r="D869" s="34"/>
    </row>
    <row r="870" spans="1:4" ht="13.2" x14ac:dyDescent="0.25">
      <c r="A870" s="31"/>
      <c r="B870" s="29"/>
      <c r="C870" s="27"/>
      <c r="D870" s="34"/>
    </row>
    <row r="871" spans="1:4" ht="13.2" x14ac:dyDescent="0.25">
      <c r="A871" s="31"/>
      <c r="B871" s="29"/>
      <c r="C871" s="27"/>
      <c r="D871" s="34"/>
    </row>
    <row r="872" spans="1:4" ht="13.2" x14ac:dyDescent="0.25">
      <c r="A872" s="31"/>
      <c r="B872" s="29"/>
      <c r="C872" s="27"/>
      <c r="D872" s="34"/>
    </row>
    <row r="873" spans="1:4" ht="13.2" x14ac:dyDescent="0.25">
      <c r="A873" s="31"/>
      <c r="B873" s="29"/>
      <c r="C873" s="27"/>
      <c r="D873" s="34"/>
    </row>
    <row r="874" spans="1:4" ht="13.2" x14ac:dyDescent="0.25">
      <c r="A874" s="31"/>
      <c r="B874" s="29"/>
      <c r="C874" s="27"/>
      <c r="D874" s="34"/>
    </row>
    <row r="875" spans="1:4" ht="13.2" x14ac:dyDescent="0.25">
      <c r="A875" s="31"/>
      <c r="B875" s="29"/>
      <c r="C875" s="27"/>
      <c r="D875" s="34"/>
    </row>
    <row r="876" spans="1:4" ht="13.2" x14ac:dyDescent="0.25">
      <c r="A876" s="31"/>
      <c r="B876" s="29"/>
      <c r="C876" s="27"/>
      <c r="D876" s="34"/>
    </row>
    <row r="877" spans="1:4" ht="13.2" x14ac:dyDescent="0.25">
      <c r="A877" s="31"/>
      <c r="B877" s="29"/>
      <c r="C877" s="27"/>
      <c r="D877" s="34"/>
    </row>
    <row r="878" spans="1:4" ht="13.2" x14ac:dyDescent="0.25">
      <c r="A878" s="31"/>
      <c r="B878" s="29"/>
      <c r="C878" s="27"/>
      <c r="D878" s="34"/>
    </row>
    <row r="879" spans="1:4" ht="13.2" x14ac:dyDescent="0.25">
      <c r="A879" s="31"/>
      <c r="B879" s="29"/>
      <c r="C879" s="27"/>
      <c r="D879" s="34"/>
    </row>
    <row r="880" spans="1:4" ht="13.2" x14ac:dyDescent="0.25">
      <c r="A880" s="31"/>
      <c r="B880" s="29"/>
      <c r="C880" s="27"/>
      <c r="D880" s="34"/>
    </row>
    <row r="881" spans="1:4" ht="13.2" x14ac:dyDescent="0.25">
      <c r="A881" s="31"/>
      <c r="B881" s="29"/>
      <c r="C881" s="27"/>
      <c r="D881" s="34"/>
    </row>
    <row r="882" spans="1:4" ht="13.2" x14ac:dyDescent="0.25">
      <c r="A882" s="31"/>
      <c r="B882" s="29"/>
      <c r="C882" s="27"/>
      <c r="D882" s="34"/>
    </row>
    <row r="883" spans="1:4" ht="13.2" x14ac:dyDescent="0.25">
      <c r="A883" s="31"/>
      <c r="B883" s="29"/>
      <c r="C883" s="27"/>
      <c r="D883" s="34"/>
    </row>
    <row r="884" spans="1:4" ht="13.2" x14ac:dyDescent="0.25">
      <c r="A884" s="31"/>
      <c r="B884" s="29"/>
      <c r="C884" s="27"/>
      <c r="D884" s="34"/>
    </row>
    <row r="885" spans="1:4" ht="13.2" x14ac:dyDescent="0.25">
      <c r="A885" s="31"/>
      <c r="B885" s="29"/>
      <c r="C885" s="27"/>
      <c r="D885" s="34"/>
    </row>
    <row r="886" spans="1:4" ht="13.2" x14ac:dyDescent="0.25">
      <c r="A886" s="31"/>
      <c r="B886" s="29"/>
      <c r="C886" s="27"/>
      <c r="D886" s="34"/>
    </row>
    <row r="887" spans="1:4" ht="13.2" x14ac:dyDescent="0.25">
      <c r="A887" s="31"/>
      <c r="B887" s="29"/>
      <c r="C887" s="27"/>
      <c r="D887" s="34"/>
    </row>
    <row r="888" spans="1:4" ht="13.2" x14ac:dyDescent="0.25">
      <c r="A888" s="31"/>
      <c r="B888" s="29"/>
      <c r="C888" s="27"/>
      <c r="D888" s="34"/>
    </row>
    <row r="889" spans="1:4" ht="13.2" x14ac:dyDescent="0.25">
      <c r="A889" s="31"/>
      <c r="B889" s="29"/>
      <c r="C889" s="27"/>
      <c r="D889" s="34"/>
    </row>
    <row r="890" spans="1:4" ht="13.2" x14ac:dyDescent="0.25">
      <c r="A890" s="31"/>
      <c r="B890" s="29"/>
      <c r="C890" s="27"/>
      <c r="D890" s="34"/>
    </row>
    <row r="891" spans="1:4" ht="13.2" x14ac:dyDescent="0.25">
      <c r="A891" s="31"/>
      <c r="B891" s="29"/>
      <c r="C891" s="27"/>
      <c r="D891" s="34"/>
    </row>
    <row r="892" spans="1:4" ht="13.2" x14ac:dyDescent="0.25">
      <c r="A892" s="31"/>
      <c r="B892" s="29"/>
      <c r="C892" s="27"/>
      <c r="D892" s="34"/>
    </row>
    <row r="893" spans="1:4" ht="13.2" x14ac:dyDescent="0.25">
      <c r="A893" s="31"/>
      <c r="B893" s="29"/>
      <c r="C893" s="27"/>
      <c r="D893" s="34"/>
    </row>
    <row r="894" spans="1:4" ht="13.2" x14ac:dyDescent="0.25">
      <c r="A894" s="31"/>
      <c r="B894" s="29"/>
      <c r="C894" s="27"/>
      <c r="D894" s="34"/>
    </row>
    <row r="895" spans="1:4" ht="13.2" x14ac:dyDescent="0.25">
      <c r="A895" s="31"/>
      <c r="B895" s="29"/>
      <c r="C895" s="27"/>
      <c r="D895" s="34"/>
    </row>
    <row r="896" spans="1:4" ht="13.2" x14ac:dyDescent="0.25">
      <c r="A896" s="31"/>
      <c r="B896" s="29"/>
      <c r="C896" s="27"/>
      <c r="D896" s="34"/>
    </row>
    <row r="897" spans="1:4" ht="13.2" x14ac:dyDescent="0.25">
      <c r="A897" s="31"/>
      <c r="B897" s="29"/>
      <c r="C897" s="27"/>
      <c r="D897" s="34"/>
    </row>
    <row r="898" spans="1:4" ht="13.2" x14ac:dyDescent="0.25">
      <c r="A898" s="31"/>
      <c r="B898" s="29"/>
      <c r="C898" s="27"/>
      <c r="D898" s="34"/>
    </row>
    <row r="899" spans="1:4" ht="13.2" x14ac:dyDescent="0.25">
      <c r="A899" s="31"/>
      <c r="B899" s="29"/>
      <c r="C899" s="27"/>
      <c r="D899" s="34"/>
    </row>
    <row r="900" spans="1:4" ht="13.2" x14ac:dyDescent="0.25">
      <c r="A900" s="31"/>
      <c r="B900" s="29"/>
      <c r="C900" s="27"/>
      <c r="D900" s="34"/>
    </row>
    <row r="901" spans="1:4" ht="13.2" x14ac:dyDescent="0.25">
      <c r="A901" s="31"/>
      <c r="B901" s="29"/>
      <c r="C901" s="27"/>
      <c r="D901" s="34"/>
    </row>
    <row r="902" spans="1:4" ht="13.2" x14ac:dyDescent="0.25">
      <c r="A902" s="31"/>
      <c r="B902" s="29"/>
      <c r="C902" s="27"/>
      <c r="D902" s="34"/>
    </row>
    <row r="903" spans="1:4" ht="13.2" x14ac:dyDescent="0.25">
      <c r="A903" s="31"/>
      <c r="B903" s="29"/>
      <c r="C903" s="27"/>
      <c r="D903" s="34"/>
    </row>
    <row r="904" spans="1:4" ht="13.2" x14ac:dyDescent="0.25">
      <c r="A904" s="31"/>
      <c r="B904" s="29"/>
      <c r="C904" s="27"/>
      <c r="D904" s="34"/>
    </row>
    <row r="905" spans="1:4" ht="13.2" x14ac:dyDescent="0.25">
      <c r="A905" s="31"/>
      <c r="B905" s="29"/>
      <c r="C905" s="27"/>
      <c r="D905" s="34"/>
    </row>
    <row r="906" spans="1:4" ht="13.2" x14ac:dyDescent="0.25">
      <c r="A906" s="31"/>
      <c r="B906" s="29"/>
      <c r="C906" s="27"/>
      <c r="D906" s="34"/>
    </row>
    <row r="907" spans="1:4" ht="13.2" x14ac:dyDescent="0.25">
      <c r="A907" s="31"/>
      <c r="B907" s="29"/>
      <c r="C907" s="27"/>
      <c r="D907" s="34"/>
    </row>
    <row r="908" spans="1:4" ht="13.2" x14ac:dyDescent="0.25">
      <c r="A908" s="31"/>
      <c r="B908" s="29"/>
      <c r="C908" s="27"/>
      <c r="D908" s="34"/>
    </row>
    <row r="909" spans="1:4" ht="13.2" x14ac:dyDescent="0.25">
      <c r="A909" s="31"/>
      <c r="B909" s="29"/>
      <c r="C909" s="27"/>
      <c r="D909" s="34"/>
    </row>
    <row r="910" spans="1:4" ht="13.2" x14ac:dyDescent="0.25">
      <c r="A910" s="31"/>
      <c r="B910" s="29"/>
      <c r="C910" s="27"/>
      <c r="D910" s="34"/>
    </row>
    <row r="911" spans="1:4" ht="13.2" x14ac:dyDescent="0.25">
      <c r="A911" s="31"/>
      <c r="B911" s="29"/>
      <c r="C911" s="27"/>
      <c r="D911" s="34"/>
    </row>
    <row r="912" spans="1:4" ht="13.2" x14ac:dyDescent="0.25">
      <c r="A912" s="31"/>
      <c r="B912" s="29"/>
      <c r="C912" s="27"/>
      <c r="D912" s="34"/>
    </row>
    <row r="913" spans="1:4" ht="13.2" x14ac:dyDescent="0.25">
      <c r="A913" s="31"/>
      <c r="B913" s="29"/>
      <c r="C913" s="27"/>
      <c r="D913" s="34"/>
    </row>
    <row r="914" spans="1:4" ht="13.2" x14ac:dyDescent="0.25">
      <c r="A914" s="31"/>
      <c r="B914" s="29"/>
      <c r="C914" s="27"/>
      <c r="D914" s="34"/>
    </row>
    <row r="915" spans="1:4" ht="13.2" x14ac:dyDescent="0.25">
      <c r="A915" s="31"/>
      <c r="B915" s="29"/>
      <c r="C915" s="27"/>
      <c r="D915" s="34"/>
    </row>
    <row r="916" spans="1:4" ht="13.2" x14ac:dyDescent="0.25">
      <c r="A916" s="31"/>
      <c r="B916" s="29"/>
      <c r="C916" s="27"/>
      <c r="D916" s="34"/>
    </row>
    <row r="917" spans="1:4" ht="13.2" x14ac:dyDescent="0.25">
      <c r="A917" s="31"/>
      <c r="B917" s="29"/>
      <c r="C917" s="27"/>
      <c r="D917" s="34"/>
    </row>
    <row r="918" spans="1:4" ht="13.2" x14ac:dyDescent="0.25">
      <c r="A918" s="31"/>
      <c r="B918" s="29"/>
      <c r="C918" s="27"/>
      <c r="D918" s="34"/>
    </row>
    <row r="919" spans="1:4" ht="13.2" x14ac:dyDescent="0.25">
      <c r="A919" s="31"/>
      <c r="B919" s="29"/>
      <c r="C919" s="27"/>
      <c r="D919" s="34"/>
    </row>
    <row r="920" spans="1:4" ht="13.2" x14ac:dyDescent="0.25">
      <c r="A920" s="31"/>
      <c r="B920" s="29"/>
      <c r="C920" s="27"/>
      <c r="D920" s="34"/>
    </row>
    <row r="921" spans="1:4" ht="13.2" x14ac:dyDescent="0.25">
      <c r="A921" s="31"/>
      <c r="B921" s="29"/>
      <c r="C921" s="27"/>
      <c r="D921" s="34"/>
    </row>
    <row r="922" spans="1:4" ht="13.2" x14ac:dyDescent="0.25">
      <c r="A922" s="31"/>
      <c r="B922" s="29"/>
      <c r="C922" s="27"/>
      <c r="D922" s="34"/>
    </row>
    <row r="923" spans="1:4" ht="13.2" x14ac:dyDescent="0.25">
      <c r="A923" s="31"/>
      <c r="B923" s="29"/>
      <c r="C923" s="27"/>
      <c r="D923" s="34"/>
    </row>
    <row r="924" spans="1:4" ht="13.2" x14ac:dyDescent="0.25">
      <c r="A924" s="31"/>
      <c r="B924" s="29"/>
      <c r="C924" s="27"/>
      <c r="D924" s="34"/>
    </row>
    <row r="925" spans="1:4" ht="13.2" x14ac:dyDescent="0.25">
      <c r="A925" s="31"/>
      <c r="B925" s="29"/>
      <c r="C925" s="27"/>
      <c r="D925" s="34"/>
    </row>
    <row r="926" spans="1:4" ht="13.2" x14ac:dyDescent="0.25">
      <c r="A926" s="31"/>
      <c r="B926" s="29"/>
      <c r="C926" s="27"/>
      <c r="D926" s="34"/>
    </row>
    <row r="927" spans="1:4" ht="13.2" x14ac:dyDescent="0.25">
      <c r="A927" s="31"/>
      <c r="B927" s="29"/>
      <c r="C927" s="27"/>
      <c r="D927" s="34"/>
    </row>
    <row r="928" spans="1:4" ht="13.2" x14ac:dyDescent="0.25">
      <c r="A928" s="31"/>
      <c r="B928" s="29"/>
      <c r="C928" s="27"/>
      <c r="D928" s="34"/>
    </row>
    <row r="929" spans="1:4" ht="13.2" x14ac:dyDescent="0.25">
      <c r="A929" s="31"/>
      <c r="B929" s="29"/>
      <c r="C929" s="27"/>
      <c r="D929" s="34"/>
    </row>
    <row r="930" spans="1:4" ht="13.2" x14ac:dyDescent="0.25">
      <c r="A930" s="31"/>
      <c r="B930" s="29"/>
      <c r="C930" s="27"/>
      <c r="D930" s="34"/>
    </row>
    <row r="931" spans="1:4" ht="13.2" x14ac:dyDescent="0.25">
      <c r="A931" s="31"/>
      <c r="B931" s="29"/>
      <c r="C931" s="27"/>
      <c r="D931" s="34"/>
    </row>
    <row r="932" spans="1:4" ht="13.2" x14ac:dyDescent="0.25">
      <c r="A932" s="31"/>
      <c r="B932" s="29"/>
      <c r="C932" s="27"/>
      <c r="D932" s="34"/>
    </row>
    <row r="933" spans="1:4" ht="13.2" x14ac:dyDescent="0.25">
      <c r="A933" s="31"/>
      <c r="B933" s="29"/>
      <c r="C933" s="27"/>
      <c r="D933" s="34"/>
    </row>
    <row r="934" spans="1:4" ht="13.2" x14ac:dyDescent="0.25">
      <c r="A934" s="31"/>
      <c r="B934" s="29"/>
      <c r="C934" s="27"/>
      <c r="D934" s="34"/>
    </row>
    <row r="935" spans="1:4" ht="13.2" x14ac:dyDescent="0.25">
      <c r="A935" s="31"/>
      <c r="B935" s="29"/>
      <c r="C935" s="27"/>
      <c r="D935" s="34"/>
    </row>
    <row r="936" spans="1:4" ht="13.2" x14ac:dyDescent="0.25">
      <c r="A936" s="31"/>
      <c r="B936" s="29"/>
      <c r="C936" s="27"/>
      <c r="D936" s="34"/>
    </row>
    <row r="937" spans="1:4" ht="13.2" x14ac:dyDescent="0.25">
      <c r="A937" s="31"/>
      <c r="B937" s="29"/>
      <c r="C937" s="27"/>
      <c r="D937" s="34"/>
    </row>
    <row r="938" spans="1:4" ht="13.2" x14ac:dyDescent="0.25">
      <c r="A938" s="31"/>
      <c r="B938" s="29"/>
      <c r="C938" s="27"/>
      <c r="D938" s="34"/>
    </row>
    <row r="939" spans="1:4" ht="13.2" x14ac:dyDescent="0.25">
      <c r="A939" s="31"/>
      <c r="B939" s="29"/>
      <c r="C939" s="27"/>
      <c r="D939" s="34"/>
    </row>
    <row r="940" spans="1:4" ht="13.2" x14ac:dyDescent="0.25">
      <c r="A940" s="31"/>
      <c r="B940" s="29"/>
      <c r="C940" s="27"/>
      <c r="D940" s="34"/>
    </row>
    <row r="941" spans="1:4" ht="13.2" x14ac:dyDescent="0.25">
      <c r="A941" s="31"/>
      <c r="B941" s="29"/>
      <c r="C941" s="27"/>
      <c r="D941" s="34"/>
    </row>
    <row r="942" spans="1:4" ht="13.2" x14ac:dyDescent="0.25">
      <c r="A942" s="31"/>
      <c r="B942" s="29"/>
      <c r="C942" s="27"/>
      <c r="D942" s="34"/>
    </row>
    <row r="943" spans="1:4" ht="13.2" x14ac:dyDescent="0.25">
      <c r="A943" s="31"/>
      <c r="B943" s="29"/>
      <c r="C943" s="27"/>
      <c r="D943" s="34"/>
    </row>
    <row r="944" spans="1:4" ht="13.2" x14ac:dyDescent="0.25">
      <c r="A944" s="31"/>
      <c r="B944" s="29"/>
      <c r="C944" s="27"/>
      <c r="D944" s="34"/>
    </row>
    <row r="945" spans="1:4" ht="13.2" x14ac:dyDescent="0.25">
      <c r="A945" s="31"/>
      <c r="B945" s="29"/>
      <c r="C945" s="27"/>
      <c r="D945" s="34"/>
    </row>
    <row r="946" spans="1:4" ht="13.2" x14ac:dyDescent="0.25">
      <c r="A946" s="31"/>
      <c r="B946" s="29"/>
      <c r="C946" s="27"/>
      <c r="D946" s="34"/>
    </row>
    <row r="947" spans="1:4" ht="13.2" x14ac:dyDescent="0.25">
      <c r="A947" s="31"/>
      <c r="B947" s="29"/>
      <c r="C947" s="27"/>
      <c r="D947" s="34"/>
    </row>
    <row r="948" spans="1:4" ht="13.2" x14ac:dyDescent="0.25">
      <c r="A948" s="31"/>
      <c r="B948" s="29"/>
      <c r="C948" s="27"/>
      <c r="D948" s="34"/>
    </row>
    <row r="949" spans="1:4" ht="13.2" x14ac:dyDescent="0.25">
      <c r="A949" s="31"/>
      <c r="B949" s="29"/>
      <c r="C949" s="27"/>
      <c r="D949" s="34"/>
    </row>
    <row r="950" spans="1:4" ht="13.2" x14ac:dyDescent="0.25">
      <c r="A950" s="31"/>
      <c r="B950" s="29"/>
      <c r="C950" s="27"/>
      <c r="D950" s="34"/>
    </row>
    <row r="951" spans="1:4" ht="13.2" x14ac:dyDescent="0.25">
      <c r="A951" s="31"/>
      <c r="B951" s="29"/>
      <c r="C951" s="27"/>
      <c r="D951" s="34"/>
    </row>
    <row r="952" spans="1:4" ht="13.2" x14ac:dyDescent="0.25">
      <c r="A952" s="31"/>
      <c r="B952" s="29"/>
      <c r="C952" s="27"/>
      <c r="D952" s="34"/>
    </row>
    <row r="953" spans="1:4" ht="13.2" x14ac:dyDescent="0.25">
      <c r="A953" s="31"/>
      <c r="B953" s="29"/>
      <c r="C953" s="27"/>
      <c r="D953" s="34"/>
    </row>
    <row r="954" spans="1:4" ht="13.2" x14ac:dyDescent="0.25">
      <c r="A954" s="31"/>
      <c r="B954" s="29"/>
      <c r="C954" s="27"/>
      <c r="D954" s="34"/>
    </row>
    <row r="955" spans="1:4" ht="13.2" x14ac:dyDescent="0.25">
      <c r="A955" s="31"/>
      <c r="B955" s="29"/>
      <c r="C955" s="27"/>
      <c r="D955" s="34"/>
    </row>
    <row r="956" spans="1:4" ht="13.2" x14ac:dyDescent="0.25">
      <c r="A956" s="31"/>
      <c r="B956" s="29"/>
      <c r="C956" s="27"/>
      <c r="D956" s="34"/>
    </row>
    <row r="957" spans="1:4" ht="13.2" x14ac:dyDescent="0.25">
      <c r="A957" s="31"/>
      <c r="B957" s="29"/>
      <c r="C957" s="27"/>
      <c r="D957" s="34"/>
    </row>
    <row r="958" spans="1:4" ht="13.2" x14ac:dyDescent="0.25">
      <c r="A958" s="31"/>
      <c r="B958" s="29"/>
      <c r="C958" s="27"/>
      <c r="D958" s="34"/>
    </row>
    <row r="959" spans="1:4" ht="13.2" x14ac:dyDescent="0.25">
      <c r="A959" s="31"/>
      <c r="B959" s="29"/>
      <c r="C959" s="27"/>
      <c r="D959" s="34"/>
    </row>
    <row r="960" spans="1:4" ht="13.2" x14ac:dyDescent="0.25">
      <c r="A960" s="31"/>
      <c r="B960" s="29"/>
      <c r="C960" s="27"/>
      <c r="D960" s="34"/>
    </row>
    <row r="961" spans="1:4" ht="13.2" x14ac:dyDescent="0.25">
      <c r="A961" s="31"/>
      <c r="B961" s="29"/>
      <c r="C961" s="27"/>
      <c r="D961" s="34"/>
    </row>
    <row r="962" spans="1:4" ht="13.2" x14ac:dyDescent="0.25">
      <c r="A962" s="31"/>
      <c r="B962" s="29"/>
      <c r="C962" s="27"/>
      <c r="D962" s="34"/>
    </row>
    <row r="963" spans="1:4" ht="13.2" x14ac:dyDescent="0.25">
      <c r="A963" s="31"/>
      <c r="B963" s="29"/>
      <c r="C963" s="27"/>
      <c r="D963" s="34"/>
    </row>
    <row r="964" spans="1:4" ht="13.2" x14ac:dyDescent="0.25">
      <c r="A964" s="31"/>
      <c r="B964" s="29"/>
      <c r="C964" s="27"/>
      <c r="D964" s="34"/>
    </row>
    <row r="965" spans="1:4" ht="13.2" x14ac:dyDescent="0.25">
      <c r="A965" s="31"/>
      <c r="B965" s="29"/>
      <c r="C965" s="27"/>
      <c r="D965" s="34"/>
    </row>
    <row r="966" spans="1:4" ht="13.2" x14ac:dyDescent="0.25">
      <c r="A966" s="31"/>
      <c r="B966" s="29"/>
      <c r="C966" s="27"/>
      <c r="D966" s="34"/>
    </row>
    <row r="967" spans="1:4" ht="13.2" x14ac:dyDescent="0.25">
      <c r="A967" s="31"/>
      <c r="B967" s="29"/>
      <c r="C967" s="27"/>
      <c r="D967" s="34"/>
    </row>
    <row r="968" spans="1:4" ht="13.2" x14ac:dyDescent="0.25">
      <c r="A968" s="31"/>
      <c r="B968" s="29"/>
      <c r="C968" s="27"/>
      <c r="D968" s="34"/>
    </row>
    <row r="969" spans="1:4" ht="13.2" x14ac:dyDescent="0.25">
      <c r="A969" s="31"/>
      <c r="B969" s="29"/>
      <c r="C969" s="27"/>
      <c r="D969" s="34"/>
    </row>
    <row r="970" spans="1:4" ht="13.2" x14ac:dyDescent="0.25">
      <c r="A970" s="31"/>
      <c r="B970" s="29"/>
      <c r="C970" s="27"/>
      <c r="D970" s="34"/>
    </row>
    <row r="971" spans="1:4" ht="13.2" x14ac:dyDescent="0.25">
      <c r="A971" s="31"/>
      <c r="B971" s="29"/>
      <c r="C971" s="27"/>
      <c r="D971" s="34"/>
    </row>
    <row r="972" spans="1:4" ht="13.2" x14ac:dyDescent="0.25">
      <c r="A972" s="31"/>
      <c r="B972" s="29"/>
      <c r="C972" s="27"/>
      <c r="D972" s="34"/>
    </row>
    <row r="973" spans="1:4" ht="13.2" x14ac:dyDescent="0.25">
      <c r="A973" s="31"/>
      <c r="B973" s="29"/>
      <c r="C973" s="27"/>
      <c r="D973" s="34"/>
    </row>
    <row r="974" spans="1:4" ht="13.2" x14ac:dyDescent="0.25">
      <c r="A974" s="31"/>
      <c r="B974" s="29"/>
      <c r="C974" s="27"/>
      <c r="D974" s="34"/>
    </row>
    <row r="975" spans="1:4" ht="13.2" x14ac:dyDescent="0.25">
      <c r="A975" s="31"/>
      <c r="B975" s="29"/>
      <c r="C975" s="27"/>
      <c r="D975" s="34"/>
    </row>
    <row r="976" spans="1:4" ht="13.2" x14ac:dyDescent="0.25">
      <c r="A976" s="31"/>
      <c r="B976" s="29"/>
      <c r="C976" s="27"/>
      <c r="D976" s="34"/>
    </row>
    <row r="977" spans="1:4" ht="13.2" x14ac:dyDescent="0.25">
      <c r="A977" s="31"/>
      <c r="B977" s="29"/>
      <c r="C977" s="27"/>
      <c r="D977" s="34"/>
    </row>
    <row r="978" spans="1:4" ht="13.2" x14ac:dyDescent="0.25">
      <c r="A978" s="31"/>
      <c r="B978" s="29"/>
      <c r="C978" s="27"/>
      <c r="D978" s="34"/>
    </row>
    <row r="979" spans="1:4" ht="13.2" x14ac:dyDescent="0.25">
      <c r="A979" s="31"/>
      <c r="B979" s="29"/>
      <c r="C979" s="27"/>
      <c r="D979" s="34"/>
    </row>
    <row r="980" spans="1:4" ht="13.2" x14ac:dyDescent="0.25">
      <c r="A980" s="31"/>
      <c r="B980" s="29"/>
      <c r="C980" s="27"/>
      <c r="D980" s="34"/>
    </row>
    <row r="981" spans="1:4" ht="13.2" x14ac:dyDescent="0.25">
      <c r="A981" s="31"/>
      <c r="B981" s="29"/>
      <c r="C981" s="27"/>
      <c r="D981" s="34"/>
    </row>
    <row r="982" spans="1:4" ht="13.2" x14ac:dyDescent="0.25">
      <c r="A982" s="31"/>
      <c r="B982" s="29"/>
      <c r="C982" s="27"/>
      <c r="D982" s="34"/>
    </row>
    <row r="983" spans="1:4" ht="13.2" x14ac:dyDescent="0.25">
      <c r="A983" s="31"/>
      <c r="B983" s="29"/>
      <c r="C983" s="27"/>
      <c r="D983" s="34"/>
    </row>
    <row r="984" spans="1:4" ht="13.2" x14ac:dyDescent="0.25">
      <c r="A984" s="31"/>
      <c r="B984" s="29"/>
      <c r="C984" s="27"/>
      <c r="D984" s="34"/>
    </row>
    <row r="985" spans="1:4" ht="13.2" x14ac:dyDescent="0.25">
      <c r="A985" s="31"/>
      <c r="B985" s="29"/>
      <c r="C985" s="27"/>
      <c r="D985" s="34"/>
    </row>
    <row r="986" spans="1:4" ht="13.2" x14ac:dyDescent="0.25">
      <c r="A986" s="31"/>
      <c r="B986" s="29"/>
      <c r="C986" s="27"/>
      <c r="D986" s="34"/>
    </row>
    <row r="987" spans="1:4" ht="13.2" x14ac:dyDescent="0.25">
      <c r="A987" s="31"/>
      <c r="B987" s="29"/>
      <c r="C987" s="27"/>
      <c r="D987" s="34"/>
    </row>
    <row r="988" spans="1:4" ht="13.2" x14ac:dyDescent="0.25">
      <c r="A988" s="31"/>
      <c r="B988" s="29"/>
      <c r="C988" s="27"/>
      <c r="D988" s="34"/>
    </row>
    <row r="989" spans="1:4" ht="13.2" x14ac:dyDescent="0.25">
      <c r="A989" s="31"/>
      <c r="B989" s="29"/>
      <c r="C989" s="27"/>
      <c r="D989" s="34"/>
    </row>
    <row r="990" spans="1:4" ht="13.2" x14ac:dyDescent="0.25">
      <c r="A990" s="31"/>
      <c r="B990" s="29"/>
      <c r="C990" s="27"/>
      <c r="D990" s="34"/>
    </row>
    <row r="991" spans="1:4" ht="13.2" x14ac:dyDescent="0.25">
      <c r="A991" s="31"/>
      <c r="B991" s="29"/>
      <c r="C991" s="27"/>
      <c r="D991" s="34"/>
    </row>
    <row r="992" spans="1:4" ht="13.2" x14ac:dyDescent="0.25">
      <c r="A992" s="31"/>
      <c r="B992" s="29"/>
      <c r="C992" s="27"/>
      <c r="D992" s="34"/>
    </row>
    <row r="993" spans="1:4" ht="13.2" x14ac:dyDescent="0.25">
      <c r="A993" s="31"/>
      <c r="B993" s="29"/>
      <c r="C993" s="27"/>
      <c r="D993" s="34"/>
    </row>
    <row r="994" spans="1:4" ht="13.2" x14ac:dyDescent="0.25">
      <c r="A994" s="31"/>
      <c r="B994" s="29"/>
      <c r="C994" s="27"/>
      <c r="D994" s="34"/>
    </row>
    <row r="995" spans="1:4" ht="13.2" x14ac:dyDescent="0.25">
      <c r="A995" s="31"/>
      <c r="B995" s="29"/>
      <c r="C995" s="27"/>
      <c r="D995" s="34"/>
    </row>
    <row r="996" spans="1:4" ht="13.2" x14ac:dyDescent="0.25">
      <c r="A996" s="31"/>
      <c r="B996" s="29"/>
      <c r="C996" s="27"/>
      <c r="D996" s="34"/>
    </row>
    <row r="997" spans="1:4" ht="13.2" x14ac:dyDescent="0.25">
      <c r="A997" s="31"/>
      <c r="B997" s="29"/>
      <c r="C997" s="27"/>
      <c r="D997" s="34"/>
    </row>
    <row r="998" spans="1:4" ht="13.2" x14ac:dyDescent="0.25">
      <c r="A998" s="31"/>
      <c r="B998" s="29"/>
      <c r="C998" s="27"/>
      <c r="D998" s="34"/>
    </row>
    <row r="999" spans="1:4" ht="13.2" x14ac:dyDescent="0.25">
      <c r="A999" s="31"/>
      <c r="B999" s="29"/>
      <c r="C999" s="27"/>
      <c r="D999" s="34"/>
    </row>
    <row r="1000" spans="1:4" ht="13.2" x14ac:dyDescent="0.25">
      <c r="A1000" s="31"/>
      <c r="B1000" s="29"/>
      <c r="C1000" s="27"/>
      <c r="D1000" s="3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Calendrier</vt:lpstr>
      <vt:lpstr>Dates</vt:lpstr>
      <vt:lpstr>annee</vt:lpstr>
      <vt:lpstr>datesA</vt:lpstr>
      <vt:lpstr>DatesB</vt:lpstr>
      <vt:lpstr>DatesC</vt:lpstr>
      <vt:lpstr>DatesD</vt:lpstr>
      <vt:lpstr>DatesE</vt:lpstr>
      <vt:lpstr>DatesH</vt:lpstr>
      <vt:lpstr>DatesI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2022-05-13T07:24:36Z</dcterms:created>
  <dcterms:modified xsi:type="dcterms:W3CDTF">2022-05-20T16:44:00Z</dcterms:modified>
</cp:coreProperties>
</file>