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Cleuziou\Desktop\"/>
    </mc:Choice>
  </mc:AlternateContent>
  <xr:revisionPtr revIDLastSave="0" documentId="13_ncr:1_{717655FD-B675-4E42-B33C-66A9D61FC911}" xr6:coauthVersionLast="47" xr6:coauthVersionMax="47" xr10:uidLastSave="{00000000-0000-0000-0000-000000000000}"/>
  <bookViews>
    <workbookView xWindow="-110" yWindow="-110" windowWidth="25180" windowHeight="16260" xr2:uid="{78FE1B2D-E1CE-48B1-BFF6-54A7AA073363}"/>
  </bookViews>
  <sheets>
    <sheet name="P&amp;L par BU" sheetId="2" r:id="rId1"/>
    <sheet name="CA entreprise" sheetId="1" r:id="rId2"/>
  </sheets>
  <externalReferences>
    <externalReference r:id="rId3"/>
    <externalReference r:id="rId4"/>
  </externalReferences>
  <definedNames>
    <definedName name="_xlnm._FilterDatabase" localSheetId="1" hidden="1">'CA entreprise'!$A$5:$AT$442</definedName>
    <definedName name="Date_MAJ">[2]Paramètres!$D$7</definedName>
    <definedName name="Etats_budget">'[1]PARAMETRES BUDGET'!$C$18:$C$19</definedName>
    <definedName name="liste_bus">'[1]PARAMETRES BUDGET'!$C$40:$C$47</definedName>
    <definedName name="liste_offres">'[1]PARAMETRES BUDGET'!$C$26:$C$36</definedName>
    <definedName name="N_ANNEE">[1]PARAMETRES!$B$2</definedName>
    <definedName name="N_ANNEE_LABEO">'[1]PARAMETRES LABEO'!$B$2</definedName>
    <definedName name="N_MOIS">[1]PARAMETRES!$B$3</definedName>
    <definedName name="N_MOIS_LABEO">'[1]PARAMETRES LABEO'!$B$3</definedName>
    <definedName name="nature_ca">'[1]PARAMETRES BUDGET'!$C$11:$C$13</definedName>
    <definedName name="Periode">[2]Paramètres!$D$7</definedName>
    <definedName name="segment_marché">'[1]PARAMETRES BUDGET'!$C$3:$C$6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" i="2" l="1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I11" i="2" a="1"/>
  <c r="I11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I12" i="2" a="1"/>
  <c r="I12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I13" i="2" a="1"/>
  <c r="I13" i="2" s="1"/>
  <c r="E5" i="2" a="1"/>
  <c r="E5" i="2" s="1"/>
  <c r="F5" i="2" a="1"/>
  <c r="F5" i="2" s="1"/>
  <c r="G5" i="2" a="1"/>
  <c r="G5" i="2" s="1"/>
  <c r="H5" i="2" a="1"/>
  <c r="H5" i="2" s="1"/>
  <c r="I5" i="2" a="1"/>
  <c r="I5" i="2" s="1"/>
  <c r="D5" i="2" a="1"/>
  <c r="D5" i="2" s="1"/>
  <c r="C17" i="2"/>
  <c r="B1" i="2"/>
  <c r="P162" i="1"/>
  <c r="P163" i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161" i="1"/>
  <c r="C11" i="2" l="1"/>
  <c r="E21" i="2"/>
  <c r="F15" i="2"/>
  <c r="H27" i="2"/>
  <c r="I4" i="2"/>
  <c r="I21" i="2"/>
  <c r="C12" i="2"/>
  <c r="E15" i="2"/>
  <c r="F27" i="2"/>
  <c r="C13" i="2"/>
  <c r="G21" i="2"/>
  <c r="G15" i="2"/>
  <c r="C22" i="2"/>
  <c r="D21" i="2"/>
  <c r="I15" i="2"/>
  <c r="C23" i="2"/>
  <c r="G27" i="2"/>
  <c r="C31" i="2"/>
  <c r="C32" i="2"/>
  <c r="C33" i="2"/>
  <c r="G4" i="2"/>
  <c r="C8" i="2"/>
  <c r="H21" i="2"/>
  <c r="E27" i="2"/>
  <c r="C6" i="2"/>
  <c r="H4" i="2"/>
  <c r="C7" i="2"/>
  <c r="D15" i="2"/>
  <c r="C16" i="2"/>
  <c r="C24" i="2"/>
  <c r="I27" i="2"/>
  <c r="F4" i="2"/>
  <c r="C10" i="2"/>
  <c r="H15" i="2"/>
  <c r="F21" i="2"/>
  <c r="C25" i="2"/>
  <c r="C9" i="2"/>
  <c r="C5" i="2"/>
  <c r="D4" i="2"/>
  <c r="E4" i="2"/>
  <c r="C30" i="2"/>
  <c r="C28" i="2"/>
  <c r="D27" i="2"/>
  <c r="C29" i="2"/>
  <c r="C27" i="2" l="1"/>
  <c r="C21" i="2"/>
  <c r="C4" i="2"/>
  <c r="C15" i="2"/>
  <c r="G19" i="2" l="1" a="1"/>
  <c r="G19" i="2" s="1"/>
  <c r="H19" i="2" a="1"/>
  <c r="H19" i="2" s="1"/>
  <c r="E19" i="2" a="1"/>
  <c r="E19" i="2" s="1"/>
  <c r="I19" i="2" a="1"/>
  <c r="I19" i="2" s="1"/>
  <c r="F19" i="2" a="1"/>
  <c r="F19" i="2" s="1"/>
  <c r="D19" i="2" a="1"/>
  <c r="D19" i="2" s="1"/>
  <c r="H35" i="2" l="1"/>
  <c r="G35" i="2"/>
  <c r="E35" i="2"/>
  <c r="C19" i="2"/>
  <c r="D35" i="2"/>
  <c r="F35" i="2"/>
  <c r="I35" i="2"/>
  <c r="C3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<sst xmlns="http://schemas.openxmlformats.org/spreadsheetml/2006/main" count="1426" uniqueCount="75">
  <si>
    <t>Société</t>
  </si>
  <si>
    <t>BU</t>
  </si>
  <si>
    <t>Signé/Budget</t>
  </si>
  <si>
    <t>Client</t>
  </si>
  <si>
    <t>N° Affaire</t>
  </si>
  <si>
    <t>Délais paiement</t>
  </si>
  <si>
    <t>Libellé</t>
  </si>
  <si>
    <t>Budget</t>
  </si>
  <si>
    <t>Périodicité</t>
  </si>
  <si>
    <t>Démarrage contrat</t>
  </si>
  <si>
    <t>Indicateur</t>
  </si>
  <si>
    <t>Nature</t>
  </si>
  <si>
    <t>Marché</t>
  </si>
  <si>
    <t>Ligne de produit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</si>
  <si>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</si>
  <si>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</si>
  <si>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</si>
  <si>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</si>
  <si>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</si>
  <si>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</si>
  <si>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</si>
  <si>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</si>
  <si>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</si>
  <si>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</si>
  <si>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</si>
  <si>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</si>
  <si>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</t>
  </si>
  <si>
    <t>.</t>
  </si>
  <si>
    <t>J</t>
  </si>
  <si>
    <t>F</t>
  </si>
  <si>
    <t>M</t>
  </si>
  <si>
    <t>A</t>
  </si>
  <si>
    <t>..</t>
  </si>
  <si>
    <t>…</t>
  </si>
  <si>
    <t>R</t>
  </si>
  <si>
    <t>60J</t>
  </si>
  <si>
    <t>Projet Apps</t>
  </si>
  <si>
    <t>DaaS</t>
  </si>
  <si>
    <t>Performance</t>
  </si>
  <si>
    <t>Produit 1</t>
  </si>
  <si>
    <t>Produit 1 Apps</t>
  </si>
  <si>
    <t>Produit 2</t>
  </si>
  <si>
    <t>Produit 3</t>
  </si>
  <si>
    <t>Produit 4</t>
  </si>
  <si>
    <t>Produit 5</t>
  </si>
  <si>
    <t>Produit 6</t>
  </si>
  <si>
    <t>Produit 7</t>
  </si>
  <si>
    <t>BU1</t>
  </si>
  <si>
    <t>BU2</t>
  </si>
  <si>
    <t>BU3</t>
  </si>
  <si>
    <t>MOIS</t>
  </si>
  <si>
    <t>Rubrique</t>
  </si>
  <si>
    <t>Offre</t>
  </si>
  <si>
    <t>REALISE</t>
  </si>
  <si>
    <t>CA</t>
  </si>
  <si>
    <t>Production Immobilisée</t>
  </si>
  <si>
    <t>RH</t>
  </si>
  <si>
    <t>Charges directes</t>
  </si>
  <si>
    <t>Frais de déplacement</t>
  </si>
  <si>
    <t>Sous-traitance</t>
  </si>
  <si>
    <t>Hébergement plateformes</t>
  </si>
  <si>
    <t>Achats</t>
  </si>
  <si>
    <t>Charges indirectes</t>
  </si>
  <si>
    <t>Frais de bâtiment</t>
  </si>
  <si>
    <t>Frais de gestion</t>
  </si>
  <si>
    <t>Frais juridiques</t>
  </si>
  <si>
    <t>Informatique</t>
  </si>
  <si>
    <t>Frais généraux</t>
  </si>
  <si>
    <t>Frais Exceptionnels</t>
  </si>
  <si>
    <t>EBITDA</t>
  </si>
  <si>
    <t>BU4</t>
  </si>
  <si>
    <t>BU5</t>
  </si>
  <si>
    <t>BU6</t>
  </si>
  <si>
    <t>Produit 8</t>
  </si>
  <si>
    <t>Produit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</si>
</sst>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7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rgb="FFD9E1F2"/>
      </patternFill>
    </fill>
    <fill>
      <patternFill patternType="solid">
        <fgColor theme="9" tint="0.59999389629810485"/>
        <bgColor rgb="FFD9E1F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</cellStyleXfs>
  <cellXfs count="55">
    <xf numFmtId="0" fontId="0" fillId="0" borderId="0" xfId="0"/>
    <xf numFmtId="0" fontId="2" fillId="0" borderId="0" xfId="0" applyFont="1"/>
    <xf numFmtId="0" fontId="0" fillId="2" borderId="0" xfId="0" applyFill="1"/>
    <xf numFmtId="49" fontId="0" fillId="0" borderId="0" xfId="0" applyNumberFormat="1" applyAlignment="1">
      <alignment horizontal="left"/>
    </xf>
    <xf numFmtId="0" fontId="0" fillId="3" borderId="0" xfId="0" applyFill="1"/>
    <xf numFmtId="0" fontId="2" fillId="3" borderId="0" xfId="0" applyFont="1" applyFill="1"/>
    <xf numFmtId="0" fontId="0" fillId="4" borderId="0" xfId="0" applyFill="1"/>
    <xf numFmtId="164" fontId="0" fillId="0" borderId="0" xfId="1" applyNumberFormat="1" applyFont="1"/>
    <xf numFmtId="164" fontId="0" fillId="0" borderId="0" xfId="1" applyNumberFormat="1" applyFont="1" applyFill="1"/>
    <xf numFmtId="49" fontId="0" fillId="0" borderId="0" xfId="1" applyNumberFormat="1" applyFont="1" applyAlignment="1">
      <alignment horizontal="left"/>
    </xf>
    <xf numFmtId="164" fontId="0" fillId="0" borderId="0" xfId="0" applyNumberFormat="1"/>
    <xf numFmtId="0" fontId="0" fillId="5" borderId="0" xfId="0" applyFill="1"/>
    <xf numFmtId="0" fontId="0" fillId="6" borderId="0" xfId="0" applyFill="1"/>
    <xf numFmtId="0" fontId="4" fillId="5" borderId="0" xfId="0" applyFont="1" applyFill="1"/>
    <xf numFmtId="0" fontId="0" fillId="7" borderId="0" xfId="0" applyFill="1"/>
    <xf numFmtId="49" fontId="0" fillId="7" borderId="0" xfId="0" applyNumberFormat="1" applyFill="1" applyAlignment="1">
      <alignment horizontal="left"/>
    </xf>
    <xf numFmtId="164" fontId="0" fillId="7" borderId="0" xfId="1" applyNumberFormat="1" applyFont="1" applyFill="1"/>
    <xf numFmtId="49" fontId="0" fillId="7" borderId="0" xfId="1" applyNumberFormat="1" applyFont="1" applyFill="1" applyAlignment="1">
      <alignment horizontal="left"/>
    </xf>
    <xf numFmtId="0" fontId="4" fillId="0" borderId="0" xfId="0" applyFont="1"/>
    <xf numFmtId="49" fontId="4" fillId="0" borderId="0" xfId="0" applyNumberFormat="1" applyFont="1" applyAlignment="1">
      <alignment horizontal="left"/>
    </xf>
    <xf numFmtId="164" fontId="4" fillId="0" borderId="0" xfId="0" applyNumberFormat="1" applyFont="1"/>
    <xf numFmtId="0" fontId="5" fillId="0" borderId="0" xfId="0" applyFont="1"/>
    <xf numFmtId="167" fontId="5" fillId="0" borderId="0" xfId="0" applyNumberFormat="1" applyFont="1"/>
    <xf numFmtId="0" fontId="6" fillId="8" borderId="3" xfId="0" applyFont="1" applyFill="1" applyBorder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5" fillId="0" borderId="6" xfId="0" applyFont="1" applyBorder="1"/>
    <xf numFmtId="0" fontId="6" fillId="8" borderId="3" xfId="0" applyFont="1" applyFill="1" applyBorder="1"/>
    <xf numFmtId="0" fontId="6" fillId="8" borderId="5" xfId="0" applyFont="1" applyFill="1" applyBorder="1"/>
    <xf numFmtId="0" fontId="6" fillId="9" borderId="1" xfId="0" applyFont="1" applyFill="1" applyBorder="1"/>
    <xf numFmtId="0" fontId="6" fillId="9" borderId="4" xfId="0" applyFont="1" applyFill="1" applyBorder="1"/>
    <xf numFmtId="0" fontId="6" fillId="0" borderId="6" xfId="0" applyFont="1" applyBorder="1"/>
    <xf numFmtId="0" fontId="6" fillId="0" borderId="7" xfId="0" applyFont="1" applyBorder="1"/>
    <xf numFmtId="167" fontId="6" fillId="0" borderId="2" xfId="2" applyNumberFormat="1" applyFont="1" applyFill="1" applyBorder="1"/>
    <xf numFmtId="167" fontId="6" fillId="0" borderId="0" xfId="2" applyNumberFormat="1" applyFont="1" applyFill="1" applyBorder="1"/>
    <xf numFmtId="167" fontId="6" fillId="0" borderId="8" xfId="2" applyNumberFormat="1" applyFont="1" applyFill="1" applyBorder="1"/>
    <xf numFmtId="0" fontId="6" fillId="0" borderId="0" xfId="0" applyFont="1"/>
    <xf numFmtId="0" fontId="5" fillId="0" borderId="7" xfId="0" applyFont="1" applyBorder="1"/>
    <xf numFmtId="167" fontId="5" fillId="0" borderId="2" xfId="2" applyNumberFormat="1" applyFont="1" applyFill="1" applyBorder="1"/>
    <xf numFmtId="167" fontId="5" fillId="0" borderId="0" xfId="2" applyNumberFormat="1" applyFont="1" applyFill="1" applyBorder="1"/>
    <xf numFmtId="167" fontId="5" fillId="0" borderId="7" xfId="2" applyNumberFormat="1" applyFont="1" applyFill="1" applyBorder="1"/>
    <xf numFmtId="0" fontId="0" fillId="0" borderId="7" xfId="0" applyBorder="1"/>
    <xf numFmtId="167" fontId="6" fillId="0" borderId="7" xfId="2" applyNumberFormat="1" applyFont="1" applyFill="1" applyBorder="1"/>
    <xf numFmtId="167" fontId="7" fillId="0" borderId="2" xfId="2" applyNumberFormat="1" applyFont="1" applyFill="1" applyBorder="1"/>
    <xf numFmtId="0" fontId="5" fillId="0" borderId="2" xfId="0" applyFont="1" applyBorder="1"/>
    <xf numFmtId="0" fontId="6" fillId="0" borderId="9" xfId="0" applyFont="1" applyBorder="1"/>
    <xf numFmtId="0" fontId="6" fillId="0" borderId="10" xfId="0" applyFont="1" applyBorder="1"/>
    <xf numFmtId="167" fontId="6" fillId="0" borderId="11" xfId="0" applyNumberFormat="1" applyFont="1" applyBorder="1"/>
    <xf numFmtId="167" fontId="6" fillId="0" borderId="12" xfId="0" applyNumberFormat="1" applyFont="1" applyBorder="1"/>
    <xf numFmtId="167" fontId="6" fillId="0" borderId="10" xfId="2" applyNumberFormat="1" applyFont="1" applyFill="1" applyBorder="1"/>
    <xf numFmtId="167" fontId="6" fillId="0" borderId="0" xfId="0" applyNumberFormat="1" applyFont="1"/>
    <xf numFmtId="0" fontId="6" fillId="0" borderId="3" xfId="0" applyFont="1" applyBorder="1"/>
    <xf numFmtId="0" fontId="5" fillId="0" borderId="5" xfId="0" applyFont="1" applyBorder="1"/>
    <xf numFmtId="167" fontId="5" fillId="0" borderId="3" xfId="2" applyNumberFormat="1" applyFont="1" applyFill="1" applyBorder="1"/>
    <xf numFmtId="167" fontId="5" fillId="0" borderId="4" xfId="2" applyNumberFormat="1" applyFont="1" applyFill="1" applyBorder="1"/>
    <xf numFmtId="0" fontId="6" fillId="8" borderId="5" xfId="0" applyFont="1" applyFill="1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Normal 39 2" xfId="3" xr:uid="{980B5913-96AD-4FAA-A9AC-9A497B7C1C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foncierenumerique.sharepoint.com/sites/Corporate/DAF/CONTROLE%20DE%20GESTION/BUDGET/2022/REPORTING%20SUIVI%20-%202022v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microsoft.com/office/2019/04/relationships/externalLinkLongPath" Target="https://lafoncierenumerique.sharepoint.com/sites/Corporate/Juridique/LA%20FONCIERE%20NUMERIQUE%20-%20JURIDIQUE/CORPORATE/COMITE%20STRATEGIQUE/COMITE%20STRATEGIQUE/Elements%20pr&#233;paration%20CS%20No9/Suivi%20activit&#233;%20Groupe%202020%20-%202021.02.17.xlsx?876AD214" TargetMode="External"/><Relationship Id="rId1" Type="http://schemas.openxmlformats.org/officeDocument/2006/relationships/externalLinkPath" Target="file:///\\876AD214\Suivi%20activit&#233;%20Groupe%202020%20-%202021.02.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ctifs du doc"/>
      <sheetName val="TDB GROUPE"/>
      <sheetName val="TDB GROUPE PERIODE"/>
      <sheetName val="TDB CS GROUPE"/>
      <sheetName val="P&amp;L CS par BU LABEO"/>
      <sheetName val="P&amp;L CS par BU LFN+FOUNDATION"/>
      <sheetName val="ATT BU Groupe"/>
      <sheetName val="TDB Effectifs"/>
      <sheetName val="TDB LFN+FOUNDATION - Formaté"/>
      <sheetName val="TDB GROUPE Mensualisé"/>
      <sheetName val="PARAMETRES LABEO"/>
      <sheetName val="TDB LABEO - Formaté"/>
      <sheetName val="P&amp;L par BU LABEO"/>
      <sheetName val="CA_LABEO"/>
      <sheetName val="RH_LABEO"/>
      <sheetName val="CHARGES_LABEO"/>
      <sheetName val="GL LABEO"/>
      <sheetName val="TRESO_LABEO"/>
      <sheetName val="TDB LFN+FOUNDATION"/>
      <sheetName val="TRESO_LFN"/>
      <sheetName val="TDB LFN"/>
      <sheetName val="CA_LFN"/>
      <sheetName val="RH_LFN"/>
      <sheetName val="CHARGES_LFN"/>
      <sheetName val="R&amp;D DETAIL PRESTATAIRES"/>
      <sheetName val="verif mensuel"/>
      <sheetName val="PARAMETRES BUDGET"/>
      <sheetName val="GL ANALYTIQUE LFN"/>
      <sheetName val="REFERENTIEL AFFAIRES"/>
      <sheetName val="PARAMETRES"/>
      <sheetName val="TDB_FOUNDATION"/>
      <sheetName val="CA_FOUNDATION"/>
      <sheetName val="RH_FOUNDATION"/>
      <sheetName val="CHARGES_FOUNDATION"/>
      <sheetName val="GL ANALYTIQUE FOUNDATION"/>
      <sheetName val="TRESO_FOUND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B2">
            <v>2022</v>
          </cell>
        </row>
        <row r="3">
          <cell r="B3">
            <v>4</v>
          </cell>
        </row>
      </sheetData>
      <sheetData sheetId="11"/>
      <sheetData sheetId="12"/>
      <sheetData sheetId="13"/>
      <sheetData sheetId="14">
        <row r="3">
          <cell r="L3">
            <v>1</v>
          </cell>
          <cell r="M3">
            <v>2</v>
          </cell>
          <cell r="N3">
            <v>3</v>
          </cell>
          <cell r="O3">
            <v>4</v>
          </cell>
          <cell r="P3">
            <v>5</v>
          </cell>
          <cell r="Q3">
            <v>6</v>
          </cell>
          <cell r="R3">
            <v>7</v>
          </cell>
          <cell r="S3">
            <v>8</v>
          </cell>
          <cell r="T3">
            <v>9</v>
          </cell>
          <cell r="U3">
            <v>10</v>
          </cell>
          <cell r="V3">
            <v>11</v>
          </cell>
          <cell r="W3">
            <v>12</v>
          </cell>
        </row>
        <row r="6">
          <cell r="H6" t="str">
            <v>P</v>
          </cell>
          <cell r="L6">
            <v>-33000</v>
          </cell>
        </row>
        <row r="7">
          <cell r="B7" t="str">
            <v>RetD</v>
          </cell>
          <cell r="H7" t="str">
            <v>P</v>
          </cell>
          <cell r="L7">
            <v>-9229.8050000000003</v>
          </cell>
          <cell r="M7">
            <v>-9229.8050000000003</v>
          </cell>
          <cell r="N7">
            <v>-9229.8050000000003</v>
          </cell>
          <cell r="O7">
            <v>-9414.813846873667</v>
          </cell>
          <cell r="P7">
            <v>-9414.813846873667</v>
          </cell>
          <cell r="Q7">
            <v>-9414.813846873667</v>
          </cell>
          <cell r="R7">
            <v>-9414.813846873667</v>
          </cell>
          <cell r="S7">
            <v>-9414.813846873667</v>
          </cell>
          <cell r="T7">
            <v>-9414.813846873667</v>
          </cell>
          <cell r="U7">
            <v>-9414.813846873667</v>
          </cell>
          <cell r="V7">
            <v>-9414.813846873667</v>
          </cell>
          <cell r="W7">
            <v>-9414.813846873667</v>
          </cell>
        </row>
        <row r="8">
          <cell r="B8" t="str">
            <v>Structure</v>
          </cell>
          <cell r="H8" t="str">
            <v>P</v>
          </cell>
          <cell r="L8">
            <v>-4902.0237500000003</v>
          </cell>
          <cell r="M8">
            <v>-4902.0237500000003</v>
          </cell>
          <cell r="N8">
            <v>-5402.0237500000003</v>
          </cell>
          <cell r="O8">
            <v>-5000.2804953046789</v>
          </cell>
          <cell r="P8">
            <v>-5000.2804953046789</v>
          </cell>
          <cell r="Q8">
            <v>-5000.2804953046789</v>
          </cell>
          <cell r="R8">
            <v>-5000.2804953046789</v>
          </cell>
          <cell r="S8">
            <v>-5000.2804953046789</v>
          </cell>
          <cell r="T8">
            <v>-5000.2804953046789</v>
          </cell>
          <cell r="U8">
            <v>-5000.2804953046789</v>
          </cell>
          <cell r="V8">
            <v>-5000.2804953046789</v>
          </cell>
          <cell r="W8">
            <v>-5000.2804953046789</v>
          </cell>
        </row>
        <row r="9">
          <cell r="B9" t="str">
            <v>DataFactory</v>
          </cell>
          <cell r="H9" t="str">
            <v>P</v>
          </cell>
          <cell r="L9">
            <v>-5308.1925000000001</v>
          </cell>
          <cell r="M9">
            <v>-5308.1925000000001</v>
          </cell>
          <cell r="N9">
            <v>-5808.1925000000001</v>
          </cell>
          <cell r="O9">
            <v>-5414.5894506299237</v>
          </cell>
          <cell r="P9">
            <v>-5414.5894506299237</v>
          </cell>
          <cell r="Q9">
            <v>-5414.5894506299237</v>
          </cell>
          <cell r="R9">
            <v>-5414.5894506299237</v>
          </cell>
          <cell r="S9">
            <v>-5414.5894506299237</v>
          </cell>
          <cell r="T9">
            <v>-5414.5894506299237</v>
          </cell>
          <cell r="U9">
            <v>-5414.5894506299237</v>
          </cell>
          <cell r="V9">
            <v>-5414.5894506299237</v>
          </cell>
          <cell r="W9">
            <v>-5414.5894506299237</v>
          </cell>
        </row>
        <row r="10">
          <cell r="B10" t="str">
            <v>RetD</v>
          </cell>
          <cell r="H10" t="str">
            <v>P</v>
          </cell>
          <cell r="L10">
            <v>-6470.6687499999989</v>
          </cell>
          <cell r="M10">
            <v>-6470.6687499999989</v>
          </cell>
          <cell r="N10">
            <v>-6970.6687499999989</v>
          </cell>
          <cell r="O10">
            <v>-6600.3702538021753</v>
          </cell>
          <cell r="P10">
            <v>-6600.3702538021753</v>
          </cell>
          <cell r="Q10">
            <v>-6600.3702538021753</v>
          </cell>
          <cell r="R10">
            <v>-6600.3702538021753</v>
          </cell>
          <cell r="S10">
            <v>-6600.3702538021753</v>
          </cell>
          <cell r="T10">
            <v>-6600.3702538021753</v>
          </cell>
          <cell r="U10">
            <v>-6600.3702538021753</v>
          </cell>
          <cell r="V10">
            <v>-6600.3702538021753</v>
          </cell>
          <cell r="W10">
            <v>-6600.3702538021753</v>
          </cell>
        </row>
        <row r="11">
          <cell r="B11" t="str">
            <v>Structure</v>
          </cell>
          <cell r="H11" t="str">
            <v>P</v>
          </cell>
          <cell r="L11">
            <v>-5154.1262500000003</v>
          </cell>
          <cell r="M11">
            <v>-5154.1262500000003</v>
          </cell>
          <cell r="N11">
            <v>-5654.1262500000003</v>
          </cell>
          <cell r="O11">
            <v>-5257.4377779203478</v>
          </cell>
          <cell r="P11">
            <v>-5257.4377779203478</v>
          </cell>
          <cell r="Q11">
            <v>-5257.4377779203478</v>
          </cell>
          <cell r="R11">
            <v>-5257.4377779203478</v>
          </cell>
          <cell r="S11">
            <v>-5257.4377779203478</v>
          </cell>
          <cell r="T11">
            <v>-5257.4377779203478</v>
          </cell>
          <cell r="U11">
            <v>-5257.4377779203478</v>
          </cell>
          <cell r="V11">
            <v>-5257.4377779203478</v>
          </cell>
          <cell r="W11">
            <v>-5257.4377779203478</v>
          </cell>
        </row>
        <row r="12">
          <cell r="B12" t="str">
            <v>RetD</v>
          </cell>
          <cell r="H12" t="str">
            <v>P</v>
          </cell>
          <cell r="L12">
            <v>-6722.7712499999998</v>
          </cell>
          <cell r="M12">
            <v>-6722.7712499999998</v>
          </cell>
          <cell r="N12">
            <v>-7222.7712499999998</v>
          </cell>
          <cell r="O12">
            <v>-6857.5275364178451</v>
          </cell>
          <cell r="P12">
            <v>-6857.5275364178451</v>
          </cell>
          <cell r="Q12">
            <v>-6857.5275364178451</v>
          </cell>
          <cell r="R12">
            <v>-6857.5275364178451</v>
          </cell>
          <cell r="S12">
            <v>-6857.5275364178451</v>
          </cell>
          <cell r="T12">
            <v>-6857.5275364178451</v>
          </cell>
          <cell r="U12">
            <v>-6857.5275364178451</v>
          </cell>
          <cell r="V12">
            <v>-6857.5275364178451</v>
          </cell>
          <cell r="W12">
            <v>-6857.5275364178451</v>
          </cell>
        </row>
        <row r="13">
          <cell r="B13" t="str">
            <v>DataFactory</v>
          </cell>
          <cell r="H13" t="str">
            <v>P</v>
          </cell>
          <cell r="L13">
            <v>-6708.7637500000001</v>
          </cell>
          <cell r="M13">
            <v>-6708.7637500000001</v>
          </cell>
          <cell r="N13">
            <v>-7208.7637500000001</v>
          </cell>
          <cell r="O13">
            <v>-7114.6848190335149</v>
          </cell>
          <cell r="P13">
            <v>-7114.6848190335149</v>
          </cell>
          <cell r="Q13">
            <v>-7114.6848190335149</v>
          </cell>
          <cell r="R13">
            <v>-7114.6848190335149</v>
          </cell>
          <cell r="S13">
            <v>-7114.6848190335149</v>
          </cell>
          <cell r="T13">
            <v>-7114.6848190335149</v>
          </cell>
          <cell r="U13">
            <v>-7114.6848190335149</v>
          </cell>
          <cell r="V13">
            <v>-7114.6848190335149</v>
          </cell>
          <cell r="W13">
            <v>-7114.6848190335149</v>
          </cell>
        </row>
        <row r="14">
          <cell r="B14" t="str">
            <v>Commerce</v>
          </cell>
          <cell r="H14" t="str">
            <v>P</v>
          </cell>
          <cell r="L14">
            <v>-6456.6612499999992</v>
          </cell>
          <cell r="M14">
            <v>-6456.6612499999992</v>
          </cell>
          <cell r="N14">
            <v>-6956.6612499999992</v>
          </cell>
          <cell r="O14">
            <v>-6843.2410207169742</v>
          </cell>
          <cell r="P14">
            <v>-6843.2410207169742</v>
          </cell>
          <cell r="Q14">
            <v>-6843.2410207169742</v>
          </cell>
          <cell r="R14">
            <v>-6843.2410207169742</v>
          </cell>
          <cell r="S14">
            <v>-6843.2410207169742</v>
          </cell>
          <cell r="T14">
            <v>-6843.2410207169742</v>
          </cell>
          <cell r="U14">
            <v>-6843.2410207169742</v>
          </cell>
          <cell r="V14">
            <v>-6843.2410207169742</v>
          </cell>
          <cell r="W14">
            <v>-6843.2410207169742</v>
          </cell>
        </row>
        <row r="15">
          <cell r="B15" t="str">
            <v>Commerce</v>
          </cell>
          <cell r="H15" t="str">
            <v>P</v>
          </cell>
          <cell r="L15">
            <v>-4089.6862499999997</v>
          </cell>
          <cell r="M15">
            <v>-4089.6862499999997</v>
          </cell>
          <cell r="N15">
            <v>-4589.6862499999997</v>
          </cell>
          <cell r="O15">
            <v>-4171.6625846541892</v>
          </cell>
          <cell r="P15">
            <v>-4171.6625846541892</v>
          </cell>
          <cell r="Q15">
            <v>-4171.6625846541892</v>
          </cell>
          <cell r="R15">
            <v>-4171.6625846541892</v>
          </cell>
          <cell r="S15">
            <v>-4171.6625846541892</v>
          </cell>
          <cell r="T15">
            <v>-4171.6625846541892</v>
          </cell>
          <cell r="U15">
            <v>-4171.6625846541892</v>
          </cell>
          <cell r="V15">
            <v>-4171.6625846541892</v>
          </cell>
          <cell r="W15">
            <v>-4171.6625846541892</v>
          </cell>
        </row>
        <row r="16">
          <cell r="B16" t="str">
            <v>DataFactory</v>
          </cell>
          <cell r="H16" t="str">
            <v>P</v>
          </cell>
          <cell r="L16">
            <v>-4874.00875</v>
          </cell>
          <cell r="M16">
            <v>-4874.00875</v>
          </cell>
          <cell r="N16">
            <v>-5374.00875</v>
          </cell>
          <cell r="O16">
            <v>-4971.7074639029379</v>
          </cell>
          <cell r="P16">
            <v>-4971.7074639029379</v>
          </cell>
          <cell r="Q16">
            <v>-4971.7074639029379</v>
          </cell>
          <cell r="R16">
            <v>-4971.7074639029379</v>
          </cell>
          <cell r="S16">
            <v>-4971.7074639029379</v>
          </cell>
          <cell r="T16">
            <v>-4971.7074639029379</v>
          </cell>
          <cell r="U16">
            <v>-4971.7074639029379</v>
          </cell>
          <cell r="V16">
            <v>-4971.7074639029379</v>
          </cell>
          <cell r="W16">
            <v>-4971.7074639029379</v>
          </cell>
        </row>
        <row r="17">
          <cell r="B17" t="str">
            <v>RetD</v>
          </cell>
          <cell r="H17" t="str">
            <v>P</v>
          </cell>
          <cell r="L17">
            <v>-4145.7162500000004</v>
          </cell>
          <cell r="M17">
            <v>-4145.7162500000004</v>
          </cell>
          <cell r="N17">
            <v>-4645.7162500000004</v>
          </cell>
          <cell r="O17">
            <v>-4400.2468358681172</v>
          </cell>
          <cell r="P17">
            <v>-4400.2468358681172</v>
          </cell>
          <cell r="Q17">
            <v>-4400.2468358681172</v>
          </cell>
          <cell r="R17">
            <v>-4400.2468358681172</v>
          </cell>
          <cell r="S17">
            <v>-4400.2468358681172</v>
          </cell>
          <cell r="T17">
            <v>-4400.2468358681172</v>
          </cell>
          <cell r="U17">
            <v>-4400.2468358681172</v>
          </cell>
          <cell r="V17">
            <v>-4400.2468358681172</v>
          </cell>
          <cell r="W17">
            <v>-4400.2468358681172</v>
          </cell>
        </row>
        <row r="18">
          <cell r="B18" t="str">
            <v>Commerce</v>
          </cell>
          <cell r="H18" t="str">
            <v>P</v>
          </cell>
          <cell r="L18">
            <v>-4257.76</v>
          </cell>
          <cell r="M18">
            <v>-4257.76</v>
          </cell>
          <cell r="N18">
            <v>-4757.76</v>
          </cell>
          <cell r="O18">
            <v>-4814.555791193362</v>
          </cell>
          <cell r="P18">
            <v>-4814.555791193362</v>
          </cell>
          <cell r="Q18">
            <v>-4814.555791193362</v>
          </cell>
          <cell r="R18">
            <v>-4814.555791193362</v>
          </cell>
          <cell r="S18">
            <v>-4814.555791193362</v>
          </cell>
          <cell r="T18">
            <v>-4814.555791193362</v>
          </cell>
          <cell r="U18">
            <v>-4814.555791193362</v>
          </cell>
          <cell r="V18">
            <v>-4814.555791193362</v>
          </cell>
          <cell r="W18">
            <v>-4814.555791193362</v>
          </cell>
        </row>
        <row r="19">
          <cell r="B19" t="str">
            <v>RetD</v>
          </cell>
          <cell r="H19" t="str">
            <v>P</v>
          </cell>
          <cell r="L19">
            <v>-5112.1037500000002</v>
          </cell>
          <cell r="M19">
            <v>-5112.1037500000002</v>
          </cell>
          <cell r="N19">
            <v>-5612.1037500000002</v>
          </cell>
          <cell r="O19">
            <v>-5214.5782308177368</v>
          </cell>
          <cell r="P19">
            <v>-5214.5782308177368</v>
          </cell>
          <cell r="Q19">
            <v>-5214.5782308177368</v>
          </cell>
          <cell r="R19">
            <v>-5214.5782308177368</v>
          </cell>
          <cell r="S19">
            <v>-5214.5782308177368</v>
          </cell>
          <cell r="T19">
            <v>-5214.5782308177368</v>
          </cell>
          <cell r="U19">
            <v>-5214.5782308177368</v>
          </cell>
          <cell r="V19">
            <v>-5214.5782308177368</v>
          </cell>
          <cell r="W19">
            <v>-5214.5782308177368</v>
          </cell>
        </row>
        <row r="20">
          <cell r="B20" t="str">
            <v>RetD</v>
          </cell>
          <cell r="H20" t="str">
            <v>P</v>
          </cell>
          <cell r="L20">
            <v>-6249.9937500000005</v>
          </cell>
          <cell r="M20">
            <v>-6249.9937500000005</v>
          </cell>
          <cell r="N20">
            <v>-6749.9937500000005</v>
          </cell>
          <cell r="O20">
            <v>-6374.993625000001</v>
          </cell>
          <cell r="P20">
            <v>-6374.993625000001</v>
          </cell>
          <cell r="Q20">
            <v>-6374.993625000001</v>
          </cell>
          <cell r="R20">
            <v>-6374.993625000001</v>
          </cell>
          <cell r="S20">
            <v>-6374.993625000001</v>
          </cell>
          <cell r="T20">
            <v>-6374.993625000001</v>
          </cell>
          <cell r="U20">
            <v>-6374.993625000001</v>
          </cell>
          <cell r="V20">
            <v>-6374.993625000001</v>
          </cell>
          <cell r="W20">
            <v>-6374.993625000001</v>
          </cell>
        </row>
        <row r="21">
          <cell r="B21" t="str">
            <v>RetD</v>
          </cell>
          <cell r="H21" t="str">
            <v>P</v>
          </cell>
          <cell r="L21">
            <v>-4845.9937500000005</v>
          </cell>
          <cell r="M21">
            <v>-4845.9937500000005</v>
          </cell>
          <cell r="N21">
            <v>-5345.9937500000005</v>
          </cell>
          <cell r="O21">
            <v>-4943.1344325011969</v>
          </cell>
          <cell r="P21">
            <v>-4943.1344325011969</v>
          </cell>
          <cell r="Q21">
            <v>-4943.1344325011969</v>
          </cell>
          <cell r="R21">
            <v>-4943.1344325011969</v>
          </cell>
          <cell r="S21">
            <v>-4943.1344325011969</v>
          </cell>
          <cell r="T21">
            <v>-4943.1344325011969</v>
          </cell>
          <cell r="U21">
            <v>-4943.1344325011969</v>
          </cell>
          <cell r="V21">
            <v>-4943.1344325011969</v>
          </cell>
          <cell r="W21">
            <v>-4943.1344325011969</v>
          </cell>
        </row>
        <row r="22">
          <cell r="B22" t="str">
            <v>RetD</v>
          </cell>
          <cell r="H22" t="str">
            <v>P</v>
          </cell>
          <cell r="L22">
            <v>-4663.92875</v>
          </cell>
          <cell r="M22">
            <v>-4663.92875</v>
          </cell>
          <cell r="N22">
            <v>-5163.92875</v>
          </cell>
          <cell r="O22">
            <v>-4757.40972838988</v>
          </cell>
          <cell r="P22">
            <v>-4757.40972838988</v>
          </cell>
          <cell r="Q22">
            <v>-4757.40972838988</v>
          </cell>
          <cell r="R22">
            <v>-4757.40972838988</v>
          </cell>
          <cell r="S22">
            <v>-4757.40972838988</v>
          </cell>
          <cell r="T22">
            <v>-4757.40972838988</v>
          </cell>
          <cell r="U22">
            <v>-4757.40972838988</v>
          </cell>
          <cell r="V22">
            <v>-4757.40972838988</v>
          </cell>
          <cell r="W22">
            <v>-4757.40972838988</v>
          </cell>
        </row>
        <row r="23">
          <cell r="B23" t="str">
            <v>Structure</v>
          </cell>
          <cell r="H23" t="str">
            <v>P</v>
          </cell>
          <cell r="L23">
            <v>-3487.4449999999997</v>
          </cell>
          <cell r="M23">
            <v>-3487.4449999999997</v>
          </cell>
          <cell r="N23">
            <v>-3987.4449999999997</v>
          </cell>
          <cell r="O23">
            <v>-3557.3424095167575</v>
          </cell>
          <cell r="P23">
            <v>-3557.3424095167575</v>
          </cell>
          <cell r="Q23">
            <v>-3557.3424095167575</v>
          </cell>
          <cell r="R23">
            <v>-3557.3424095167575</v>
          </cell>
          <cell r="S23">
            <v>-3557.3424095167575</v>
          </cell>
          <cell r="T23">
            <v>-3557.3424095167575</v>
          </cell>
          <cell r="U23">
            <v>-3557.3424095167575</v>
          </cell>
          <cell r="V23">
            <v>-3557.3424095167575</v>
          </cell>
          <cell r="W23">
            <v>-3557.3424095167575</v>
          </cell>
        </row>
        <row r="24">
          <cell r="B24" t="str">
            <v>Numérisation</v>
          </cell>
          <cell r="H24" t="str">
            <v>P</v>
          </cell>
          <cell r="L24">
            <v>-3008.9962500000001</v>
          </cell>
          <cell r="M24">
            <v>-3008.9962500000001</v>
          </cell>
          <cell r="N24">
            <v>-3508.9962500000001</v>
          </cell>
          <cell r="O24">
            <v>-3069.2902664648764</v>
          </cell>
          <cell r="P24">
            <v>-3069.2902664648764</v>
          </cell>
          <cell r="Q24">
            <v>-3069.2902664648764</v>
          </cell>
          <cell r="R24">
            <v>-3069.2902664648764</v>
          </cell>
          <cell r="S24">
            <v>-3069.2902664648764</v>
          </cell>
          <cell r="T24">
            <v>-3069.2902664648764</v>
          </cell>
          <cell r="U24">
            <v>-3069.2902664648764</v>
          </cell>
          <cell r="V24">
            <v>-3069.2902664648764</v>
          </cell>
          <cell r="W24">
            <v>-3069.2902664648764</v>
          </cell>
        </row>
        <row r="25">
          <cell r="B25" t="str">
            <v>Numérisation</v>
          </cell>
          <cell r="H25" t="str">
            <v>P</v>
          </cell>
          <cell r="L25">
            <v>-3291.5349999999999</v>
          </cell>
          <cell r="M25">
            <v>-3291.5349999999999</v>
          </cell>
          <cell r="N25">
            <v>-3791.5349999999999</v>
          </cell>
          <cell r="O25">
            <v>-3487.1748567347422</v>
          </cell>
          <cell r="P25">
            <v>-3487.1748567347422</v>
          </cell>
          <cell r="Q25">
            <v>-3487.1748567347422</v>
          </cell>
          <cell r="R25">
            <v>-3487.1748567347422</v>
          </cell>
          <cell r="S25">
            <v>-3487.1748567347422</v>
          </cell>
          <cell r="T25">
            <v>-3487.1748567347422</v>
          </cell>
          <cell r="U25">
            <v>-3487.1748567347422</v>
          </cell>
          <cell r="V25">
            <v>-3487.1748567347422</v>
          </cell>
          <cell r="W25">
            <v>-3487.1748567347422</v>
          </cell>
        </row>
        <row r="26">
          <cell r="B26" t="str">
            <v>Numérisation</v>
          </cell>
          <cell r="H26" t="str">
            <v>P</v>
          </cell>
          <cell r="L26">
            <v>-1504.5062500000001</v>
          </cell>
          <cell r="M26">
            <v>-1504.5062500000001</v>
          </cell>
          <cell r="N26">
            <v>-2004.5062500000001</v>
          </cell>
          <cell r="O26">
            <v>-1534.6451332324382</v>
          </cell>
          <cell r="P26">
            <v>-1534.6451332324382</v>
          </cell>
          <cell r="Q26">
            <v>-1534.6451332324382</v>
          </cell>
          <cell r="R26">
            <v>-1534.6451332324382</v>
          </cell>
          <cell r="S26">
            <v>-1534.6451332324382</v>
          </cell>
          <cell r="T26">
            <v>-1534.6451332324382</v>
          </cell>
          <cell r="U26">
            <v>-1534.6451332324382</v>
          </cell>
          <cell r="V26">
            <v>-1534.6451332324382</v>
          </cell>
          <cell r="W26">
            <v>-1534.6451332324382</v>
          </cell>
        </row>
        <row r="27">
          <cell r="B27" t="str">
            <v>Numérisation</v>
          </cell>
          <cell r="H27" t="str">
            <v>P</v>
          </cell>
          <cell r="L27">
            <v>-4376.1575000000003</v>
          </cell>
          <cell r="M27">
            <v>-4376.1575000000003</v>
          </cell>
          <cell r="N27">
            <v>-4876.1575000000003</v>
          </cell>
          <cell r="O27">
            <v>-4640.760478533356</v>
          </cell>
          <cell r="P27">
            <v>-4640.760478533356</v>
          </cell>
          <cell r="Q27">
            <v>-4640.760478533356</v>
          </cell>
          <cell r="R27">
            <v>-4640.760478533356</v>
          </cell>
          <cell r="S27">
            <v>-4640.760478533356</v>
          </cell>
          <cell r="T27">
            <v>-4640.760478533356</v>
          </cell>
          <cell r="U27">
            <v>-4640.760478533356</v>
          </cell>
          <cell r="V27">
            <v>-4640.760478533356</v>
          </cell>
          <cell r="W27">
            <v>-4640.760478533356</v>
          </cell>
        </row>
        <row r="28">
          <cell r="B28" t="str">
            <v>Numérisation</v>
          </cell>
          <cell r="H28" t="str">
            <v>P</v>
          </cell>
          <cell r="L28">
            <v>-3418.6750000000002</v>
          </cell>
          <cell r="M28">
            <v>-3418.6750000000002</v>
          </cell>
          <cell r="N28">
            <v>-3918.6750000000002</v>
          </cell>
          <cell r="O28">
            <v>-3487.1748567347422</v>
          </cell>
          <cell r="P28">
            <v>-3487.1748567347422</v>
          </cell>
          <cell r="Q28">
            <v>-3487.1748567347422</v>
          </cell>
          <cell r="R28">
            <v>-3487.1748567347422</v>
          </cell>
          <cell r="S28">
            <v>-3487.1748567347422</v>
          </cell>
          <cell r="T28">
            <v>-3487.1748567347422</v>
          </cell>
          <cell r="U28">
            <v>-3487.1748567347422</v>
          </cell>
          <cell r="V28">
            <v>-3487.1748567347422</v>
          </cell>
          <cell r="W28">
            <v>-3487.1748567347422</v>
          </cell>
        </row>
        <row r="29">
          <cell r="B29" t="str">
            <v>Numérisation</v>
          </cell>
          <cell r="H29" t="str">
            <v>P</v>
          </cell>
          <cell r="L29">
            <v>-4736.3874999999998</v>
          </cell>
          <cell r="M29">
            <v>-4736.3874999999998</v>
          </cell>
          <cell r="N29">
            <v>-5236.3874999999998</v>
          </cell>
          <cell r="O29">
            <v>-4831.2902342502684</v>
          </cell>
          <cell r="P29">
            <v>-4831.2902342502684</v>
          </cell>
          <cell r="Q29">
            <v>-4831.2902342502684</v>
          </cell>
          <cell r="R29">
            <v>-4831.2902342502684</v>
          </cell>
          <cell r="S29">
            <v>-4831.2902342502684</v>
          </cell>
          <cell r="T29">
            <v>-4831.2902342502684</v>
          </cell>
          <cell r="U29">
            <v>-4831.2902342502684</v>
          </cell>
          <cell r="V29">
            <v>-4831.2902342502684</v>
          </cell>
          <cell r="W29">
            <v>-4831.2902342502684</v>
          </cell>
        </row>
        <row r="30">
          <cell r="B30" t="str">
            <v>Numérisation</v>
          </cell>
          <cell r="H30" t="str">
            <v>P</v>
          </cell>
          <cell r="L30">
            <v>-3332.875</v>
          </cell>
          <cell r="M30">
            <v>-3332.875</v>
          </cell>
          <cell r="N30">
            <v>-3832.875</v>
          </cell>
          <cell r="O30">
            <v>-3538.4097490283648</v>
          </cell>
          <cell r="P30">
            <v>-3538.4097490283648</v>
          </cell>
          <cell r="Q30">
            <v>-3538.4097490283648</v>
          </cell>
          <cell r="R30">
            <v>-3538.4097490283648</v>
          </cell>
          <cell r="S30">
            <v>-3538.4097490283648</v>
          </cell>
          <cell r="T30">
            <v>-3538.4097490283648</v>
          </cell>
          <cell r="U30">
            <v>-3538.4097490283648</v>
          </cell>
          <cell r="V30">
            <v>-3538.4097490283648</v>
          </cell>
          <cell r="W30">
            <v>-3538.4097490283648</v>
          </cell>
        </row>
        <row r="31">
          <cell r="B31" t="str">
            <v>Numérisation</v>
          </cell>
          <cell r="H31" t="str">
            <v>P</v>
          </cell>
          <cell r="L31">
            <v>-3164.3950000000004</v>
          </cell>
          <cell r="M31">
            <v>-3164.3950000000004</v>
          </cell>
          <cell r="N31">
            <v>-3664.3950000000004</v>
          </cell>
          <cell r="O31">
            <v>-3357.4865356165083</v>
          </cell>
          <cell r="P31">
            <v>-3357.4865356165083</v>
          </cell>
          <cell r="Q31">
            <v>-3357.4865356165083</v>
          </cell>
          <cell r="R31">
            <v>-3357.4865356165083</v>
          </cell>
          <cell r="S31">
            <v>-3357.4865356165083</v>
          </cell>
          <cell r="T31">
            <v>-3357.4865356165083</v>
          </cell>
          <cell r="U31">
            <v>-3357.4865356165083</v>
          </cell>
          <cell r="V31">
            <v>-3357.4865356165083</v>
          </cell>
          <cell r="W31">
            <v>-3357.4865356165083</v>
          </cell>
        </row>
        <row r="32">
          <cell r="B32" t="str">
            <v>Numérisation</v>
          </cell>
          <cell r="H32" t="str">
            <v>P</v>
          </cell>
          <cell r="L32">
            <v>-3291.5349999999999</v>
          </cell>
          <cell r="M32">
            <v>-3291.5349999999999</v>
          </cell>
          <cell r="N32">
            <v>-3791.5349999999999</v>
          </cell>
          <cell r="O32">
            <v>-3357.4865356165083</v>
          </cell>
          <cell r="P32">
            <v>-3357.4865356165083</v>
          </cell>
          <cell r="Q32">
            <v>-3357.4865356165083</v>
          </cell>
          <cell r="R32">
            <v>-3357.4865356165083</v>
          </cell>
          <cell r="S32">
            <v>-3357.4865356165083</v>
          </cell>
          <cell r="T32">
            <v>-3357.4865356165083</v>
          </cell>
          <cell r="U32">
            <v>-3357.4865356165083</v>
          </cell>
          <cell r="V32">
            <v>-3357.4865356165083</v>
          </cell>
          <cell r="W32">
            <v>-3357.4865356165083</v>
          </cell>
        </row>
        <row r="33">
          <cell r="B33" t="str">
            <v>Numérisation</v>
          </cell>
          <cell r="H33" t="str">
            <v>P</v>
          </cell>
          <cell r="L33">
            <v>-2782.9749999999999</v>
          </cell>
          <cell r="M33">
            <v>-2782.9749999999999</v>
          </cell>
          <cell r="N33">
            <v>-3282.9749999999999</v>
          </cell>
          <cell r="O33">
            <v>-2954.011758804224</v>
          </cell>
          <cell r="P33">
            <v>-2954.011758804224</v>
          </cell>
          <cell r="Q33">
            <v>-2954.011758804224</v>
          </cell>
          <cell r="R33">
            <v>-2954.011758804224</v>
          </cell>
          <cell r="S33">
            <v>-2954.011758804224</v>
          </cell>
          <cell r="T33">
            <v>-2954.011758804224</v>
          </cell>
          <cell r="U33">
            <v>-2954.011758804224</v>
          </cell>
          <cell r="V33">
            <v>-2954.011758804224</v>
          </cell>
          <cell r="W33">
            <v>-2954.011758804224</v>
          </cell>
        </row>
        <row r="34">
          <cell r="B34" t="str">
            <v>Numérisation</v>
          </cell>
          <cell r="H34" t="str">
            <v>P</v>
          </cell>
          <cell r="L34">
            <v>-6043.1149999999998</v>
          </cell>
          <cell r="M34">
            <v>-6043.1149999999998</v>
          </cell>
          <cell r="N34">
            <v>-6543.1149999999998</v>
          </cell>
          <cell r="O34">
            <v>-6164.1979790765636</v>
          </cell>
          <cell r="P34">
            <v>-6164.1979790765636</v>
          </cell>
          <cell r="Q34">
            <v>-6164.1979790765636</v>
          </cell>
          <cell r="R34">
            <v>-6164.1979790765636</v>
          </cell>
          <cell r="S34">
            <v>-6164.1979790765636</v>
          </cell>
          <cell r="T34">
            <v>-6164.1979790765636</v>
          </cell>
          <cell r="U34">
            <v>-6164.1979790765636</v>
          </cell>
          <cell r="V34">
            <v>-6164.1979790765636</v>
          </cell>
          <cell r="W34">
            <v>-6164.1979790765636</v>
          </cell>
        </row>
        <row r="35">
          <cell r="B35" t="str">
            <v>Numérisation</v>
          </cell>
          <cell r="H35" t="str">
            <v>P</v>
          </cell>
          <cell r="L35">
            <v>-3164.3950000000004</v>
          </cell>
          <cell r="M35">
            <v>-3164.3950000000004</v>
          </cell>
          <cell r="N35">
            <v>-3664.3950000000004</v>
          </cell>
          <cell r="O35">
            <v>-3227.7982144982734</v>
          </cell>
          <cell r="P35">
            <v>-3227.7982144982734</v>
          </cell>
          <cell r="Q35">
            <v>-3227.7982144982734</v>
          </cell>
          <cell r="R35">
            <v>-3227.7982144982734</v>
          </cell>
          <cell r="S35">
            <v>-3227.7982144982734</v>
          </cell>
          <cell r="T35">
            <v>-3227.7982144982734</v>
          </cell>
          <cell r="U35">
            <v>-3227.7982144982734</v>
          </cell>
          <cell r="V35">
            <v>-3227.7982144982734</v>
          </cell>
          <cell r="W35">
            <v>-3227.7982144982734</v>
          </cell>
        </row>
        <row r="36">
          <cell r="B36" t="str">
            <v>RetD</v>
          </cell>
          <cell r="H36" t="str">
            <v>P</v>
          </cell>
          <cell r="L36">
            <v>-3641.4949999999999</v>
          </cell>
          <cell r="M36">
            <v>-3641.4949999999999</v>
          </cell>
          <cell r="N36">
            <v>-4141.4949999999999</v>
          </cell>
          <cell r="O36">
            <v>-3714.4940822263325</v>
          </cell>
          <cell r="P36">
            <v>-3714.4940822263325</v>
          </cell>
          <cell r="Q36">
            <v>-3714.4940822263325</v>
          </cell>
          <cell r="R36">
            <v>-3714.4940822263325</v>
          </cell>
          <cell r="S36">
            <v>-3714.4940822263325</v>
          </cell>
          <cell r="T36">
            <v>-3714.4940822263325</v>
          </cell>
          <cell r="U36">
            <v>-3714.4940822263325</v>
          </cell>
          <cell r="V36">
            <v>-3714.4940822263325</v>
          </cell>
          <cell r="W36">
            <v>-3714.4940822263325</v>
          </cell>
        </row>
        <row r="37">
          <cell r="B37" t="str">
            <v>Numérisation</v>
          </cell>
          <cell r="H37" t="str">
            <v>P</v>
          </cell>
          <cell r="L37">
            <v>-3754.5787500000006</v>
          </cell>
          <cell r="M37">
            <v>-3754.5787500000006</v>
          </cell>
          <cell r="N37">
            <v>-4254.5787500000006</v>
          </cell>
          <cell r="O37">
            <v>-3982.4454822397684</v>
          </cell>
          <cell r="P37">
            <v>-3982.4454822397684</v>
          </cell>
          <cell r="Q37">
            <v>-3982.4454822397684</v>
          </cell>
          <cell r="R37">
            <v>-3982.4454822397684</v>
          </cell>
          <cell r="S37">
            <v>-3982.4454822397684</v>
          </cell>
          <cell r="T37">
            <v>-3982.4454822397684</v>
          </cell>
          <cell r="U37">
            <v>-3982.4454822397684</v>
          </cell>
          <cell r="V37">
            <v>-3982.4454822397684</v>
          </cell>
          <cell r="W37">
            <v>-3982.4454822397684</v>
          </cell>
        </row>
        <row r="38">
          <cell r="B38" t="str">
            <v>Numérisation</v>
          </cell>
          <cell r="H38" t="str">
            <v>P</v>
          </cell>
          <cell r="L38">
            <v>-3291.5349999999999</v>
          </cell>
          <cell r="M38">
            <v>-3291.5349999999999</v>
          </cell>
          <cell r="N38">
            <v>-3791.5349999999999</v>
          </cell>
          <cell r="O38">
            <v>-3487.1748567347422</v>
          </cell>
          <cell r="P38">
            <v>-3487.1748567347422</v>
          </cell>
          <cell r="Q38">
            <v>-3487.1748567347422</v>
          </cell>
          <cell r="R38">
            <v>-3487.1748567347422</v>
          </cell>
          <cell r="S38">
            <v>-3487.1748567347422</v>
          </cell>
          <cell r="T38">
            <v>-3487.1748567347422</v>
          </cell>
          <cell r="U38">
            <v>-3487.1748567347422</v>
          </cell>
          <cell r="V38">
            <v>-3487.1748567347422</v>
          </cell>
          <cell r="W38">
            <v>-3487.1748567347422</v>
          </cell>
        </row>
        <row r="39">
          <cell r="B39" t="str">
            <v>Numérisation</v>
          </cell>
          <cell r="H39" t="str">
            <v>P</v>
          </cell>
          <cell r="L39">
            <v>-3735.7449999999999</v>
          </cell>
          <cell r="M39">
            <v>-3735.7449999999999</v>
          </cell>
          <cell r="N39">
            <v>-4235.7449999999999</v>
          </cell>
          <cell r="O39">
            <v>-3960.2970652586705</v>
          </cell>
          <cell r="P39">
            <v>-3960.2970652586705</v>
          </cell>
          <cell r="Q39">
            <v>-3960.2970652586705</v>
          </cell>
          <cell r="R39">
            <v>-3960.2970652586705</v>
          </cell>
          <cell r="S39">
            <v>-3960.2970652586705</v>
          </cell>
          <cell r="T39">
            <v>-3960.2970652586705</v>
          </cell>
          <cell r="U39">
            <v>-3960.2970652586705</v>
          </cell>
          <cell r="V39">
            <v>-3960.2970652586705</v>
          </cell>
          <cell r="W39">
            <v>-3960.2970652586705</v>
          </cell>
        </row>
        <row r="40">
          <cell r="B40" t="str">
            <v>Numérisation</v>
          </cell>
          <cell r="H40" t="str">
            <v>P</v>
          </cell>
          <cell r="L40">
            <v>-3754.5787500000006</v>
          </cell>
          <cell r="M40">
            <v>-3754.5787500000006</v>
          </cell>
          <cell r="N40">
            <v>-4254.5787500000006</v>
          </cell>
          <cell r="O40">
            <v>-3829.8081989483489</v>
          </cell>
          <cell r="P40">
            <v>-3829.8081989483489</v>
          </cell>
          <cell r="Q40">
            <v>-3829.8081989483489</v>
          </cell>
          <cell r="R40">
            <v>-3829.8081989483489</v>
          </cell>
          <cell r="S40">
            <v>-3829.8081989483489</v>
          </cell>
          <cell r="T40">
            <v>-3829.8081989483489</v>
          </cell>
          <cell r="U40">
            <v>-3829.8081989483489</v>
          </cell>
          <cell r="V40">
            <v>-3829.8081989483489</v>
          </cell>
          <cell r="W40">
            <v>-3829.8081989483489</v>
          </cell>
        </row>
        <row r="41">
          <cell r="B41" t="str">
            <v>Numérisation</v>
          </cell>
          <cell r="H41" t="str">
            <v>P</v>
          </cell>
          <cell r="L41">
            <v>-4042.6100000000006</v>
          </cell>
          <cell r="M41">
            <v>-4042.6100000000006</v>
          </cell>
          <cell r="N41">
            <v>-4542.6100000000006</v>
          </cell>
          <cell r="O41">
            <v>-4123.6082844445955</v>
          </cell>
          <cell r="P41">
            <v>-4123.6082844445955</v>
          </cell>
          <cell r="Q41">
            <v>-4123.6082844445955</v>
          </cell>
          <cell r="R41">
            <v>-4123.6082844445955</v>
          </cell>
          <cell r="S41">
            <v>-4123.6082844445955</v>
          </cell>
          <cell r="T41">
            <v>-4123.6082844445955</v>
          </cell>
          <cell r="U41">
            <v>-4123.6082844445955</v>
          </cell>
          <cell r="V41">
            <v>-4123.6082844445955</v>
          </cell>
          <cell r="W41">
            <v>-4123.6082844445955</v>
          </cell>
        </row>
        <row r="42">
          <cell r="B42" t="str">
            <v>Numérisation</v>
          </cell>
          <cell r="H42" t="str">
            <v>P</v>
          </cell>
          <cell r="L42">
            <v>-3164.3950000000004</v>
          </cell>
          <cell r="M42">
            <v>-3164.3950000000004</v>
          </cell>
          <cell r="N42">
            <v>-3664.3950000000004</v>
          </cell>
          <cell r="O42">
            <v>-3227.7982144982734</v>
          </cell>
          <cell r="P42">
            <v>-3227.7982144982734</v>
          </cell>
          <cell r="Q42">
            <v>-3227.7982144982734</v>
          </cell>
          <cell r="R42">
            <v>-3227.7982144982734</v>
          </cell>
          <cell r="S42">
            <v>-3227.7982144982734</v>
          </cell>
          <cell r="T42">
            <v>-3227.7982144982734</v>
          </cell>
          <cell r="U42">
            <v>-3227.7982144982734</v>
          </cell>
          <cell r="V42">
            <v>-3227.7982144982734</v>
          </cell>
          <cell r="W42">
            <v>-3227.7982144982734</v>
          </cell>
        </row>
        <row r="43">
          <cell r="B43" t="str">
            <v>Numérisation</v>
          </cell>
          <cell r="H43" t="str">
            <v>P</v>
          </cell>
          <cell r="L43">
            <v>-3754.5787500000006</v>
          </cell>
          <cell r="M43">
            <v>-3754.5787500000006</v>
          </cell>
          <cell r="N43">
            <v>-4254.5787500000006</v>
          </cell>
          <cell r="O43">
            <v>-3982.4454822397684</v>
          </cell>
          <cell r="P43">
            <v>-3982.4454822397684</v>
          </cell>
          <cell r="Q43">
            <v>-3982.4454822397684</v>
          </cell>
          <cell r="R43">
            <v>-3982.4454822397684</v>
          </cell>
          <cell r="S43">
            <v>-3982.4454822397684</v>
          </cell>
          <cell r="T43">
            <v>-3982.4454822397684</v>
          </cell>
          <cell r="U43">
            <v>-3982.4454822397684</v>
          </cell>
          <cell r="V43">
            <v>-3982.4454822397684</v>
          </cell>
          <cell r="W43">
            <v>-3982.4454822397684</v>
          </cell>
        </row>
        <row r="44">
          <cell r="B44" t="str">
            <v>Numérisation</v>
          </cell>
          <cell r="H44" t="str">
            <v>P</v>
          </cell>
          <cell r="L44">
            <v>-3164.3950000000004</v>
          </cell>
          <cell r="M44">
            <v>-3164.3950000000004</v>
          </cell>
          <cell r="N44">
            <v>-3664.3950000000004</v>
          </cell>
          <cell r="O44">
            <v>-3357.4865356165083</v>
          </cell>
          <cell r="P44">
            <v>-3357.4865356165083</v>
          </cell>
          <cell r="Q44">
            <v>-3357.4865356165083</v>
          </cell>
          <cell r="R44">
            <v>-3357.4865356165083</v>
          </cell>
          <cell r="S44">
            <v>-3357.4865356165083</v>
          </cell>
          <cell r="T44">
            <v>-3357.4865356165083</v>
          </cell>
          <cell r="U44">
            <v>-3357.4865356165083</v>
          </cell>
          <cell r="V44">
            <v>-3357.4865356165083</v>
          </cell>
          <cell r="W44">
            <v>-3357.4865356165083</v>
          </cell>
        </row>
        <row r="45">
          <cell r="B45" t="str">
            <v>DataFactory</v>
          </cell>
          <cell r="H45" t="str">
            <v>P</v>
          </cell>
          <cell r="L45">
            <v>-3781.55375</v>
          </cell>
          <cell r="M45">
            <v>-3781.55375</v>
          </cell>
          <cell r="N45">
            <v>-4281.55375</v>
          </cell>
          <cell r="O45">
            <v>-3857.3592392350379</v>
          </cell>
          <cell r="P45">
            <v>-3857.3592392350379</v>
          </cell>
          <cell r="Q45">
            <v>-3857.3592392350379</v>
          </cell>
          <cell r="R45">
            <v>-3857.3592392350379</v>
          </cell>
          <cell r="S45">
            <v>-3857.3592392350379</v>
          </cell>
          <cell r="T45">
            <v>-3857.3592392350379</v>
          </cell>
          <cell r="U45">
            <v>-3857.3592392350379</v>
          </cell>
          <cell r="V45">
            <v>-3857.3592392350379</v>
          </cell>
          <cell r="W45">
            <v>-3857.3592392350379</v>
          </cell>
        </row>
        <row r="46">
          <cell r="B46" t="str">
            <v>DataFactory</v>
          </cell>
          <cell r="H46" t="str">
            <v>P</v>
          </cell>
          <cell r="L46">
            <v>-4874.00875</v>
          </cell>
          <cell r="M46">
            <v>-4874.00875</v>
          </cell>
          <cell r="N46">
            <v>-5374.00875</v>
          </cell>
          <cell r="O46">
            <v>-4971.7074639029379</v>
          </cell>
          <cell r="P46">
            <v>-4971.7074639029379</v>
          </cell>
          <cell r="Q46">
            <v>-4971.7074639029379</v>
          </cell>
          <cell r="R46">
            <v>-4971.7074639029379</v>
          </cell>
          <cell r="S46">
            <v>-4971.7074639029379</v>
          </cell>
          <cell r="T46">
            <v>-4971.7074639029379</v>
          </cell>
          <cell r="U46">
            <v>-4971.7074639029379</v>
          </cell>
          <cell r="V46">
            <v>-4971.7074639029379</v>
          </cell>
          <cell r="W46">
            <v>-4971.7074639029379</v>
          </cell>
        </row>
        <row r="47">
          <cell r="B47" t="str">
            <v>Numérisation</v>
          </cell>
          <cell r="H47" t="str">
            <v>P</v>
          </cell>
          <cell r="L47">
            <v>-2895.9937500000001</v>
          </cell>
          <cell r="M47">
            <v>-2895.9937500000001</v>
          </cell>
          <cell r="N47">
            <v>-3395.9937500000001</v>
          </cell>
          <cell r="O47">
            <v>-3069.2902664648764</v>
          </cell>
          <cell r="P47">
            <v>-3069.2902664648764</v>
          </cell>
          <cell r="Q47">
            <v>-3069.2902664648764</v>
          </cell>
          <cell r="R47">
            <v>-3069.2902664648764</v>
          </cell>
          <cell r="S47">
            <v>-3069.2902664648764</v>
          </cell>
          <cell r="T47">
            <v>-3069.2902664648764</v>
          </cell>
          <cell r="U47">
            <v>-3069.2902664648764</v>
          </cell>
          <cell r="V47">
            <v>-3069.2902664648764</v>
          </cell>
          <cell r="W47">
            <v>-3069.2902664648764</v>
          </cell>
        </row>
        <row r="48">
          <cell r="B48" t="str">
            <v>Numérisation</v>
          </cell>
          <cell r="H48" t="str">
            <v>P</v>
          </cell>
          <cell r="L48">
            <v>-2895.9937500000001</v>
          </cell>
          <cell r="M48">
            <v>-2895.9937500000001</v>
          </cell>
          <cell r="N48">
            <v>-3395.9937500000001</v>
          </cell>
          <cell r="O48">
            <v>-3069.2902664648764</v>
          </cell>
          <cell r="P48">
            <v>-3069.2902664648764</v>
          </cell>
          <cell r="Q48">
            <v>-3069.2902664648764</v>
          </cell>
          <cell r="R48">
            <v>-3069.2902664648764</v>
          </cell>
          <cell r="S48">
            <v>-3069.2902664648764</v>
          </cell>
          <cell r="T48">
            <v>-3069.2902664648764</v>
          </cell>
          <cell r="U48">
            <v>-3069.2902664648764</v>
          </cell>
          <cell r="V48">
            <v>-3069.2902664648764</v>
          </cell>
          <cell r="W48">
            <v>-3069.2902664648764</v>
          </cell>
        </row>
        <row r="49">
          <cell r="B49" t="str">
            <v>Numérisation</v>
          </cell>
          <cell r="H49" t="str">
            <v>P</v>
          </cell>
          <cell r="L49">
            <v>-2895.9937500000001</v>
          </cell>
          <cell r="M49">
            <v>-2895.9937500000001</v>
          </cell>
          <cell r="N49">
            <v>-3395.9937500000001</v>
          </cell>
          <cell r="O49">
            <v>-3069.2902664648764</v>
          </cell>
          <cell r="P49">
            <v>-3069.2902664648764</v>
          </cell>
          <cell r="Q49">
            <v>-3069.2902664648764</v>
          </cell>
          <cell r="R49">
            <v>-3069.2902664648764</v>
          </cell>
          <cell r="S49">
            <v>-3069.2902664648764</v>
          </cell>
          <cell r="T49">
            <v>-3069.2902664648764</v>
          </cell>
          <cell r="U49">
            <v>-3069.2902664648764</v>
          </cell>
          <cell r="V49">
            <v>-3069.2902664648764</v>
          </cell>
          <cell r="W49">
            <v>-3069.2902664648764</v>
          </cell>
        </row>
        <row r="50">
          <cell r="B50" t="str">
            <v>Numérisation</v>
          </cell>
          <cell r="H50" t="str">
            <v>P</v>
          </cell>
          <cell r="L50">
            <v>-2316.7950000000001</v>
          </cell>
          <cell r="M50">
            <v>-2316.7950000000001</v>
          </cell>
          <cell r="N50">
            <v>-2816.7950000000001</v>
          </cell>
          <cell r="O50">
            <v>-2455.4322131719014</v>
          </cell>
          <cell r="P50">
            <v>-2455.4322131719014</v>
          </cell>
          <cell r="Q50">
            <v>-2455.4322131719014</v>
          </cell>
          <cell r="R50">
            <v>-2455.4322131719014</v>
          </cell>
          <cell r="S50">
            <v>-2455.4322131719014</v>
          </cell>
          <cell r="T50">
            <v>-2455.4322131719014</v>
          </cell>
          <cell r="U50">
            <v>-2455.4322131719014</v>
          </cell>
          <cell r="V50">
            <v>-2455.4322131719014</v>
          </cell>
          <cell r="W50">
            <v>-2455.4322131719014</v>
          </cell>
        </row>
        <row r="51">
          <cell r="B51" t="str">
            <v>RetD</v>
          </cell>
          <cell r="H51" t="str">
            <v>P</v>
          </cell>
          <cell r="L51">
            <v>-4201.7299999999996</v>
          </cell>
          <cell r="M51">
            <v>-4201.7299999999996</v>
          </cell>
          <cell r="N51">
            <v>-4701.7299999999996</v>
          </cell>
          <cell r="O51">
            <v>-4285.9547102611532</v>
          </cell>
          <cell r="P51">
            <v>-4285.9547102611532</v>
          </cell>
          <cell r="Q51">
            <v>-4285.9547102611532</v>
          </cell>
          <cell r="R51">
            <v>-4285.9547102611532</v>
          </cell>
          <cell r="S51">
            <v>-4285.9547102611532</v>
          </cell>
          <cell r="T51">
            <v>-4285.9547102611532</v>
          </cell>
          <cell r="U51">
            <v>-4285.9547102611532</v>
          </cell>
          <cell r="V51">
            <v>-4285.9547102611532</v>
          </cell>
          <cell r="W51">
            <v>-4285.9547102611532</v>
          </cell>
        </row>
        <row r="52">
          <cell r="B52" t="str">
            <v>Numérisation</v>
          </cell>
          <cell r="H52" t="str">
            <v>P</v>
          </cell>
          <cell r="L52">
            <v>-3037.2550000000001</v>
          </cell>
          <cell r="M52">
            <v>-3037.2550000000001</v>
          </cell>
          <cell r="N52">
            <v>-3537.2550000000001</v>
          </cell>
          <cell r="O52">
            <v>-3098.1098933800395</v>
          </cell>
          <cell r="P52">
            <v>-3098.1098933800395</v>
          </cell>
          <cell r="Q52">
            <v>-3098.1098933800395</v>
          </cell>
          <cell r="R52">
            <v>-3098.1098933800395</v>
          </cell>
          <cell r="S52">
            <v>-3098.1098933800395</v>
          </cell>
          <cell r="T52">
            <v>-3098.1098933800395</v>
          </cell>
          <cell r="U52">
            <v>-3098.1098933800395</v>
          </cell>
          <cell r="V52">
            <v>-3098.1098933800395</v>
          </cell>
          <cell r="W52">
            <v>-3098.1098933800395</v>
          </cell>
        </row>
        <row r="53">
          <cell r="B53" t="str">
            <v>Numérisation</v>
          </cell>
          <cell r="H53" t="str">
            <v>P</v>
          </cell>
          <cell r="L53">
            <v>-2782.9749999999999</v>
          </cell>
          <cell r="M53">
            <v>-2782.9749999999999</v>
          </cell>
          <cell r="N53">
            <v>-3282.9749999999999</v>
          </cell>
          <cell r="O53">
            <v>-2954.011758804224</v>
          </cell>
          <cell r="P53">
            <v>-2954.011758804224</v>
          </cell>
          <cell r="Q53">
            <v>-2954.011758804224</v>
          </cell>
          <cell r="R53">
            <v>-2954.011758804224</v>
          </cell>
          <cell r="S53">
            <v>-2954.011758804224</v>
          </cell>
          <cell r="T53">
            <v>-2954.011758804224</v>
          </cell>
          <cell r="U53">
            <v>-2954.011758804224</v>
          </cell>
          <cell r="V53">
            <v>-2954.011758804224</v>
          </cell>
          <cell r="W53">
            <v>-2954.011758804224</v>
          </cell>
        </row>
        <row r="54">
          <cell r="B54" t="str">
            <v>Numérisation</v>
          </cell>
          <cell r="H54" t="str">
            <v>P</v>
          </cell>
          <cell r="L54">
            <v>-2782.9749999999999</v>
          </cell>
          <cell r="M54">
            <v>-2782.9749999999999</v>
          </cell>
          <cell r="N54">
            <v>-3282.9749999999999</v>
          </cell>
          <cell r="O54">
            <v>-2838.7332511435711</v>
          </cell>
          <cell r="P54">
            <v>-2838.7332511435711</v>
          </cell>
          <cell r="Q54">
            <v>-2838.7332511435711</v>
          </cell>
          <cell r="R54">
            <v>-2838.7332511435711</v>
          </cell>
          <cell r="S54">
            <v>-2838.7332511435711</v>
          </cell>
          <cell r="T54">
            <v>-2838.7332511435711</v>
          </cell>
          <cell r="U54">
            <v>-2838.7332511435711</v>
          </cell>
          <cell r="V54">
            <v>-2838.7332511435711</v>
          </cell>
          <cell r="W54">
            <v>-2838.7332511435711</v>
          </cell>
        </row>
        <row r="55">
          <cell r="B55" t="str">
            <v>Numérisation</v>
          </cell>
          <cell r="H55" t="str">
            <v>P</v>
          </cell>
          <cell r="L55">
            <v>-3501.4362500000002</v>
          </cell>
          <cell r="M55">
            <v>-3501.4362500000002</v>
          </cell>
          <cell r="N55">
            <v>-4001.4362500000002</v>
          </cell>
          <cell r="O55">
            <v>-3571.6289252176284</v>
          </cell>
          <cell r="P55">
            <v>-3571.6289252176284</v>
          </cell>
          <cell r="Q55">
            <v>-3571.6289252176284</v>
          </cell>
          <cell r="R55">
            <v>-3571.6289252176284</v>
          </cell>
          <cell r="S55">
            <v>-3571.6289252176284</v>
          </cell>
          <cell r="T55">
            <v>-3571.6289252176284</v>
          </cell>
          <cell r="U55">
            <v>-3571.6289252176284</v>
          </cell>
          <cell r="V55">
            <v>-3571.6289252176284</v>
          </cell>
          <cell r="W55">
            <v>-3571.6289252176284</v>
          </cell>
        </row>
        <row r="56">
          <cell r="B56" t="str">
            <v>RetD</v>
          </cell>
          <cell r="H56" t="str">
            <v>P</v>
          </cell>
          <cell r="L56">
            <v>-4145.7162500000004</v>
          </cell>
          <cell r="M56">
            <v>-4145.7162500000004</v>
          </cell>
          <cell r="N56">
            <v>-4645.7162500000004</v>
          </cell>
          <cell r="O56">
            <v>-4400.2468358681172</v>
          </cell>
          <cell r="P56">
            <v>-4400.2468358681172</v>
          </cell>
          <cell r="Q56">
            <v>-4400.2468358681172</v>
          </cell>
          <cell r="R56">
            <v>-4400.2468358681172</v>
          </cell>
          <cell r="S56">
            <v>-4400.2468358681172</v>
          </cell>
          <cell r="T56">
            <v>-4400.2468358681172</v>
          </cell>
          <cell r="U56">
            <v>-4400.2468358681172</v>
          </cell>
          <cell r="V56">
            <v>-4400.2468358681172</v>
          </cell>
          <cell r="W56">
            <v>-4400.2468358681172</v>
          </cell>
        </row>
        <row r="57">
          <cell r="B57" t="str">
            <v>Numérisation</v>
          </cell>
          <cell r="H57" t="str">
            <v>P</v>
          </cell>
          <cell r="L57">
            <v>-2782.9749999999999</v>
          </cell>
          <cell r="M57">
            <v>-2782.9749999999999</v>
          </cell>
          <cell r="N57">
            <v>-3282.9749999999999</v>
          </cell>
          <cell r="O57">
            <v>-2954.011758804224</v>
          </cell>
          <cell r="P57">
            <v>-2954.011758804224</v>
          </cell>
          <cell r="Q57">
            <v>-2954.011758804224</v>
          </cell>
          <cell r="R57">
            <v>-2954.011758804224</v>
          </cell>
          <cell r="S57">
            <v>-2954.011758804224</v>
          </cell>
          <cell r="T57">
            <v>-2954.011758804224</v>
          </cell>
          <cell r="U57">
            <v>-2954.011758804224</v>
          </cell>
          <cell r="V57">
            <v>-2954.011758804224</v>
          </cell>
          <cell r="W57">
            <v>-2954.011758804224</v>
          </cell>
        </row>
        <row r="58">
          <cell r="B58" t="str">
            <v>Numérisation</v>
          </cell>
          <cell r="H58" t="str">
            <v>P</v>
          </cell>
          <cell r="L58">
            <v>-3164.3950000000004</v>
          </cell>
          <cell r="M58">
            <v>-3164.3950000000004</v>
          </cell>
          <cell r="N58">
            <v>-3664.3950000000004</v>
          </cell>
          <cell r="O58">
            <v>-3227.7982144982734</v>
          </cell>
          <cell r="P58">
            <v>-3227.7982144982734</v>
          </cell>
          <cell r="Q58">
            <v>-3227.7982144982734</v>
          </cell>
          <cell r="R58">
            <v>-3227.7982144982734</v>
          </cell>
          <cell r="S58">
            <v>-3227.7982144982734</v>
          </cell>
          <cell r="T58">
            <v>-3227.7982144982734</v>
          </cell>
          <cell r="U58">
            <v>-3227.7982144982734</v>
          </cell>
          <cell r="V58">
            <v>-3227.7982144982734</v>
          </cell>
          <cell r="W58">
            <v>-3227.7982144982734</v>
          </cell>
        </row>
        <row r="59">
          <cell r="B59" t="str">
            <v>Numérisation</v>
          </cell>
          <cell r="H59" t="str">
            <v>P</v>
          </cell>
          <cell r="L59">
            <v>-2782.9749999999999</v>
          </cell>
          <cell r="M59">
            <v>-2782.9749999999999</v>
          </cell>
          <cell r="N59">
            <v>-3282.9749999999999</v>
          </cell>
          <cell r="O59">
            <v>-2838.7332511435711</v>
          </cell>
          <cell r="P59">
            <v>-2838.7332511435711</v>
          </cell>
          <cell r="Q59">
            <v>-2838.7332511435711</v>
          </cell>
          <cell r="R59">
            <v>-2838.7332511435711</v>
          </cell>
          <cell r="S59">
            <v>-2838.7332511435711</v>
          </cell>
          <cell r="T59">
            <v>-2838.7332511435711</v>
          </cell>
          <cell r="U59">
            <v>-2838.7332511435711</v>
          </cell>
          <cell r="V59">
            <v>-2838.7332511435711</v>
          </cell>
          <cell r="W59">
            <v>-2838.7332511435711</v>
          </cell>
        </row>
        <row r="60">
          <cell r="B60" t="str">
            <v>RetD</v>
          </cell>
          <cell r="H60" t="str">
            <v>P</v>
          </cell>
          <cell r="L60">
            <v>-1678.9175</v>
          </cell>
          <cell r="M60">
            <v>-1678.9175</v>
          </cell>
          <cell r="N60">
            <v>-2178.9175</v>
          </cell>
          <cell r="O60">
            <v>-1678.9175</v>
          </cell>
          <cell r="P60">
            <v>-1678.9175</v>
          </cell>
          <cell r="Q60">
            <v>-1678.9175</v>
          </cell>
          <cell r="R60">
            <v>-1678.9175</v>
          </cell>
          <cell r="S60">
            <v>-1678.9175</v>
          </cell>
          <cell r="T60">
            <v>-1678.9175</v>
          </cell>
          <cell r="U60">
            <v>-1678.9175</v>
          </cell>
          <cell r="V60">
            <v>-1678.9175</v>
          </cell>
          <cell r="W60">
            <v>-1678.9175</v>
          </cell>
        </row>
        <row r="70">
          <cell r="B70" t="str">
            <v>Structure</v>
          </cell>
          <cell r="H70" t="str">
            <v>R</v>
          </cell>
          <cell r="L70">
            <v>33000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</row>
        <row r="71">
          <cell r="B71" t="str">
            <v>RetD</v>
          </cell>
          <cell r="H71" t="str">
            <v>R</v>
          </cell>
          <cell r="L71">
            <v>8952.81</v>
          </cell>
          <cell r="M71">
            <v>8642.19</v>
          </cell>
          <cell r="N71">
            <v>9911.06</v>
          </cell>
          <cell r="O71">
            <v>9535.8799999999992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</row>
        <row r="72">
          <cell r="B72" t="str">
            <v>Structure</v>
          </cell>
          <cell r="H72" t="str">
            <v>R</v>
          </cell>
          <cell r="L72">
            <v>4473.38</v>
          </cell>
          <cell r="M72">
            <v>4379.54</v>
          </cell>
          <cell r="N72">
            <v>4977.63</v>
          </cell>
          <cell r="O72">
            <v>4696.24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</row>
        <row r="73">
          <cell r="B73" t="str">
            <v>DataFactory</v>
          </cell>
          <cell r="H73" t="str">
            <v>R</v>
          </cell>
          <cell r="L73">
            <v>4821.63</v>
          </cell>
          <cell r="M73">
            <v>4734.6000000000004</v>
          </cell>
          <cell r="N73">
            <v>5601.78</v>
          </cell>
          <cell r="O73">
            <v>5076.5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</row>
        <row r="74">
          <cell r="B74" t="str">
            <v>RetD</v>
          </cell>
          <cell r="H74" t="str">
            <v>R</v>
          </cell>
          <cell r="L74">
            <v>5914.33</v>
          </cell>
          <cell r="M74">
            <v>5746.2</v>
          </cell>
          <cell r="N74">
            <v>7848.6</v>
          </cell>
          <cell r="O74">
            <v>6481.45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</row>
        <row r="75">
          <cell r="B75" t="str">
            <v>Structure</v>
          </cell>
          <cell r="H75" t="str">
            <v>R</v>
          </cell>
          <cell r="L75">
            <v>4697.68</v>
          </cell>
          <cell r="M75">
            <v>4603.01</v>
          </cell>
          <cell r="N75">
            <v>5197.9799999999996</v>
          </cell>
          <cell r="O75">
            <v>5085.34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</row>
        <row r="76">
          <cell r="B76" t="str">
            <v>RetD</v>
          </cell>
          <cell r="H76" t="str">
            <v>R</v>
          </cell>
          <cell r="L76">
            <v>6366.55</v>
          </cell>
          <cell r="M76">
            <v>6210.43</v>
          </cell>
          <cell r="N76">
            <v>6853.2800000000007</v>
          </cell>
          <cell r="O76">
            <v>6698.1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</row>
        <row r="77">
          <cell r="B77" t="str">
            <v>DataFactory</v>
          </cell>
          <cell r="H77" t="str">
            <v>R</v>
          </cell>
          <cell r="L77">
            <v>6446.15</v>
          </cell>
          <cell r="M77">
            <v>6529.43</v>
          </cell>
          <cell r="N77">
            <v>7056.16</v>
          </cell>
          <cell r="O77">
            <v>6439.95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</row>
        <row r="78">
          <cell r="B78" t="str">
            <v>Commerce</v>
          </cell>
          <cell r="H78" t="str">
            <v>R</v>
          </cell>
          <cell r="L78">
            <v>6255.63</v>
          </cell>
          <cell r="M78">
            <v>6021.42</v>
          </cell>
          <cell r="N78">
            <v>6800.5300000000007</v>
          </cell>
          <cell r="O78">
            <v>-63.67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</row>
        <row r="79">
          <cell r="B79" t="str">
            <v>Commerce</v>
          </cell>
          <cell r="H79" t="str">
            <v>R</v>
          </cell>
          <cell r="L79">
            <v>3733.81</v>
          </cell>
          <cell r="M79">
            <v>3672.28</v>
          </cell>
          <cell r="N79">
            <v>4225.7700000000004</v>
          </cell>
          <cell r="O79">
            <v>4191.97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</row>
        <row r="80">
          <cell r="B80" t="str">
            <v>DataFactory</v>
          </cell>
          <cell r="H80" t="str">
            <v>R</v>
          </cell>
          <cell r="L80">
            <v>4464.55</v>
          </cell>
          <cell r="M80">
            <v>4756.76</v>
          </cell>
          <cell r="N80">
            <v>5132.84</v>
          </cell>
          <cell r="O80">
            <v>4678.21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</row>
        <row r="81">
          <cell r="B81" t="str">
            <v>RetD</v>
          </cell>
          <cell r="H81" t="str">
            <v>R</v>
          </cell>
          <cell r="L81">
            <v>3804.68</v>
          </cell>
          <cell r="M81">
            <v>3718.32</v>
          </cell>
          <cell r="N81">
            <v>4289.08</v>
          </cell>
          <cell r="O81">
            <v>4193.68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</row>
        <row r="82">
          <cell r="B82" t="str">
            <v>Commerce</v>
          </cell>
          <cell r="H82" t="str">
            <v>R</v>
          </cell>
          <cell r="L82">
            <v>3907.82</v>
          </cell>
          <cell r="M82">
            <v>3840.94</v>
          </cell>
          <cell r="N82">
            <v>4418.8500000000004</v>
          </cell>
          <cell r="O82">
            <v>5650.66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</row>
        <row r="83">
          <cell r="B83" t="str">
            <v>RetD</v>
          </cell>
          <cell r="H83" t="str">
            <v>R</v>
          </cell>
          <cell r="L83">
            <v>4649.2299999999996</v>
          </cell>
          <cell r="M83">
            <v>4566.8</v>
          </cell>
          <cell r="N83">
            <v>5157.03</v>
          </cell>
          <cell r="O83">
            <v>5091.04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</row>
        <row r="84">
          <cell r="B84" t="str">
            <v>RetD</v>
          </cell>
          <cell r="H84" t="str">
            <v>R</v>
          </cell>
          <cell r="L84">
            <v>5661.78</v>
          </cell>
          <cell r="M84">
            <v>5550.08</v>
          </cell>
          <cell r="N84">
            <v>6185.59</v>
          </cell>
          <cell r="O84">
            <v>10016.129999999999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</row>
        <row r="85">
          <cell r="B85" t="str">
            <v>RetD</v>
          </cell>
          <cell r="H85" t="str">
            <v>R</v>
          </cell>
          <cell r="L85">
            <v>4404.91</v>
          </cell>
          <cell r="M85">
            <v>4339.97</v>
          </cell>
          <cell r="N85">
            <v>4916.7700000000004</v>
          </cell>
          <cell r="O85">
            <v>4653.6899999999996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</row>
        <row r="86">
          <cell r="B86" t="str">
            <v>RetD</v>
          </cell>
          <cell r="H86" t="str">
            <v>R</v>
          </cell>
          <cell r="L86">
            <v>4131.1899999999996</v>
          </cell>
          <cell r="M86">
            <v>4286.8900000000003</v>
          </cell>
          <cell r="N86">
            <v>4769.4799999999996</v>
          </cell>
          <cell r="O86">
            <v>4267.3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</row>
        <row r="87">
          <cell r="B87" t="str">
            <v>Structure</v>
          </cell>
          <cell r="H87" t="str">
            <v>R</v>
          </cell>
          <cell r="L87">
            <v>2822.88</v>
          </cell>
          <cell r="M87">
            <v>2888.43</v>
          </cell>
          <cell r="N87">
            <v>3519.4300000000003</v>
          </cell>
          <cell r="O87">
            <v>3298.65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</row>
        <row r="88">
          <cell r="B88" t="str">
            <v>Numérisation</v>
          </cell>
          <cell r="H88" t="str">
            <v>R</v>
          </cell>
          <cell r="L88">
            <v>2299.31</v>
          </cell>
          <cell r="M88">
            <v>2365.17</v>
          </cell>
          <cell r="N88">
            <v>2924.99</v>
          </cell>
          <cell r="O88">
            <v>2530.1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</row>
        <row r="89">
          <cell r="B89" t="str">
            <v>Numérisation</v>
          </cell>
          <cell r="H89" t="str">
            <v>R</v>
          </cell>
          <cell r="L89">
            <v>2817.5</v>
          </cell>
          <cell r="M89">
            <v>2786.96</v>
          </cell>
          <cell r="N89">
            <v>3478.4900000000002</v>
          </cell>
          <cell r="O89">
            <v>3256.7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</row>
        <row r="90">
          <cell r="B90" t="str">
            <v>Numérisation</v>
          </cell>
          <cell r="H90" t="str">
            <v>R</v>
          </cell>
          <cell r="L90">
            <v>1252.69</v>
          </cell>
          <cell r="M90">
            <v>1315.69</v>
          </cell>
          <cell r="N90">
            <v>1611.7200000000003</v>
          </cell>
          <cell r="O90">
            <v>1373.11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</row>
        <row r="91">
          <cell r="B91" t="str">
            <v>Numérisation</v>
          </cell>
          <cell r="H91" t="str">
            <v>R</v>
          </cell>
          <cell r="L91">
            <v>4414.17</v>
          </cell>
          <cell r="M91">
            <v>4309.59</v>
          </cell>
          <cell r="N91">
            <v>4637.41</v>
          </cell>
          <cell r="O91">
            <v>4745.41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</row>
        <row r="92">
          <cell r="B92" t="str">
            <v>Numérisation</v>
          </cell>
          <cell r="H92" t="str">
            <v>R</v>
          </cell>
          <cell r="L92">
            <v>2884.46</v>
          </cell>
          <cell r="M92">
            <v>2866.34</v>
          </cell>
          <cell r="N92">
            <v>3431.24</v>
          </cell>
          <cell r="O92">
            <v>2959.66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</row>
        <row r="93">
          <cell r="B93" t="str">
            <v>Numérisation</v>
          </cell>
          <cell r="H93" t="str">
            <v>R</v>
          </cell>
          <cell r="L93">
            <v>5381.91</v>
          </cell>
          <cell r="M93">
            <v>5274.82</v>
          </cell>
          <cell r="N93">
            <v>5901.55</v>
          </cell>
          <cell r="O93">
            <v>5573.25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</row>
        <row r="94">
          <cell r="B94" t="str">
            <v>Numérisation</v>
          </cell>
          <cell r="H94" t="str">
            <v>R</v>
          </cell>
          <cell r="L94">
            <v>4054.4</v>
          </cell>
          <cell r="M94">
            <v>4718.4399999999996</v>
          </cell>
          <cell r="N94">
            <v>5109.2299999999996</v>
          </cell>
          <cell r="O94">
            <v>4002.51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</row>
        <row r="95">
          <cell r="B95" t="str">
            <v>Numérisation</v>
          </cell>
          <cell r="H95" t="str">
            <v>R</v>
          </cell>
          <cell r="L95">
            <v>2467.6</v>
          </cell>
          <cell r="M95">
            <v>3150.71</v>
          </cell>
          <cell r="N95">
            <v>3122.9</v>
          </cell>
          <cell r="O95">
            <v>3688.17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</row>
        <row r="96">
          <cell r="B96" t="str">
            <v>Numérisation</v>
          </cell>
          <cell r="H96" t="str">
            <v>R</v>
          </cell>
          <cell r="L96">
            <v>1024.46</v>
          </cell>
          <cell r="M96">
            <v>945.35</v>
          </cell>
          <cell r="N96">
            <v>1361.52</v>
          </cell>
          <cell r="O96">
            <v>979.86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</row>
        <row r="97">
          <cell r="B97" t="str">
            <v>Numérisation</v>
          </cell>
          <cell r="H97" t="str">
            <v>R</v>
          </cell>
          <cell r="L97">
            <v>2030.76</v>
          </cell>
          <cell r="M97">
            <v>2085.4299999999998</v>
          </cell>
          <cell r="N97">
            <v>2652.1</v>
          </cell>
          <cell r="O97">
            <v>2127.4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</row>
        <row r="98">
          <cell r="B98" t="str">
            <v>Numérisation</v>
          </cell>
          <cell r="H98" t="str">
            <v>R</v>
          </cell>
          <cell r="L98">
            <v>6245.17</v>
          </cell>
          <cell r="M98">
            <v>6321.78</v>
          </cell>
          <cell r="N98">
            <v>6749.49</v>
          </cell>
          <cell r="O98">
            <v>6168.64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</row>
        <row r="99">
          <cell r="B99" t="str">
            <v>Numérisation</v>
          </cell>
          <cell r="H99" t="str">
            <v>R</v>
          </cell>
          <cell r="L99">
            <v>2798.4</v>
          </cell>
          <cell r="M99">
            <v>2751.47</v>
          </cell>
          <cell r="N99">
            <v>3417.85</v>
          </cell>
          <cell r="O99">
            <v>2992.51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</row>
        <row r="100">
          <cell r="B100" t="str">
            <v>RetD</v>
          </cell>
          <cell r="H100" t="str">
            <v>R</v>
          </cell>
          <cell r="L100">
            <v>3284.93</v>
          </cell>
          <cell r="M100">
            <v>3325.18</v>
          </cell>
          <cell r="N100">
            <v>4013.0200000000004</v>
          </cell>
          <cell r="O100">
            <v>3569.25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</row>
        <row r="101">
          <cell r="B101" t="str">
            <v>Numérisation</v>
          </cell>
          <cell r="H101" t="str">
            <v>R</v>
          </cell>
          <cell r="L101">
            <v>3494.85</v>
          </cell>
          <cell r="M101">
            <v>3620.25</v>
          </cell>
          <cell r="N101">
            <v>3972.03</v>
          </cell>
          <cell r="O101">
            <v>3954.81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</row>
        <row r="102">
          <cell r="B102" t="str">
            <v>Numérisation</v>
          </cell>
          <cell r="H102" t="str">
            <v>R</v>
          </cell>
          <cell r="L102">
            <v>2632.66</v>
          </cell>
          <cell r="M102">
            <v>2705.59</v>
          </cell>
          <cell r="N102">
            <v>3270.66</v>
          </cell>
          <cell r="O102">
            <v>2960.22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</row>
        <row r="103">
          <cell r="B103" t="str">
            <v>Numérisation</v>
          </cell>
          <cell r="H103" t="str">
            <v>R</v>
          </cell>
          <cell r="L103">
            <v>3718.11</v>
          </cell>
          <cell r="M103">
            <v>3616.11</v>
          </cell>
          <cell r="N103">
            <v>4060.87</v>
          </cell>
          <cell r="O103">
            <v>4042.44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</row>
        <row r="104">
          <cell r="B104" t="str">
            <v>Numérisation</v>
          </cell>
          <cell r="H104" t="str">
            <v>R</v>
          </cell>
          <cell r="L104">
            <v>3164.31</v>
          </cell>
          <cell r="M104">
            <v>3274.4</v>
          </cell>
          <cell r="N104">
            <v>3861.91</v>
          </cell>
          <cell r="O104">
            <v>3511.45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</row>
        <row r="105">
          <cell r="B105" t="str">
            <v>Numérisation</v>
          </cell>
          <cell r="H105" t="str">
            <v>R</v>
          </cell>
          <cell r="L105">
            <v>3984.86</v>
          </cell>
          <cell r="M105">
            <v>4026.45</v>
          </cell>
          <cell r="N105">
            <v>4558.29</v>
          </cell>
          <cell r="O105">
            <v>4180.3599999999997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</row>
        <row r="106">
          <cell r="B106" t="str">
            <v>Numérisation</v>
          </cell>
          <cell r="H106" t="str">
            <v>R</v>
          </cell>
          <cell r="L106">
            <v>2471.42</v>
          </cell>
          <cell r="M106">
            <v>2552.79</v>
          </cell>
          <cell r="N106">
            <v>3068.41</v>
          </cell>
          <cell r="O106">
            <v>2598.77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</row>
        <row r="107">
          <cell r="B107" t="str">
            <v>Numérisation</v>
          </cell>
          <cell r="H107" t="str">
            <v>R</v>
          </cell>
          <cell r="L107">
            <v>3261.02</v>
          </cell>
          <cell r="M107">
            <v>3270.05</v>
          </cell>
          <cell r="N107">
            <v>3770.2700000000004</v>
          </cell>
          <cell r="O107">
            <v>3711.34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</row>
        <row r="108">
          <cell r="B108" t="str">
            <v>Numérisation</v>
          </cell>
          <cell r="H108" t="str">
            <v>R</v>
          </cell>
          <cell r="L108">
            <v>2464.59</v>
          </cell>
          <cell r="M108">
            <v>2952.2</v>
          </cell>
          <cell r="N108">
            <v>3168.51</v>
          </cell>
          <cell r="O108">
            <v>3089.96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</row>
        <row r="109">
          <cell r="B109" t="str">
            <v>DataFactory</v>
          </cell>
          <cell r="H109" t="str">
            <v>R</v>
          </cell>
          <cell r="L109">
            <v>3359.77</v>
          </cell>
          <cell r="M109">
            <v>3302.1</v>
          </cell>
          <cell r="N109">
            <v>3877.7700000000004</v>
          </cell>
          <cell r="O109">
            <v>3749.54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</row>
        <row r="110">
          <cell r="B110" t="str">
            <v>DataFactory</v>
          </cell>
          <cell r="H110" t="str">
            <v>R</v>
          </cell>
          <cell r="L110">
            <v>4442.17</v>
          </cell>
          <cell r="M110">
            <v>4581.22</v>
          </cell>
          <cell r="N110">
            <v>4933.3500000000004</v>
          </cell>
          <cell r="O110">
            <v>4814.8100000000004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</row>
        <row r="111">
          <cell r="B111" t="str">
            <v>Numérisation</v>
          </cell>
          <cell r="H111" t="str">
            <v>R</v>
          </cell>
          <cell r="L111">
            <v>2406.4699999999998</v>
          </cell>
          <cell r="M111">
            <v>2278.2199999999998</v>
          </cell>
          <cell r="N111">
            <v>2957.9</v>
          </cell>
          <cell r="O111">
            <v>2613.5500000000002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</row>
        <row r="112">
          <cell r="B112" t="str">
            <v>Numérisation</v>
          </cell>
          <cell r="H112" t="str">
            <v>R</v>
          </cell>
          <cell r="L112">
            <v>2171.98</v>
          </cell>
          <cell r="M112">
            <v>2229.0500000000002</v>
          </cell>
          <cell r="N112">
            <v>2771.3900000000003</v>
          </cell>
          <cell r="O112">
            <v>2436.86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</row>
        <row r="113">
          <cell r="B113" t="str">
            <v>Numérisation</v>
          </cell>
          <cell r="H113" t="str">
            <v>R</v>
          </cell>
          <cell r="L113">
            <v>2210.88</v>
          </cell>
          <cell r="M113">
            <v>2268.11</v>
          </cell>
          <cell r="N113">
            <v>2798.7999999999997</v>
          </cell>
          <cell r="O113">
            <v>1989.74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</row>
        <row r="114">
          <cell r="B114" t="str">
            <v>Numérisation</v>
          </cell>
          <cell r="H114" t="str">
            <v>R</v>
          </cell>
          <cell r="L114">
            <v>1644.79</v>
          </cell>
          <cell r="M114">
            <v>1800.82</v>
          </cell>
          <cell r="N114">
            <v>2146.06</v>
          </cell>
          <cell r="O114">
            <v>1872.07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</row>
        <row r="115">
          <cell r="B115" t="str">
            <v>RetD</v>
          </cell>
          <cell r="H115" t="str">
            <v>R</v>
          </cell>
          <cell r="L115">
            <v>3853.53</v>
          </cell>
          <cell r="M115">
            <v>3793.16</v>
          </cell>
          <cell r="N115">
            <v>4373.03</v>
          </cell>
          <cell r="O115">
            <v>4054.89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</row>
        <row r="116">
          <cell r="B116" t="str">
            <v>Numérisation</v>
          </cell>
          <cell r="H116" t="str">
            <v>R</v>
          </cell>
          <cell r="L116">
            <v>2719.91</v>
          </cell>
          <cell r="M116">
            <v>2724.26</v>
          </cell>
          <cell r="N116">
            <v>3329.6099999999997</v>
          </cell>
          <cell r="O116">
            <v>2842.01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</row>
        <row r="117">
          <cell r="B117" t="str">
            <v>Numérisation</v>
          </cell>
          <cell r="H117" t="str">
            <v>R</v>
          </cell>
          <cell r="L117">
            <v>2184.5500000000002</v>
          </cell>
          <cell r="M117">
            <v>2100.77</v>
          </cell>
          <cell r="N117">
            <v>2629.37</v>
          </cell>
          <cell r="O117">
            <v>2017.71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</row>
        <row r="118">
          <cell r="B118" t="str">
            <v>Numérisation</v>
          </cell>
          <cell r="H118" t="str">
            <v>R</v>
          </cell>
          <cell r="L118">
            <v>2026.65</v>
          </cell>
          <cell r="M118">
            <v>2104.7600000000002</v>
          </cell>
          <cell r="N118">
            <v>2644.8199999999997</v>
          </cell>
          <cell r="O118">
            <v>2214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</row>
        <row r="119">
          <cell r="B119" t="str">
            <v>Numérisation</v>
          </cell>
          <cell r="H119" t="str">
            <v>R</v>
          </cell>
          <cell r="L119">
            <v>2918.21</v>
          </cell>
          <cell r="M119">
            <v>2988.03</v>
          </cell>
          <cell r="N119">
            <v>3561.2000000000003</v>
          </cell>
          <cell r="O119">
            <v>3052.6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</row>
        <row r="120">
          <cell r="B120" t="str">
            <v>RetD</v>
          </cell>
          <cell r="H120" t="str">
            <v>R</v>
          </cell>
          <cell r="L120">
            <v>3781.54</v>
          </cell>
          <cell r="M120">
            <v>3737.88</v>
          </cell>
          <cell r="N120">
            <v>4313.28</v>
          </cell>
          <cell r="O120">
            <v>4323.2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</row>
        <row r="121">
          <cell r="B121" t="str">
            <v>Numérisation</v>
          </cell>
          <cell r="H121" t="str">
            <v>R</v>
          </cell>
          <cell r="L121">
            <v>221.67</v>
          </cell>
          <cell r="M121">
            <v>199.43</v>
          </cell>
          <cell r="N121">
            <v>3030.39</v>
          </cell>
          <cell r="O121">
            <v>2480.58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</row>
        <row r="122">
          <cell r="B122" t="str">
            <v>Numérisation</v>
          </cell>
          <cell r="H122" t="str">
            <v>R</v>
          </cell>
          <cell r="L122">
            <v>2523.34</v>
          </cell>
          <cell r="M122">
            <v>2672.69</v>
          </cell>
          <cell r="N122">
            <v>3340.16</v>
          </cell>
          <cell r="O122">
            <v>2920.69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</row>
        <row r="123">
          <cell r="B123" t="str">
            <v>Numérisation</v>
          </cell>
          <cell r="H123" t="str">
            <v>R</v>
          </cell>
          <cell r="L123">
            <v>2594.6</v>
          </cell>
          <cell r="M123">
            <v>2662.7</v>
          </cell>
          <cell r="N123">
            <v>3290.4500000000003</v>
          </cell>
          <cell r="O123">
            <v>2768.05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</row>
        <row r="124">
          <cell r="B124" t="str">
            <v>RetD</v>
          </cell>
          <cell r="H124" t="str">
            <v>R</v>
          </cell>
          <cell r="L124">
            <v>1138.75</v>
          </cell>
          <cell r="M124">
            <v>1168.32</v>
          </cell>
          <cell r="N124">
            <v>1758.3700000000001</v>
          </cell>
          <cell r="O124">
            <v>1258.8900000000001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</row>
        <row r="125">
          <cell r="H125" t="str">
            <v>R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</row>
        <row r="126">
          <cell r="H126" t="str">
            <v>R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</row>
        <row r="127">
          <cell r="H127" t="str">
            <v>R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</row>
        <row r="128">
          <cell r="H128" t="str">
            <v>R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</row>
        <row r="129">
          <cell r="H129" t="str">
            <v>R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</row>
        <row r="130">
          <cell r="H130" t="str">
            <v>R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</row>
        <row r="131">
          <cell r="H131" t="str">
            <v>R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</row>
        <row r="132">
          <cell r="B132" t="str">
            <v>Structure</v>
          </cell>
          <cell r="H132" t="str">
            <v>R</v>
          </cell>
          <cell r="L132">
            <v>999.49500000000023</v>
          </cell>
          <cell r="M132">
            <v>989.24833333333333</v>
          </cell>
          <cell r="N132">
            <v>1016.26</v>
          </cell>
          <cell r="O132">
            <v>1090.0191666666667</v>
          </cell>
          <cell r="P132">
            <v>0</v>
          </cell>
          <cell r="Q132">
            <v>-4095.0225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</row>
        <row r="133">
          <cell r="B133" t="str">
            <v>DataFactory</v>
          </cell>
          <cell r="H133" t="str">
            <v>R</v>
          </cell>
          <cell r="L133">
            <v>1961.1891666666663</v>
          </cell>
          <cell r="M133">
            <v>1992.0091666666667</v>
          </cell>
          <cell r="N133">
            <v>2008.4999999999998</v>
          </cell>
          <cell r="O133">
            <v>2063.2508333333335</v>
          </cell>
          <cell r="P133">
            <v>0</v>
          </cell>
          <cell r="Q133">
            <v>-8024.9491666666663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</row>
        <row r="134">
          <cell r="B134" t="str">
            <v>RetD</v>
          </cell>
          <cell r="H134" t="str">
            <v>R</v>
          </cell>
          <cell r="L134">
            <v>4662.019166666666</v>
          </cell>
          <cell r="M134">
            <v>4590.4516666666668</v>
          </cell>
          <cell r="N134">
            <v>4905.21</v>
          </cell>
          <cell r="O134">
            <v>5345.291666666667</v>
          </cell>
          <cell r="P134">
            <v>0</v>
          </cell>
          <cell r="Q134">
            <v>-19502.9725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</row>
        <row r="135">
          <cell r="B135" t="str">
            <v>Numérisation</v>
          </cell>
          <cell r="H135" t="str">
            <v>R</v>
          </cell>
          <cell r="L135">
            <v>7207.1416666666664</v>
          </cell>
          <cell r="M135">
            <v>7411.5358333333324</v>
          </cell>
          <cell r="N135">
            <v>7633.869999999999</v>
          </cell>
          <cell r="O135">
            <v>7971.2108333333354</v>
          </cell>
          <cell r="P135">
            <v>0</v>
          </cell>
          <cell r="Q135">
            <v>-30223.758333333331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</row>
        <row r="136">
          <cell r="B136" t="str">
            <v>Commerce</v>
          </cell>
          <cell r="H136" t="str">
            <v>R</v>
          </cell>
          <cell r="L136">
            <v>1158.105</v>
          </cell>
          <cell r="M136">
            <v>1127.8866666666668</v>
          </cell>
          <cell r="N136">
            <v>1162.0899999999999</v>
          </cell>
          <cell r="O136">
            <v>814.9133333333333</v>
          </cell>
          <cell r="P136">
            <v>0</v>
          </cell>
          <cell r="Q136">
            <v>-4262.9949999999999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</row>
        <row r="137">
          <cell r="B137" t="str">
            <v>Commerce</v>
          </cell>
          <cell r="H137" t="str">
            <v>R</v>
          </cell>
          <cell r="Q137">
            <v>4262.9949999999999</v>
          </cell>
          <cell r="R137" t="e">
            <v>#DIV/0!</v>
          </cell>
          <cell r="S137" t="e">
            <v>#DIV/0!</v>
          </cell>
          <cell r="T137" t="e">
            <v>#DIV/0!</v>
          </cell>
          <cell r="U137" t="e">
            <v>#DIV/0!</v>
          </cell>
          <cell r="V137" t="e">
            <v>#DIV/0!</v>
          </cell>
        </row>
        <row r="138">
          <cell r="B138" t="str">
            <v>DataFactory</v>
          </cell>
          <cell r="H138" t="str">
            <v>R</v>
          </cell>
          <cell r="Q138">
            <v>8024.9491666666663</v>
          </cell>
          <cell r="R138" t="e">
            <v>#DIV/0!</v>
          </cell>
          <cell r="S138" t="e">
            <v>#DIV/0!</v>
          </cell>
          <cell r="T138" t="e">
            <v>#DIV/0!</v>
          </cell>
          <cell r="U138" t="e">
            <v>#DIV/0!</v>
          </cell>
          <cell r="V138" t="e">
            <v>#DIV/0!</v>
          </cell>
        </row>
        <row r="139">
          <cell r="B139" t="str">
            <v>RetD</v>
          </cell>
          <cell r="H139" t="str">
            <v>R</v>
          </cell>
          <cell r="Q139">
            <v>19502.9725</v>
          </cell>
          <cell r="R139" t="e">
            <v>#DIV/0!</v>
          </cell>
          <cell r="S139" t="e">
            <v>#DIV/0!</v>
          </cell>
          <cell r="T139" t="e">
            <v>#DIV/0!</v>
          </cell>
          <cell r="U139" t="e">
            <v>#DIV/0!</v>
          </cell>
          <cell r="V139" t="e">
            <v>#DIV/0!</v>
          </cell>
        </row>
        <row r="140">
          <cell r="B140" t="str">
            <v>Numérisation</v>
          </cell>
          <cell r="H140" t="str">
            <v>R</v>
          </cell>
          <cell r="Q140">
            <v>30223.758333333331</v>
          </cell>
          <cell r="R140" t="e">
            <v>#DIV/0!</v>
          </cell>
          <cell r="S140" t="e">
            <v>#DIV/0!</v>
          </cell>
          <cell r="T140" t="e">
            <v>#DIV/0!</v>
          </cell>
          <cell r="U140" t="e">
            <v>#DIV/0!</v>
          </cell>
          <cell r="V140" t="e">
            <v>#DIV/0!</v>
          </cell>
        </row>
        <row r="141">
          <cell r="B141" t="str">
            <v>Structure</v>
          </cell>
          <cell r="H141" t="str">
            <v>R</v>
          </cell>
          <cell r="L141">
            <v>15766.879999999976</v>
          </cell>
          <cell r="M141">
            <v>2256.4283333332569</v>
          </cell>
          <cell r="N141">
            <v>4862.7600000000093</v>
          </cell>
          <cell r="O141">
            <v>17721.714166666672</v>
          </cell>
          <cell r="P141">
            <v>0</v>
          </cell>
          <cell r="Q141">
            <v>4095.0225000000005</v>
          </cell>
          <cell r="R141" t="e">
            <v>#DIV/0!</v>
          </cell>
          <cell r="S141" t="e">
            <v>#DIV/0!</v>
          </cell>
          <cell r="T141" t="e">
            <v>#DIV/0!</v>
          </cell>
          <cell r="U141" t="e">
            <v>#DIV/0!</v>
          </cell>
          <cell r="V141" t="e">
            <v>#DIV/0!</v>
          </cell>
        </row>
        <row r="144">
          <cell r="B144" t="str">
            <v>Structure</v>
          </cell>
          <cell r="H144" t="str">
            <v>A</v>
          </cell>
        </row>
        <row r="145">
          <cell r="B145" t="str">
            <v>RetD</v>
          </cell>
          <cell r="H145" t="str">
            <v>A</v>
          </cell>
        </row>
        <row r="146">
          <cell r="B146" t="str">
            <v>DataFactory</v>
          </cell>
          <cell r="H146" t="str">
            <v>A</v>
          </cell>
        </row>
        <row r="147">
          <cell r="B147" t="str">
            <v>Commerce</v>
          </cell>
          <cell r="H147" t="str">
            <v>A</v>
          </cell>
        </row>
        <row r="148">
          <cell r="B148" t="str">
            <v>RetD</v>
          </cell>
          <cell r="H148" t="str">
            <v>A</v>
          </cell>
        </row>
        <row r="149">
          <cell r="B149" t="str">
            <v>Numérisation</v>
          </cell>
          <cell r="H149" t="str">
            <v>A</v>
          </cell>
        </row>
        <row r="150">
          <cell r="B150" t="str">
            <v>DataFactory</v>
          </cell>
          <cell r="H150" t="str">
            <v>A</v>
          </cell>
        </row>
        <row r="151">
          <cell r="B151" t="str">
            <v>Commerce</v>
          </cell>
          <cell r="H151" t="str">
            <v>A</v>
          </cell>
        </row>
        <row r="152">
          <cell r="B152" t="str">
            <v>RetD</v>
          </cell>
          <cell r="H152" t="str">
            <v>A</v>
          </cell>
        </row>
        <row r="153">
          <cell r="B153" t="str">
            <v>DataFactory</v>
          </cell>
          <cell r="H153" t="str">
            <v>A</v>
          </cell>
        </row>
        <row r="154">
          <cell r="B154" t="str">
            <v>DataFactory</v>
          </cell>
          <cell r="H154" t="str">
            <v>A</v>
          </cell>
        </row>
        <row r="155">
          <cell r="B155" t="str">
            <v>DataFactory</v>
          </cell>
          <cell r="H155" t="str">
            <v>A</v>
          </cell>
        </row>
        <row r="156">
          <cell r="B156" t="str">
            <v>DataFactory</v>
          </cell>
          <cell r="H156" t="str">
            <v>A</v>
          </cell>
        </row>
        <row r="157">
          <cell r="B157" t="str">
            <v>Commerce</v>
          </cell>
          <cell r="H157" t="str">
            <v>A</v>
          </cell>
        </row>
        <row r="158">
          <cell r="B158" t="str">
            <v>RetD</v>
          </cell>
          <cell r="H158" t="str">
            <v>A</v>
          </cell>
        </row>
        <row r="159">
          <cell r="B159" t="str">
            <v>RetD</v>
          </cell>
          <cell r="H159" t="str">
            <v>A</v>
          </cell>
        </row>
        <row r="160">
          <cell r="B160" t="str">
            <v>RetD</v>
          </cell>
          <cell r="H160" t="str">
            <v>A</v>
          </cell>
        </row>
        <row r="161">
          <cell r="B161" t="str">
            <v>RetD</v>
          </cell>
          <cell r="H161" t="str">
            <v>A</v>
          </cell>
        </row>
        <row r="162">
          <cell r="B162" t="str">
            <v>RetD</v>
          </cell>
          <cell r="H162" t="str">
            <v>A</v>
          </cell>
        </row>
        <row r="163">
          <cell r="B163" t="str">
            <v>RetD</v>
          </cell>
          <cell r="H163" t="str">
            <v>A</v>
          </cell>
        </row>
        <row r="164">
          <cell r="B164" t="str">
            <v>RetD</v>
          </cell>
          <cell r="H164" t="str">
            <v>A</v>
          </cell>
        </row>
        <row r="165">
          <cell r="B165" t="str">
            <v>RetD</v>
          </cell>
          <cell r="H165" t="str">
            <v>A</v>
          </cell>
        </row>
        <row r="166">
          <cell r="B166" t="str">
            <v>RetD</v>
          </cell>
          <cell r="H166" t="str">
            <v>A</v>
          </cell>
        </row>
        <row r="167">
          <cell r="B167" t="str">
            <v>RetD</v>
          </cell>
          <cell r="H167" t="str">
            <v>A</v>
          </cell>
        </row>
        <row r="168">
          <cell r="B168" t="str">
            <v>Structure</v>
          </cell>
          <cell r="H168" t="str">
            <v>A</v>
          </cell>
        </row>
        <row r="169">
          <cell r="B169" t="str">
            <v>Structure</v>
          </cell>
          <cell r="H169" t="str">
            <v>A</v>
          </cell>
        </row>
        <row r="170">
          <cell r="B170" t="str">
            <v>Structure</v>
          </cell>
          <cell r="H170" t="str">
            <v>A</v>
          </cell>
        </row>
        <row r="171">
          <cell r="B171" t="str">
            <v>Numérisation</v>
          </cell>
          <cell r="H171" t="str">
            <v>A</v>
          </cell>
        </row>
        <row r="172">
          <cell r="B172" t="str">
            <v>Numérisation</v>
          </cell>
          <cell r="H172" t="str">
            <v>A</v>
          </cell>
        </row>
        <row r="173">
          <cell r="B173" t="str">
            <v>Numérisation</v>
          </cell>
          <cell r="H173" t="str">
            <v>A</v>
          </cell>
        </row>
        <row r="174">
          <cell r="B174" t="str">
            <v>Numérisation</v>
          </cell>
          <cell r="H174" t="str">
            <v>A</v>
          </cell>
        </row>
        <row r="175">
          <cell r="B175" t="str">
            <v>Numérisation</v>
          </cell>
          <cell r="H175" t="str">
            <v>A</v>
          </cell>
        </row>
        <row r="176">
          <cell r="B176" t="str">
            <v>Numérisation</v>
          </cell>
          <cell r="H176" t="str">
            <v>A</v>
          </cell>
        </row>
        <row r="177">
          <cell r="B177" t="str">
            <v>Numérisation</v>
          </cell>
          <cell r="H177" t="str">
            <v>A</v>
          </cell>
        </row>
        <row r="178">
          <cell r="B178" t="str">
            <v>Numérisation</v>
          </cell>
          <cell r="H178" t="str">
            <v>A</v>
          </cell>
        </row>
        <row r="179">
          <cell r="B179" t="str">
            <v>Numérisation</v>
          </cell>
          <cell r="H179" t="str">
            <v>A</v>
          </cell>
        </row>
        <row r="180">
          <cell r="B180" t="str">
            <v>Numérisation</v>
          </cell>
          <cell r="H180" t="str">
            <v>A</v>
          </cell>
        </row>
        <row r="181">
          <cell r="B181" t="str">
            <v>Numérisation</v>
          </cell>
          <cell r="H181" t="str">
            <v>A</v>
          </cell>
        </row>
        <row r="182">
          <cell r="B182" t="str">
            <v>Numérisation</v>
          </cell>
          <cell r="H182" t="str">
            <v>A</v>
          </cell>
        </row>
        <row r="183">
          <cell r="B183" t="str">
            <v>Numérisation</v>
          </cell>
          <cell r="H183" t="str">
            <v>A</v>
          </cell>
        </row>
        <row r="184">
          <cell r="B184" t="str">
            <v>Numérisation</v>
          </cell>
          <cell r="H184" t="str">
            <v>A</v>
          </cell>
        </row>
        <row r="185">
          <cell r="B185" t="str">
            <v>Numérisation</v>
          </cell>
          <cell r="H185" t="str">
            <v>A</v>
          </cell>
        </row>
        <row r="186">
          <cell r="B186" t="str">
            <v>Numérisation</v>
          </cell>
          <cell r="H186" t="str">
            <v>A</v>
          </cell>
        </row>
        <row r="187">
          <cell r="B187" t="str">
            <v>Numérisation</v>
          </cell>
          <cell r="H187" t="str">
            <v>A</v>
          </cell>
        </row>
        <row r="188">
          <cell r="B188" t="str">
            <v>Numérisation</v>
          </cell>
          <cell r="H188" t="str">
            <v>A</v>
          </cell>
        </row>
        <row r="189">
          <cell r="B189" t="str">
            <v>Numérisation</v>
          </cell>
          <cell r="H189" t="str">
            <v>A</v>
          </cell>
        </row>
        <row r="190">
          <cell r="B190" t="str">
            <v>Numérisation</v>
          </cell>
          <cell r="H190" t="str">
            <v>A</v>
          </cell>
        </row>
        <row r="191">
          <cell r="B191" t="str">
            <v>Numérisation</v>
          </cell>
          <cell r="H191" t="str">
            <v>A</v>
          </cell>
        </row>
        <row r="192">
          <cell r="B192" t="str">
            <v>Numérisation</v>
          </cell>
          <cell r="H192" t="str">
            <v>A</v>
          </cell>
        </row>
        <row r="193">
          <cell r="B193" t="str">
            <v>Numérisation</v>
          </cell>
          <cell r="H193" t="str">
            <v>A</v>
          </cell>
        </row>
        <row r="194">
          <cell r="B194" t="str">
            <v>Numérisation</v>
          </cell>
          <cell r="H194" t="str">
            <v>A</v>
          </cell>
        </row>
        <row r="195">
          <cell r="B195" t="str">
            <v>Numérisation</v>
          </cell>
          <cell r="H195" t="str">
            <v>A</v>
          </cell>
        </row>
        <row r="196">
          <cell r="B196" t="str">
            <v>Numérisation</v>
          </cell>
          <cell r="H196" t="str">
            <v>A</v>
          </cell>
        </row>
        <row r="197">
          <cell r="B197" t="str">
            <v>Numérisation</v>
          </cell>
          <cell r="H197" t="str">
            <v>A</v>
          </cell>
        </row>
        <row r="198">
          <cell r="B198" t="str">
            <v>Numérisation</v>
          </cell>
          <cell r="H198" t="str">
            <v>A</v>
          </cell>
        </row>
        <row r="199">
          <cell r="B199" t="str">
            <v>Numérisation</v>
          </cell>
          <cell r="H199" t="str">
            <v>A</v>
          </cell>
        </row>
        <row r="200">
          <cell r="B200" t="str">
            <v>Numérisation</v>
          </cell>
          <cell r="H200" t="str">
            <v>A</v>
          </cell>
        </row>
        <row r="201">
          <cell r="B201" t="str">
            <v>Numérisation</v>
          </cell>
          <cell r="H201" t="str">
            <v>A</v>
          </cell>
        </row>
        <row r="202">
          <cell r="B202" t="str">
            <v>Numérisation</v>
          </cell>
          <cell r="H202" t="str">
            <v>A</v>
          </cell>
        </row>
        <row r="203">
          <cell r="B203" t="str">
            <v>RetD</v>
          </cell>
          <cell r="H203" t="str">
            <v>A</v>
          </cell>
        </row>
        <row r="204">
          <cell r="B204" t="str">
            <v>DataFactory</v>
          </cell>
          <cell r="H204" t="str">
            <v>A</v>
          </cell>
        </row>
        <row r="205">
          <cell r="B205" t="str">
            <v>Structure</v>
          </cell>
          <cell r="H205" t="str">
            <v>A</v>
          </cell>
        </row>
        <row r="206">
          <cell r="B206" t="str">
            <v>DataFactory</v>
          </cell>
          <cell r="H206" t="str">
            <v>A</v>
          </cell>
        </row>
        <row r="207">
          <cell r="B207" t="str">
            <v>RetD</v>
          </cell>
          <cell r="H207" t="str">
            <v>A</v>
          </cell>
        </row>
        <row r="208">
          <cell r="B208" t="str">
            <v>Numérisation</v>
          </cell>
          <cell r="H208" t="str">
            <v>A</v>
          </cell>
        </row>
        <row r="209">
          <cell r="B209" t="str">
            <v>Commerce</v>
          </cell>
          <cell r="H209" t="str">
            <v>A</v>
          </cell>
        </row>
        <row r="210">
          <cell r="B210" t="str">
            <v>Structure</v>
          </cell>
          <cell r="H210" t="str">
            <v>A</v>
          </cell>
        </row>
        <row r="211">
          <cell r="B211" t="str">
            <v>DataFactory</v>
          </cell>
          <cell r="H211" t="str">
            <v>A</v>
          </cell>
        </row>
        <row r="212">
          <cell r="B212" t="str">
            <v>RetD</v>
          </cell>
          <cell r="H212" t="str">
            <v>A</v>
          </cell>
        </row>
        <row r="213">
          <cell r="B213" t="str">
            <v>Numérisation</v>
          </cell>
          <cell r="H213" t="str">
            <v>A</v>
          </cell>
        </row>
        <row r="214">
          <cell r="B214" t="str">
            <v>Commerce</v>
          </cell>
          <cell r="H214" t="str">
            <v>A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3">
          <cell r="C3" t="str">
            <v>Public</v>
          </cell>
        </row>
        <row r="4">
          <cell r="C4" t="str">
            <v>Tertiaire</v>
          </cell>
        </row>
        <row r="5">
          <cell r="C5" t="str">
            <v>Logement</v>
          </cell>
        </row>
        <row r="6">
          <cell r="C6" t="str">
            <v>International</v>
          </cell>
        </row>
        <row r="11">
          <cell r="C11" t="str">
            <v>FAC</v>
          </cell>
        </row>
        <row r="12">
          <cell r="C12" t="str">
            <v>FAE</v>
          </cell>
        </row>
        <row r="13">
          <cell r="C13" t="str">
            <v>PCA</v>
          </cell>
        </row>
        <row r="18">
          <cell r="C18" t="str">
            <v>Budgeté</v>
          </cell>
        </row>
        <row r="19">
          <cell r="C19" t="str">
            <v>Engagé</v>
          </cell>
        </row>
        <row r="26">
          <cell r="C26" t="str">
            <v>Conseil/Ingénierie</v>
          </cell>
        </row>
        <row r="27">
          <cell r="C27" t="str">
            <v>Projet intégration</v>
          </cell>
        </row>
        <row r="28">
          <cell r="C28" t="str">
            <v>Projet Numérisation</v>
          </cell>
        </row>
        <row r="29">
          <cell r="C29" t="str">
            <v>Projet Apps</v>
          </cell>
        </row>
        <row r="30">
          <cell r="C30" t="str">
            <v>DaaS</v>
          </cell>
        </row>
        <row r="31">
          <cell r="C31" t="str">
            <v>SaaS</v>
          </cell>
        </row>
        <row r="32">
          <cell r="C32" t="str">
            <v>DQM</v>
          </cell>
        </row>
        <row r="33">
          <cell r="C33" t="str">
            <v xml:space="preserve">Performance </v>
          </cell>
        </row>
        <row r="34">
          <cell r="C34" t="str">
            <v>Licence On Premise</v>
          </cell>
        </row>
        <row r="35">
          <cell r="C35" t="str">
            <v>Maintenance</v>
          </cell>
        </row>
        <row r="36">
          <cell r="C36" t="str">
            <v>SaaS Apps</v>
          </cell>
        </row>
        <row r="40">
          <cell r="C40" t="str">
            <v>Consulting</v>
          </cell>
        </row>
        <row r="41">
          <cell r="C41" t="str">
            <v>Commerce</v>
          </cell>
        </row>
        <row r="42">
          <cell r="C42" t="str">
            <v>DataFactory</v>
          </cell>
        </row>
        <row r="43">
          <cell r="C43" t="str">
            <v>Numerisation</v>
          </cell>
        </row>
        <row r="44">
          <cell r="C44" t="str">
            <v>Intragroupe</v>
          </cell>
        </row>
        <row r="45">
          <cell r="C45" t="str">
            <v>Marketing</v>
          </cell>
        </row>
        <row r="46">
          <cell r="C46" t="str">
            <v>RetD</v>
          </cell>
        </row>
        <row r="47">
          <cell r="C47" t="str">
            <v>Structure</v>
          </cell>
        </row>
      </sheetData>
      <sheetData sheetId="27"/>
      <sheetData sheetId="28"/>
      <sheetData sheetId="29">
        <row r="2">
          <cell r="B2">
            <v>2022</v>
          </cell>
        </row>
        <row r="3">
          <cell r="B3">
            <v>4</v>
          </cell>
        </row>
      </sheetData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DB Groupe"/>
      <sheetName val="TDB Groupe 2020"/>
      <sheetName val="TDB Groupe 2021"/>
      <sheetName val="Synthèses"/>
      <sheetName val="TDB Foncière 2020"/>
      <sheetName val="TDB Foncière 2021"/>
      <sheetName val="TDB Foncière 2020-2022"/>
      <sheetName val="Synthèse"/>
      <sheetName val="TDB Global Periode"/>
      <sheetName val="TDB Global Periode (2)"/>
      <sheetName val="TDB Consolidé mensuel"/>
      <sheetName val="Ecoulement postes "/>
      <sheetName val="Simulation trésorerie budget"/>
      <sheetName val="TDB Projection Trésorerie"/>
      <sheetName val="TDB Effectifs"/>
      <sheetName val="Détails"/>
      <sheetName val="TDB Labéo 2020"/>
      <sheetName val="TDB Labéo 2021"/>
      <sheetName val="COMPTA LABEO"/>
      <sheetName val="RH_LABEO"/>
      <sheetName val="CA_LABEO"/>
      <sheetName val="Charges directes LABEO"/>
      <sheetName val="Autres Charges LABEO"/>
      <sheetName val="CAPEX_LABEO"/>
      <sheetName val="TDB LFN"/>
      <sheetName val="TDB FND"/>
      <sheetName val="Analyses"/>
      <sheetName val="Contrats abonnement"/>
      <sheetName val="Commandes client"/>
      <sheetName val="RH"/>
      <sheetName val="RH FND"/>
      <sheetName val="TCD CA -- COMPTA"/>
      <sheetName val="CA LFN"/>
      <sheetName val="CA FND"/>
      <sheetName val="Charges directes"/>
      <sheetName val="Charges directes FND"/>
      <sheetName val="Autres Charges"/>
      <sheetName val="Autres Charges FND"/>
      <sheetName val="CAPEX"/>
      <sheetName val="CAPEX FND"/>
      <sheetName val="Commentaires"/>
    </sheetNames>
    <sheetDataSet>
      <sheetData sheetId="0">
        <row r="7">
          <cell r="D7" t="str">
            <v>2020-12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C9DB6E-F489-42A0-AACC-77ABB923D0D7}">
  <dimension ref="A1:AS41"/>
  <sheetViews>
    <sheetView tabSelected="1" zoomScale="94" workbookViewId="0">
      <selection activeCell="M15" sqref="M15"/>
    </sheetView>
  </sheetViews>
  <sheetFormatPr baseColWidth="10" defaultColWidth="11.453125" defaultRowHeight="14.5" outlineLevelRow="1" outlineLevelCol="1" x14ac:dyDescent="0.35"/>
  <cols>
    <col min="1" max="1" width="21" style="21" bestFit="1" customWidth="1"/>
    <col min="2" max="2" width="22.90625" style="21" customWidth="1" outlineLevel="1"/>
    <col min="3" max="3" width="12.54296875" style="21" customWidth="1"/>
    <col min="4" max="6" width="12.54296875" style="21" customWidth="1" outlineLevel="1"/>
    <col min="7" max="7" width="10.08984375" style="21" customWidth="1" outlineLevel="1"/>
    <col min="8" max="8" width="9.6328125" style="21" customWidth="1" outlineLevel="1"/>
    <col min="9" max="10" width="12.54296875" style="21" customWidth="1" outlineLevel="1"/>
    <col min="11" max="11" width="3.1796875" style="21" customWidth="1"/>
    <col min="12" max="14" width="11.453125" style="21" customWidth="1"/>
    <col min="15" max="16384" width="11.453125" style="21"/>
  </cols>
  <sheetData>
    <row r="1" spans="1:11" x14ac:dyDescent="0.35">
      <c r="A1" s="21" t="s">
        <v>50</v>
      </c>
      <c r="B1" s="21">
        <f>N_MOIS_LABEO</f>
        <v>4</v>
      </c>
      <c r="C1" s="22"/>
    </row>
    <row r="2" spans="1:11" x14ac:dyDescent="0.35">
      <c r="C2" s="23" t="s">
        <v>50</v>
      </c>
      <c r="D2" s="24"/>
      <c r="E2" s="24"/>
      <c r="F2" s="24"/>
      <c r="G2" s="24"/>
      <c r="H2" s="24"/>
      <c r="I2" s="24"/>
      <c r="J2" s="54"/>
      <c r="K2" s="25"/>
    </row>
    <row r="3" spans="1:11" x14ac:dyDescent="0.35">
      <c r="A3" s="26" t="s">
        <v>51</v>
      </c>
      <c r="B3" s="27" t="s">
        <v>52</v>
      </c>
      <c r="C3" s="28" t="s">
        <v>53</v>
      </c>
      <c r="D3" s="29" t="s">
        <v>47</v>
      </c>
      <c r="E3" s="29" t="s">
        <v>48</v>
      </c>
      <c r="F3" s="29" t="s">
        <v>49</v>
      </c>
      <c r="G3" s="29" t="s">
        <v>70</v>
      </c>
      <c r="H3" s="29" t="s">
        <v>71</v>
      </c>
      <c r="I3" s="29" t="s">
        <v>72</v>
      </c>
      <c r="J3" s="27"/>
      <c r="K3" s="30"/>
    </row>
    <row r="4" spans="1:11" s="35" customFormat="1" x14ac:dyDescent="0.35">
      <c r="A4" s="30" t="s">
        <v>54</v>
      </c>
      <c r="B4" s="31"/>
      <c r="C4" s="32" t="e">
        <f t="shared" ref="C4:I4" si="0">SUM(C5:C13)</f>
        <v>#VALUE!</v>
      </c>
      <c r="D4" s="33" t="e">
        <f t="shared" si="0"/>
        <v>#VALUE!</v>
      </c>
      <c r="E4" s="33" t="e">
        <f t="shared" si="0"/>
        <v>#VALUE!</v>
      </c>
      <c r="F4" s="33" t="e">
        <f t="shared" si="0"/>
        <v>#VALUE!</v>
      </c>
      <c r="G4" s="33" t="e">
        <f t="shared" si="0"/>
        <v>#VALUE!</v>
      </c>
      <c r="H4" s="33" t="e">
        <f t="shared" si="0"/>
        <v>#VALUE!</v>
      </c>
      <c r="I4" s="33" t="e">
        <f t="shared" si="0"/>
        <v>#VALUE!</v>
      </c>
      <c r="J4" s="34"/>
      <c r="K4" s="33"/>
    </row>
    <row r="5" spans="1:11" outlineLevel="1" x14ac:dyDescent="0.35">
      <c r="A5" s="30"/>
      <c r="B5" s="36" t="s">
        <v>39</v>
      </c>
      <c r="C5" s="37" t="e">
        <f t="shared" ref="C5:C6" si="1">+SUM(D5:I5)</f>
        <v>#VALUE!</v>
      </c>
      <c r="D5" s="38" t="e" cm="1">
        <f t="array" ref="D5">SUMPRODUCT(('CA entreprise'!$P$3:$AA$3&lt;=$B$1)*('CA entreprise'!$O$6:$O$742=$B5)*('CA entreprise'!$L$6:$L$742="R")*('CA entreprise'!$C$6:$C$742=D$3)*'CA entreprise'!$P$6:$AA$742)</f>
        <v>#VALUE!</v>
      </c>
      <c r="E5" s="38" t="e" cm="1">
        <f t="array" ref="E5">SUMPRODUCT(('CA entreprise'!$P$3:$AA$3&lt;=$B$1)*('CA entreprise'!$O$6:$O$742=$B5)*('CA entreprise'!$L$6:$L$742="R")*('CA entreprise'!$C$6:$C$742=E$3)*'CA entreprise'!$P$6:$AA$742)</f>
        <v>#VALUE!</v>
      </c>
      <c r="F5" s="38" t="e" cm="1">
        <f t="array" ref="F5">SUMPRODUCT(('CA entreprise'!$P$3:$AA$3&lt;=$B$1)*('CA entreprise'!$O$6:$O$742=$B5)*('CA entreprise'!$L$6:$L$742="R")*('CA entreprise'!$C$6:$C$742=F$3)*'CA entreprise'!$P$6:$AA$742)</f>
        <v>#VALUE!</v>
      </c>
      <c r="G5" s="38" t="e" cm="1">
        <f t="array" ref="G5">SUMPRODUCT(('CA entreprise'!$P$3:$AA$3&lt;=$B$1)*('CA entreprise'!$O$6:$O$742=$B5)*('CA entreprise'!$L$6:$L$742="R")*('CA entreprise'!$C$6:$C$742=G$3)*'CA entreprise'!$P$6:$AA$742)</f>
        <v>#VALUE!</v>
      </c>
      <c r="H5" s="38" t="e" cm="1">
        <f t="array" ref="H5">SUMPRODUCT(('CA entreprise'!$P$3:$AA$3&lt;=$B$1)*('CA entreprise'!$O$6:$O$742=$B5)*('CA entreprise'!$L$6:$L$742="R")*('CA entreprise'!$C$6:$C$742=H$3)*'CA entreprise'!$P$6:$AA$742)</f>
        <v>#VALUE!</v>
      </c>
      <c r="I5" s="38" t="e" cm="1">
        <f t="array" ref="I5">SUMPRODUCT(('CA entreprise'!$P$3:$AA$3&lt;=$B$1)*('CA entreprise'!$O$6:$O$742=$B5)*('CA entreprise'!$L$6:$L$742="R")*('CA entreprise'!$C$6:$C$742=I$3)*'CA entreprise'!$P$6:$AA$742)</f>
        <v>#VALUE!</v>
      </c>
      <c r="J5" s="39"/>
      <c r="K5" s="38"/>
    </row>
    <row r="6" spans="1:11" outlineLevel="1" x14ac:dyDescent="0.35">
      <c r="A6" s="30"/>
      <c r="B6" s="36" t="s">
        <v>41</v>
      </c>
      <c r="C6" s="37" t="e">
        <f t="shared" si="1"/>
        <v>#VALUE!</v>
      </c>
      <c r="D6" s="38" t="e" cm="1">
        <f t="array" ref="D6">SUMPRODUCT(('CA entreprise'!$P$3:$AA$3&lt;=$B$1)*('CA entreprise'!$O$6:$O$742=$B6)*('CA entreprise'!$L$6:$L$742="R")*('CA entreprise'!$C$6:$C$742=D$3)*'CA entreprise'!$P$6:$AA$742)</f>
        <v>#VALUE!</v>
      </c>
      <c r="E6" s="38" t="e" cm="1">
        <f t="array" ref="E6">SUMPRODUCT(('CA entreprise'!$P$3:$AA$3&lt;=$B$1)*('CA entreprise'!$O$6:$O$742=$B6)*('CA entreprise'!$L$6:$L$742="R")*('CA entreprise'!$C$6:$C$742=E$3)*'CA entreprise'!$P$6:$AA$742)</f>
        <v>#VALUE!</v>
      </c>
      <c r="F6" s="38" t="e" cm="1">
        <f t="array" ref="F6">SUMPRODUCT(('CA entreprise'!$P$3:$AA$3&lt;=$B$1)*('CA entreprise'!$O$6:$O$742=$B6)*('CA entreprise'!$L$6:$L$742="R")*('CA entreprise'!$C$6:$C$742=F$3)*'CA entreprise'!$P$6:$AA$742)</f>
        <v>#VALUE!</v>
      </c>
      <c r="G6" s="38" t="e" cm="1">
        <f t="array" ref="G6">SUMPRODUCT(('CA entreprise'!$P$3:$AA$3&lt;=$B$1)*('CA entreprise'!$O$6:$O$742=$B6)*('CA entreprise'!$L$6:$L$742="R")*('CA entreprise'!$C$6:$C$742=G$3)*'CA entreprise'!$P$6:$AA$742)</f>
        <v>#VALUE!</v>
      </c>
      <c r="H6" s="38" t="e" cm="1">
        <f t="array" ref="H6">SUMPRODUCT(('CA entreprise'!$P$3:$AA$3&lt;=$B$1)*('CA entreprise'!$O$6:$O$742=$B6)*('CA entreprise'!$L$6:$L$742="R")*('CA entreprise'!$C$6:$C$742=H$3)*'CA entreprise'!$P$6:$AA$742)</f>
        <v>#VALUE!</v>
      </c>
      <c r="I6" s="38" t="e" cm="1">
        <f t="array" ref="I6">SUMPRODUCT(('CA entreprise'!$P$3:$AA$3&lt;=$B$1)*('CA entreprise'!$O$6:$O$742=$B6)*('CA entreprise'!$L$6:$L$742="R")*('CA entreprise'!$C$6:$C$742=I$3)*'CA entreprise'!$P$6:$AA$742)</f>
        <v>#VALUE!</v>
      </c>
      <c r="J6" s="39"/>
      <c r="K6" s="38"/>
    </row>
    <row r="7" spans="1:11" outlineLevel="1" x14ac:dyDescent="0.35">
      <c r="A7" s="30"/>
      <c r="B7" s="36" t="s">
        <v>42</v>
      </c>
      <c r="C7" s="37" t="e">
        <f>+SUM(D7:I7)</f>
        <v>#VALUE!</v>
      </c>
      <c r="D7" s="38" t="e" cm="1">
        <f t="array" ref="D7">SUMPRODUCT(('CA entreprise'!$P$3:$AA$3&lt;=$B$1)*('CA entreprise'!$O$6:$O$742=$B7)*('CA entreprise'!$L$6:$L$742="R")*('CA entreprise'!$C$6:$C$742=D$3)*'CA entreprise'!$P$6:$AA$742)</f>
        <v>#VALUE!</v>
      </c>
      <c r="E7" s="38" t="e" cm="1">
        <f t="array" ref="E7">SUMPRODUCT(('CA entreprise'!$P$3:$AA$3&lt;=$B$1)*('CA entreprise'!$O$6:$O$742=$B7)*('CA entreprise'!$L$6:$L$742="R")*('CA entreprise'!$C$6:$C$742=E$3)*'CA entreprise'!$P$6:$AA$742)</f>
        <v>#VALUE!</v>
      </c>
      <c r="F7" s="38" t="e" cm="1">
        <f t="array" ref="F7">SUMPRODUCT(('CA entreprise'!$P$3:$AA$3&lt;=$B$1)*('CA entreprise'!$O$6:$O$742=$B7)*('CA entreprise'!$L$6:$L$742="R")*('CA entreprise'!$C$6:$C$742=F$3)*'CA entreprise'!$P$6:$AA$742)</f>
        <v>#VALUE!</v>
      </c>
      <c r="G7" s="38" t="e" cm="1">
        <f t="array" ref="G7">SUMPRODUCT(('CA entreprise'!$P$3:$AA$3&lt;=$B$1)*('CA entreprise'!$O$6:$O$742=$B7)*('CA entreprise'!$L$6:$L$742="R")*('CA entreprise'!$C$6:$C$742=G$3)*'CA entreprise'!$P$6:$AA$742)</f>
        <v>#VALUE!</v>
      </c>
      <c r="H7" s="38" t="e" cm="1">
        <f t="array" ref="H7">SUMPRODUCT(('CA entreprise'!$P$3:$AA$3&lt;=$B$1)*('CA entreprise'!$O$6:$O$742=$B7)*('CA entreprise'!$L$6:$L$742="R")*('CA entreprise'!$C$6:$C$742=H$3)*'CA entreprise'!$P$6:$AA$742)</f>
        <v>#VALUE!</v>
      </c>
      <c r="I7" s="38" t="e" cm="1">
        <f t="array" ref="I7">SUMPRODUCT(('CA entreprise'!$P$3:$AA$3&lt;=$B$1)*('CA entreprise'!$O$6:$O$742=$B7)*('CA entreprise'!$L$6:$L$742="R")*('CA entreprise'!$C$6:$C$742=I$3)*'CA entreprise'!$P$6:$AA$742)</f>
        <v>#VALUE!</v>
      </c>
      <c r="J7" s="39"/>
      <c r="K7" s="38"/>
    </row>
    <row r="8" spans="1:11" outlineLevel="1" x14ac:dyDescent="0.35">
      <c r="A8" s="30"/>
      <c r="B8" s="36" t="s">
        <v>43</v>
      </c>
      <c r="C8" s="37" t="e">
        <f t="shared" ref="C8" si="2">+SUM(D8:I8)</f>
        <v>#VALUE!</v>
      </c>
      <c r="D8" s="38" t="e" cm="1">
        <f t="array" ref="D8">SUMPRODUCT(('CA entreprise'!$P$3:$AA$3&lt;=$B$1)*('CA entreprise'!$O$6:$O$742=$B8)*('CA entreprise'!$L$6:$L$742="R")*('CA entreprise'!$C$6:$C$742=D$3)*'CA entreprise'!$P$6:$AA$742)</f>
        <v>#VALUE!</v>
      </c>
      <c r="E8" s="38" t="e" cm="1">
        <f t="array" ref="E8">SUMPRODUCT(('CA entreprise'!$P$3:$AA$3&lt;=$B$1)*('CA entreprise'!$O$6:$O$742=$B8)*('CA entreprise'!$L$6:$L$742="R")*('CA entreprise'!$C$6:$C$742=E$3)*'CA entreprise'!$P$6:$AA$742)</f>
        <v>#VALUE!</v>
      </c>
      <c r="F8" s="38" t="e" cm="1">
        <f t="array" ref="F8">SUMPRODUCT(('CA entreprise'!$P$3:$AA$3&lt;=$B$1)*('CA entreprise'!$O$6:$O$742=$B8)*('CA entreprise'!$L$6:$L$742="R")*('CA entreprise'!$C$6:$C$742=F$3)*'CA entreprise'!$P$6:$AA$742)</f>
        <v>#VALUE!</v>
      </c>
      <c r="G8" s="38" t="e" cm="1">
        <f t="array" ref="G8">SUMPRODUCT(('CA entreprise'!$P$3:$AA$3&lt;=$B$1)*('CA entreprise'!$O$6:$O$742=$B8)*('CA entreprise'!$L$6:$L$742="R")*('CA entreprise'!$C$6:$C$742=G$3)*'CA entreprise'!$P$6:$AA$742)</f>
        <v>#VALUE!</v>
      </c>
      <c r="H8" s="38" t="e" cm="1">
        <f t="array" ref="H8">SUMPRODUCT(('CA entreprise'!$P$3:$AA$3&lt;=$B$1)*('CA entreprise'!$O$6:$O$742=$B8)*('CA entreprise'!$L$6:$L$742="R")*('CA entreprise'!$C$6:$C$742=H$3)*'CA entreprise'!$P$6:$AA$742)</f>
        <v>#VALUE!</v>
      </c>
      <c r="I8" s="38" t="e" cm="1">
        <f t="array" ref="I8">SUMPRODUCT(('CA entreprise'!$P$3:$AA$3&lt;=$B$1)*('CA entreprise'!$O$6:$O$742=$B8)*('CA entreprise'!$L$6:$L$742="R")*('CA entreprise'!$C$6:$C$742=I$3)*'CA entreprise'!$P$6:$AA$742)</f>
        <v>#VALUE!</v>
      </c>
      <c r="J8" s="39"/>
      <c r="K8" s="38"/>
    </row>
    <row r="9" spans="1:11" outlineLevel="1" x14ac:dyDescent="0.35">
      <c r="A9" s="30"/>
      <c r="B9" s="36" t="s">
        <v>44</v>
      </c>
      <c r="C9" s="37" t="e">
        <f>+SUM(D9:I9)</f>
        <v>#VALUE!</v>
      </c>
      <c r="D9" s="38" t="e" cm="1">
        <f t="array" ref="D9">SUMPRODUCT(('CA entreprise'!$P$3:$AA$3&lt;=$B$1)*('CA entreprise'!$O$6:$O$742=$B9)*('CA entreprise'!$L$6:$L$742="R")*('CA entreprise'!$C$6:$C$742=D$3)*'CA entreprise'!$P$6:$AA$742)</f>
        <v>#VALUE!</v>
      </c>
      <c r="E9" s="38" t="e" cm="1">
        <f t="array" ref="E9">SUMPRODUCT(('CA entreprise'!$P$3:$AA$3&lt;=$B$1)*('CA entreprise'!$O$6:$O$742=$B9)*('CA entreprise'!$L$6:$L$742="R")*('CA entreprise'!$C$6:$C$742=E$3)*'CA entreprise'!$P$6:$AA$742)</f>
        <v>#VALUE!</v>
      </c>
      <c r="F9" s="38" t="e" cm="1">
        <f t="array" ref="F9">SUMPRODUCT(('CA entreprise'!$P$3:$AA$3&lt;=$B$1)*('CA entreprise'!$O$6:$O$742=$B9)*('CA entreprise'!$L$6:$L$742="R")*('CA entreprise'!$C$6:$C$742=F$3)*'CA entreprise'!$P$6:$AA$742)</f>
        <v>#VALUE!</v>
      </c>
      <c r="G9" s="38" t="e" cm="1">
        <f t="array" ref="G9">SUMPRODUCT(('CA entreprise'!$P$3:$AA$3&lt;=$B$1)*('CA entreprise'!$O$6:$O$742=$B9)*('CA entreprise'!$L$6:$L$742="R")*('CA entreprise'!$C$6:$C$742=G$3)*'CA entreprise'!$P$6:$AA$742)</f>
        <v>#VALUE!</v>
      </c>
      <c r="H9" s="38" t="e" cm="1">
        <f t="array" ref="H9">SUMPRODUCT(('CA entreprise'!$P$3:$AA$3&lt;=$B$1)*('CA entreprise'!$O$6:$O$742=$B9)*('CA entreprise'!$L$6:$L$742="R")*('CA entreprise'!$C$6:$C$742=H$3)*'CA entreprise'!$P$6:$AA$742)</f>
        <v>#VALUE!</v>
      </c>
      <c r="I9" s="38" t="e" cm="1">
        <f t="array" ref="I9">SUMPRODUCT(('CA entreprise'!$P$3:$AA$3&lt;=$B$1)*('CA entreprise'!$O$6:$O$742=$B9)*('CA entreprise'!$L$6:$L$742="R")*('CA entreprise'!$C$6:$C$742=I$3)*'CA entreprise'!$P$6:$AA$742)</f>
        <v>#VALUE!</v>
      </c>
      <c r="J9" s="39"/>
      <c r="K9" s="38"/>
    </row>
    <row r="10" spans="1:11" outlineLevel="1" x14ac:dyDescent="0.35">
      <c r="A10" s="30"/>
      <c r="B10" s="36" t="s">
        <v>45</v>
      </c>
      <c r="C10" s="37" t="e">
        <f t="shared" ref="C10:C13" si="3">+SUM(D10:I10)</f>
        <v>#VALUE!</v>
      </c>
      <c r="D10" s="38" t="e" cm="1">
        <f t="array" ref="D10">SUMPRODUCT(('CA entreprise'!$P$3:$AA$3&lt;=$B$1)*('CA entreprise'!$O$6:$O$742=$B10)*('CA entreprise'!$L$6:$L$742="R")*('CA entreprise'!$C$6:$C$742=D$3)*'CA entreprise'!$P$6:$AA$742)</f>
        <v>#VALUE!</v>
      </c>
      <c r="E10" s="38" t="e" cm="1">
        <f t="array" ref="E10">SUMPRODUCT(('CA entreprise'!$P$3:$AA$3&lt;=$B$1)*('CA entreprise'!$O$6:$O$742=$B10)*('CA entreprise'!$L$6:$L$742="R")*('CA entreprise'!$C$6:$C$742=E$3)*'CA entreprise'!$P$6:$AA$742)</f>
        <v>#VALUE!</v>
      </c>
      <c r="F10" s="38" t="e" cm="1">
        <f t="array" ref="F10">SUMPRODUCT(('CA entreprise'!$P$3:$AA$3&lt;=$B$1)*('CA entreprise'!$O$6:$O$742=$B10)*('CA entreprise'!$L$6:$L$742="R")*('CA entreprise'!$C$6:$C$742=F$3)*'CA entreprise'!$P$6:$AA$742)</f>
        <v>#VALUE!</v>
      </c>
      <c r="G10" s="38" t="e" cm="1">
        <f t="array" ref="G10">SUMPRODUCT(('CA entreprise'!$P$3:$AA$3&lt;=$B$1)*('CA entreprise'!$O$6:$O$742=$B10)*('CA entreprise'!$L$6:$L$742="R")*('CA entreprise'!$C$6:$C$742=G$3)*'CA entreprise'!$P$6:$AA$742)</f>
        <v>#VALUE!</v>
      </c>
      <c r="H10" s="38" t="e" cm="1">
        <f t="array" ref="H10">SUMPRODUCT(('CA entreprise'!$P$3:$AA$3&lt;=$B$1)*('CA entreprise'!$O$6:$O$742=$B10)*('CA entreprise'!$L$6:$L$742="R")*('CA entreprise'!$C$6:$C$742=H$3)*'CA entreprise'!$P$6:$AA$742)</f>
        <v>#VALUE!</v>
      </c>
      <c r="I10" s="38" t="e" cm="1">
        <f t="array" ref="I10">SUMPRODUCT(('CA entreprise'!$P$3:$AA$3&lt;=$B$1)*('CA entreprise'!$O$6:$O$742=$B10)*('CA entreprise'!$L$6:$L$742="R")*('CA entreprise'!$C$6:$C$742=I$3)*'CA entreprise'!$P$6:$AA$742)</f>
        <v>#VALUE!</v>
      </c>
      <c r="J10" s="39"/>
      <c r="K10" s="38"/>
    </row>
    <row r="11" spans="1:11" outlineLevel="1" x14ac:dyDescent="0.35">
      <c r="A11" s="30"/>
      <c r="B11" s="40" t="s">
        <v>46</v>
      </c>
      <c r="C11" s="37" t="e">
        <f t="shared" si="3"/>
        <v>#VALUE!</v>
      </c>
      <c r="D11" s="38" t="e" cm="1">
        <f t="array" ref="D11">SUMPRODUCT(('CA entreprise'!$P$3:$AA$3&lt;=$B$1)*('CA entreprise'!$O$6:$O$742=$B11)*('CA entreprise'!$L$6:$L$742="R")*('CA entreprise'!$C$6:$C$742=D$3)*'CA entreprise'!$P$6:$AA$742)</f>
        <v>#VALUE!</v>
      </c>
      <c r="E11" s="38" t="e" cm="1">
        <f t="array" ref="E11">SUMPRODUCT(('CA entreprise'!$P$3:$AA$3&lt;=$B$1)*('CA entreprise'!$O$6:$O$742=$B11)*('CA entreprise'!$L$6:$L$742="R")*('CA entreprise'!$C$6:$C$742=E$3)*'CA entreprise'!$P$6:$AA$742)</f>
        <v>#VALUE!</v>
      </c>
      <c r="F11" s="38" t="e" cm="1">
        <f t="array" ref="F11">SUMPRODUCT(('CA entreprise'!$P$3:$AA$3&lt;=$B$1)*('CA entreprise'!$O$6:$O$742=$B11)*('CA entreprise'!$L$6:$L$742="R")*('CA entreprise'!$C$6:$C$742=F$3)*'CA entreprise'!$P$6:$AA$742)</f>
        <v>#VALUE!</v>
      </c>
      <c r="G11" s="38" t="e" cm="1">
        <f t="array" ref="G11">SUMPRODUCT(('CA entreprise'!$P$3:$AA$3&lt;=$B$1)*('CA entreprise'!$O$6:$O$742=$B11)*('CA entreprise'!$L$6:$L$742="R")*('CA entreprise'!$C$6:$C$742=G$3)*'CA entreprise'!$P$6:$AA$742)</f>
        <v>#VALUE!</v>
      </c>
      <c r="H11" s="38" t="e" cm="1">
        <f t="array" ref="H11">SUMPRODUCT(('CA entreprise'!$P$3:$AA$3&lt;=$B$1)*('CA entreprise'!$O$6:$O$742=$B11)*('CA entreprise'!$L$6:$L$742="R")*('CA entreprise'!$C$6:$C$742=H$3)*'CA entreprise'!$P$6:$AA$742)</f>
        <v>#VALUE!</v>
      </c>
      <c r="I11" s="38" t="e" cm="1">
        <f t="array" ref="I11">SUMPRODUCT(('CA entreprise'!$P$3:$AA$3&lt;=$B$1)*('CA entreprise'!$O$6:$O$742=$B11)*('CA entreprise'!$L$6:$L$742="R")*('CA entreprise'!$C$6:$C$742=I$3)*'CA entreprise'!$P$6:$AA$742)</f>
        <v>#VALUE!</v>
      </c>
      <c r="J11" s="39"/>
      <c r="K11" s="38"/>
    </row>
    <row r="12" spans="1:11" outlineLevel="1" x14ac:dyDescent="0.35">
      <c r="A12" s="30"/>
      <c r="B12" s="40" t="s">
        <v>73</v>
      </c>
      <c r="C12" s="37" t="e">
        <f t="shared" si="3"/>
        <v>#VALUE!</v>
      </c>
      <c r="D12" s="38" t="e" cm="1">
        <f t="array" ref="D12">SUMPRODUCT(('CA entreprise'!$P$3:$AA$3&lt;=$B$1)*('CA entreprise'!$O$6:$O$742=$B12)*('CA entreprise'!$L$6:$L$742="R")*('CA entreprise'!$C$6:$C$742=D$3)*'CA entreprise'!$P$6:$AA$742)</f>
        <v>#VALUE!</v>
      </c>
      <c r="E12" s="38" t="e" cm="1">
        <f t="array" ref="E12">SUMPRODUCT(('CA entreprise'!$P$3:$AA$3&lt;=$B$1)*('CA entreprise'!$O$6:$O$742=$B12)*('CA entreprise'!$L$6:$L$742="R")*('CA entreprise'!$C$6:$C$742=E$3)*'CA entreprise'!$P$6:$AA$742)</f>
        <v>#VALUE!</v>
      </c>
      <c r="F12" s="38" t="e" cm="1">
        <f t="array" ref="F12">SUMPRODUCT(('CA entreprise'!$P$3:$AA$3&lt;=$B$1)*('CA entreprise'!$O$6:$O$742=$B12)*('CA entreprise'!$L$6:$L$742="R")*('CA entreprise'!$C$6:$C$742=F$3)*'CA entreprise'!$P$6:$AA$742)</f>
        <v>#VALUE!</v>
      </c>
      <c r="G12" s="38" t="e" cm="1">
        <f t="array" ref="G12">SUMPRODUCT(('CA entreprise'!$P$3:$AA$3&lt;=$B$1)*('CA entreprise'!$O$6:$O$742=$B12)*('CA entreprise'!$L$6:$L$742="R")*('CA entreprise'!$C$6:$C$742=G$3)*'CA entreprise'!$P$6:$AA$742)</f>
        <v>#VALUE!</v>
      </c>
      <c r="H12" s="38" t="e" cm="1">
        <f t="array" ref="H12">SUMPRODUCT(('CA entreprise'!$P$3:$AA$3&lt;=$B$1)*('CA entreprise'!$O$6:$O$742=$B12)*('CA entreprise'!$L$6:$L$742="R")*('CA entreprise'!$C$6:$C$742=H$3)*'CA entreprise'!$P$6:$AA$742)</f>
        <v>#VALUE!</v>
      </c>
      <c r="I12" s="38" t="e" cm="1">
        <f t="array" ref="I12">SUMPRODUCT(('CA entreprise'!$P$3:$AA$3&lt;=$B$1)*('CA entreprise'!$O$6:$O$742=$B12)*('CA entreprise'!$L$6:$L$742="R")*('CA entreprise'!$C$6:$C$742=I$3)*'CA entreprise'!$P$6:$AA$742)</f>
        <v>#VALUE!</v>
      </c>
      <c r="J12" s="39"/>
      <c r="K12" s="38"/>
    </row>
    <row r="13" spans="1:11" outlineLevel="1" x14ac:dyDescent="0.35">
      <c r="A13" s="30"/>
      <c r="B13" s="36" t="s">
        <v>74</v>
      </c>
      <c r="C13" s="37" t="e">
        <f t="shared" si="3"/>
        <v>#VALUE!</v>
      </c>
      <c r="D13" s="38" t="e" cm="1">
        <f t="array" ref="D13">SUMPRODUCT(('CA entreprise'!$P$3:$AA$3&lt;=$B$1)*('CA entreprise'!$O$6:$O$742=$B13)*('CA entreprise'!$L$6:$L$742="R")*('CA entreprise'!$C$6:$C$742=D$3)*'CA entreprise'!$P$6:$AA$742)</f>
        <v>#VALUE!</v>
      </c>
      <c r="E13" s="38" t="e" cm="1">
        <f t="array" ref="E13">SUMPRODUCT(('CA entreprise'!$P$3:$AA$3&lt;=$B$1)*('CA entreprise'!$O$6:$O$742=$B13)*('CA entreprise'!$L$6:$L$742="R")*('CA entreprise'!$C$6:$C$742=E$3)*'CA entreprise'!$P$6:$AA$742)</f>
        <v>#VALUE!</v>
      </c>
      <c r="F13" s="38" t="e" cm="1">
        <f t="array" ref="F13">SUMPRODUCT(('CA entreprise'!$P$3:$AA$3&lt;=$B$1)*('CA entreprise'!$O$6:$O$742=$B13)*('CA entreprise'!$L$6:$L$742="R")*('CA entreprise'!$C$6:$C$742=F$3)*'CA entreprise'!$P$6:$AA$742)</f>
        <v>#VALUE!</v>
      </c>
      <c r="G13" s="38" t="e" cm="1">
        <f t="array" ref="G13">SUMPRODUCT(('CA entreprise'!$P$3:$AA$3&lt;=$B$1)*('CA entreprise'!$O$6:$O$742=$B13)*('CA entreprise'!$L$6:$L$742="R")*('CA entreprise'!$C$6:$C$742=G$3)*'CA entreprise'!$P$6:$AA$742)</f>
        <v>#VALUE!</v>
      </c>
      <c r="H13" s="38" t="e" cm="1">
        <f t="array" ref="H13">SUMPRODUCT(('CA entreprise'!$P$3:$AA$3&lt;=$B$1)*('CA entreprise'!$O$6:$O$742=$B13)*('CA entreprise'!$L$6:$L$742="R")*('CA entreprise'!$C$6:$C$742=H$3)*'CA entreprise'!$P$6:$AA$742)</f>
        <v>#VALUE!</v>
      </c>
      <c r="I13" s="38" t="e" cm="1">
        <f t="array" ref="I13">SUMPRODUCT(('CA entreprise'!$P$3:$AA$3&lt;=$B$1)*('CA entreprise'!$O$6:$O$742=$B13)*('CA entreprise'!$L$6:$L$742="R")*('CA entreprise'!$C$6:$C$742=I$3)*'CA entreprise'!$P$6:$AA$742)</f>
        <v>#VALUE!</v>
      </c>
      <c r="J13" s="39"/>
      <c r="K13" s="38"/>
    </row>
    <row r="14" spans="1:11" x14ac:dyDescent="0.35">
      <c r="A14" s="30"/>
      <c r="B14" s="31"/>
      <c r="C14" s="37"/>
      <c r="D14" s="38"/>
      <c r="E14" s="38"/>
      <c r="F14" s="38"/>
      <c r="G14" s="38"/>
      <c r="H14" s="38"/>
      <c r="I14" s="38"/>
      <c r="J14" s="39"/>
      <c r="K14" s="38"/>
    </row>
    <row r="15" spans="1:11" s="35" customFormat="1" x14ac:dyDescent="0.35">
      <c r="A15" s="30" t="s">
        <v>55</v>
      </c>
      <c r="B15" s="31"/>
      <c r="C15" s="32">
        <f>SUM(C16:C17)</f>
        <v>0</v>
      </c>
      <c r="D15" s="33">
        <f t="shared" ref="D15:I15" si="4">SUM(D16:D17)</f>
        <v>0</v>
      </c>
      <c r="E15" s="33">
        <f t="shared" si="4"/>
        <v>0</v>
      </c>
      <c r="F15" s="33">
        <f t="shared" si="4"/>
        <v>0</v>
      </c>
      <c r="G15" s="33">
        <f t="shared" si="4"/>
        <v>0</v>
      </c>
      <c r="H15" s="33">
        <f t="shared" si="4"/>
        <v>0</v>
      </c>
      <c r="I15" s="33">
        <f t="shared" si="4"/>
        <v>0</v>
      </c>
      <c r="J15" s="41"/>
      <c r="K15" s="33"/>
    </row>
    <row r="16" spans="1:11" outlineLevel="1" x14ac:dyDescent="0.35">
      <c r="A16" s="30"/>
      <c r="B16" s="36"/>
      <c r="C16" s="37">
        <f>+SUM(D16:I16)</f>
        <v>0</v>
      </c>
      <c r="D16" s="38"/>
      <c r="E16" s="38"/>
      <c r="F16" s="38"/>
      <c r="G16" s="38"/>
      <c r="H16" s="38"/>
      <c r="I16" s="38"/>
      <c r="J16" s="39"/>
      <c r="K16" s="38"/>
    </row>
    <row r="17" spans="1:11" outlineLevel="1" x14ac:dyDescent="0.35">
      <c r="A17" s="30"/>
      <c r="B17" s="36"/>
      <c r="C17" s="37">
        <f>+SUM(D17:I17)</f>
        <v>0</v>
      </c>
      <c r="D17" s="38"/>
      <c r="E17" s="38"/>
      <c r="F17" s="38"/>
      <c r="G17" s="38"/>
      <c r="H17" s="38"/>
      <c r="I17" s="38"/>
      <c r="J17" s="39"/>
      <c r="K17" s="38"/>
    </row>
    <row r="18" spans="1:11" x14ac:dyDescent="0.35">
      <c r="A18" s="30"/>
      <c r="B18" s="31"/>
      <c r="C18" s="37"/>
      <c r="D18" s="38"/>
      <c r="E18" s="38"/>
      <c r="F18" s="38"/>
      <c r="G18" s="38"/>
      <c r="H18" s="38"/>
      <c r="I18" s="38"/>
      <c r="J18" s="39"/>
      <c r="K18" s="38"/>
    </row>
    <row r="19" spans="1:11" s="35" customFormat="1" x14ac:dyDescent="0.35">
      <c r="A19" s="30" t="s">
        <v>56</v>
      </c>
      <c r="B19" s="31"/>
      <c r="C19" s="42" t="e">
        <f ca="1">+SUM(D19:I19)</f>
        <v>#DIV/0!</v>
      </c>
      <c r="D19" s="38" t="e" cm="1">
        <f t="array" aca="1" ref="D19" ca="1">SUMPRODUCT(([1]RH_LABEO!$L$3:$W$3=$B$1)*([1]RH_LABEO!$H$6:$H$442="R")*([1]RH_LABEO!$B$6:$B$442=D$3)*[1]RH_LABEO!$L$6:$W$442)</f>
        <v>#DIV/0!</v>
      </c>
      <c r="E19" s="38" t="e" cm="1">
        <f t="array" aca="1" ref="E19" ca="1">SUMPRODUCT(([1]RH_LABEO!$L$3:$W$3=$B$1)*([1]RH_LABEO!$H$6:$H$442="R")*([1]RH_LABEO!$B$6:$B$442=E$3)*[1]RH_LABEO!$L$6:$W$442)</f>
        <v>#DIV/0!</v>
      </c>
      <c r="F19" s="38" t="e" cm="1">
        <f t="array" aca="1" ref="F19" ca="1">SUMPRODUCT(([1]RH_LABEO!$L$3:$W$3=$B$1)*([1]RH_LABEO!$H$6:$H$442="R")*([1]RH_LABEO!$B$6:$B$442=F$3)*[1]RH_LABEO!$L$6:$W$442)</f>
        <v>#DIV/0!</v>
      </c>
      <c r="G19" s="38" t="e" cm="1">
        <f t="array" aca="1" ref="G19" ca="1">SUMPRODUCT(([1]RH_LABEO!$L$3:$W$3=$B$1)*([1]RH_LABEO!$H$6:$H$442="R")*([1]RH_LABEO!$B$6:$B$442=G$3)*[1]RH_LABEO!$L$6:$W$442)</f>
        <v>#DIV/0!</v>
      </c>
      <c r="H19" s="38" t="e" cm="1">
        <f t="array" aca="1" ref="H19" ca="1">SUMPRODUCT(([1]RH_LABEO!$L$3:$W$3=$B$1)*([1]RH_LABEO!$H$6:$H$442="R")*([1]RH_LABEO!$B$6:$B$442=H$3)*[1]RH_LABEO!$L$6:$W$442)</f>
        <v>#DIV/0!</v>
      </c>
      <c r="I19" s="38" t="e" cm="1">
        <f t="array" aca="1" ref="I19" ca="1">SUMPRODUCT(([1]RH_LABEO!$L$3:$W$3=$B$1)*([1]RH_LABEO!$H$6:$H$442="R")*([1]RH_LABEO!$B$6:$B$442=I$3)*[1]RH_LABEO!$L$6:$W$442)</f>
        <v>#DIV/0!</v>
      </c>
      <c r="J19" s="41"/>
      <c r="K19" s="33"/>
    </row>
    <row r="20" spans="1:11" x14ac:dyDescent="0.35">
      <c r="A20" s="30"/>
      <c r="B20" s="36"/>
      <c r="C20" s="37"/>
      <c r="D20" s="38"/>
      <c r="E20" s="38"/>
      <c r="F20" s="38"/>
      <c r="G20" s="38"/>
      <c r="H20" s="38"/>
      <c r="I20" s="38"/>
      <c r="J20" s="39"/>
      <c r="K20" s="38"/>
    </row>
    <row r="21" spans="1:11" s="35" customFormat="1" x14ac:dyDescent="0.35">
      <c r="A21" s="30" t="s">
        <v>57</v>
      </c>
      <c r="B21" s="31"/>
      <c r="C21" s="32">
        <f>SUM(C22:C25)</f>
        <v>0</v>
      </c>
      <c r="D21" s="33">
        <f t="shared" ref="D21:I21" si="5">SUM(D22:D25)</f>
        <v>0</v>
      </c>
      <c r="E21" s="33">
        <f t="shared" si="5"/>
        <v>0</v>
      </c>
      <c r="F21" s="33">
        <f t="shared" si="5"/>
        <v>0</v>
      </c>
      <c r="G21" s="33">
        <f t="shared" si="5"/>
        <v>0</v>
      </c>
      <c r="H21" s="33">
        <f t="shared" si="5"/>
        <v>0</v>
      </c>
      <c r="I21" s="33">
        <f t="shared" si="5"/>
        <v>0</v>
      </c>
      <c r="J21" s="41"/>
      <c r="K21" s="33"/>
    </row>
    <row r="22" spans="1:11" outlineLevel="1" x14ac:dyDescent="0.35">
      <c r="A22" s="30"/>
      <c r="B22" s="36" t="s">
        <v>58</v>
      </c>
      <c r="C22" s="37">
        <f>+SUM(D22:I22)</f>
        <v>0</v>
      </c>
      <c r="D22" s="38"/>
      <c r="E22" s="38"/>
      <c r="F22" s="38"/>
      <c r="G22" s="38"/>
      <c r="H22" s="38"/>
      <c r="I22" s="38"/>
      <c r="J22" s="39"/>
      <c r="K22" s="38"/>
    </row>
    <row r="23" spans="1:11" outlineLevel="1" x14ac:dyDescent="0.35">
      <c r="A23" s="30"/>
      <c r="B23" s="36" t="s">
        <v>59</v>
      </c>
      <c r="C23" s="37">
        <f>+SUM(D23:I23)</f>
        <v>0</v>
      </c>
      <c r="D23" s="38"/>
      <c r="E23" s="38"/>
      <c r="F23" s="38"/>
      <c r="G23" s="38"/>
      <c r="H23" s="38"/>
      <c r="I23" s="38"/>
      <c r="J23" s="39"/>
      <c r="K23" s="38"/>
    </row>
    <row r="24" spans="1:11" outlineLevel="1" x14ac:dyDescent="0.35">
      <c r="A24" s="30"/>
      <c r="B24" s="36" t="s">
        <v>60</v>
      </c>
      <c r="C24" s="37">
        <f>+SUM(D24:I24)</f>
        <v>0</v>
      </c>
      <c r="D24" s="38"/>
      <c r="E24" s="38"/>
      <c r="F24" s="38"/>
      <c r="G24" s="38"/>
      <c r="H24" s="38"/>
      <c r="I24" s="38"/>
      <c r="J24" s="39"/>
      <c r="K24" s="38"/>
    </row>
    <row r="25" spans="1:11" outlineLevel="1" x14ac:dyDescent="0.35">
      <c r="A25" s="30"/>
      <c r="B25" s="36" t="s">
        <v>61</v>
      </c>
      <c r="C25" s="37">
        <f>+SUM(D25:I25)</f>
        <v>0</v>
      </c>
      <c r="D25" s="38"/>
      <c r="E25" s="38"/>
      <c r="F25" s="38"/>
      <c r="G25" s="38"/>
      <c r="H25" s="38"/>
      <c r="I25" s="38"/>
      <c r="J25" s="39"/>
      <c r="K25" s="38"/>
    </row>
    <row r="26" spans="1:11" x14ac:dyDescent="0.35">
      <c r="A26" s="30"/>
      <c r="B26" s="31"/>
      <c r="C26" s="37"/>
      <c r="D26" s="38"/>
      <c r="E26" s="38"/>
      <c r="F26" s="38"/>
      <c r="G26" s="38"/>
      <c r="H26" s="38"/>
      <c r="I26" s="38"/>
      <c r="J26" s="39"/>
      <c r="K26" s="38"/>
    </row>
    <row r="27" spans="1:11" s="35" customFormat="1" x14ac:dyDescent="0.35">
      <c r="A27" s="30" t="s">
        <v>62</v>
      </c>
      <c r="B27" s="31"/>
      <c r="C27" s="32">
        <f>SUM(C28:C33)</f>
        <v>0</v>
      </c>
      <c r="D27" s="33">
        <f t="shared" ref="D27:I27" si="6">SUM(D28:D33)</f>
        <v>0</v>
      </c>
      <c r="E27" s="33">
        <f t="shared" si="6"/>
        <v>0</v>
      </c>
      <c r="F27" s="33">
        <f t="shared" si="6"/>
        <v>0</v>
      </c>
      <c r="G27" s="33">
        <f t="shared" si="6"/>
        <v>0</v>
      </c>
      <c r="H27" s="33">
        <f t="shared" si="6"/>
        <v>0</v>
      </c>
      <c r="I27" s="33">
        <f t="shared" si="6"/>
        <v>0</v>
      </c>
      <c r="J27" s="41"/>
      <c r="K27" s="33"/>
    </row>
    <row r="28" spans="1:11" outlineLevel="1" x14ac:dyDescent="0.35">
      <c r="A28" s="30"/>
      <c r="B28" s="36" t="s">
        <v>63</v>
      </c>
      <c r="C28" s="37">
        <f t="shared" ref="C28:C33" si="7">+SUM(D28:I28)</f>
        <v>0</v>
      </c>
      <c r="D28" s="38"/>
      <c r="E28" s="38"/>
      <c r="F28" s="38"/>
      <c r="G28" s="38"/>
      <c r="H28" s="38"/>
      <c r="I28" s="38"/>
      <c r="J28" s="39"/>
      <c r="K28" s="38"/>
    </row>
    <row r="29" spans="1:11" outlineLevel="1" x14ac:dyDescent="0.35">
      <c r="A29" s="30"/>
      <c r="B29" s="36" t="s">
        <v>64</v>
      </c>
      <c r="C29" s="37">
        <f t="shared" si="7"/>
        <v>0</v>
      </c>
      <c r="D29" s="38"/>
      <c r="E29" s="38"/>
      <c r="F29" s="38"/>
      <c r="G29" s="38"/>
      <c r="H29" s="38"/>
      <c r="I29" s="38"/>
      <c r="J29" s="39"/>
      <c r="K29" s="38"/>
    </row>
    <row r="30" spans="1:11" outlineLevel="1" x14ac:dyDescent="0.35">
      <c r="A30" s="30"/>
      <c r="B30" s="36" t="s">
        <v>65</v>
      </c>
      <c r="C30" s="37">
        <f t="shared" si="7"/>
        <v>0</v>
      </c>
      <c r="D30" s="38"/>
      <c r="E30" s="38"/>
      <c r="F30" s="38"/>
      <c r="G30" s="38"/>
      <c r="H30" s="38"/>
      <c r="I30" s="38"/>
      <c r="J30" s="39"/>
      <c r="K30" s="38"/>
    </row>
    <row r="31" spans="1:11" outlineLevel="1" x14ac:dyDescent="0.35">
      <c r="A31" s="25"/>
      <c r="B31" s="36" t="s">
        <v>66</v>
      </c>
      <c r="C31" s="37">
        <f t="shared" si="7"/>
        <v>0</v>
      </c>
      <c r="D31" s="38"/>
      <c r="E31" s="38"/>
      <c r="F31" s="38"/>
      <c r="G31" s="38"/>
      <c r="H31" s="38"/>
      <c r="I31" s="38"/>
      <c r="J31" s="39"/>
      <c r="K31" s="38"/>
    </row>
    <row r="32" spans="1:11" outlineLevel="1" x14ac:dyDescent="0.35">
      <c r="A32" s="30"/>
      <c r="B32" s="36" t="s">
        <v>67</v>
      </c>
      <c r="C32" s="37">
        <f t="shared" si="7"/>
        <v>0</v>
      </c>
      <c r="D32" s="38"/>
      <c r="E32" s="38"/>
      <c r="F32" s="38"/>
      <c r="G32" s="38"/>
      <c r="H32" s="38"/>
      <c r="I32" s="38"/>
      <c r="J32" s="39"/>
      <c r="K32" s="38"/>
    </row>
    <row r="33" spans="1:11" outlineLevel="1" x14ac:dyDescent="0.35">
      <c r="A33" s="30"/>
      <c r="B33" s="36" t="s">
        <v>68</v>
      </c>
      <c r="C33" s="37">
        <f t="shared" si="7"/>
        <v>0</v>
      </c>
      <c r="D33" s="38"/>
      <c r="E33" s="38"/>
      <c r="F33" s="38"/>
      <c r="G33" s="38"/>
      <c r="H33" s="38"/>
      <c r="I33" s="38"/>
      <c r="J33" s="39"/>
      <c r="K33" s="38"/>
    </row>
    <row r="34" spans="1:11" x14ac:dyDescent="0.35">
      <c r="A34" s="25"/>
      <c r="B34" s="36"/>
      <c r="C34" s="43"/>
      <c r="J34" s="39"/>
    </row>
    <row r="35" spans="1:11" s="35" customFormat="1" x14ac:dyDescent="0.35">
      <c r="A35" s="44" t="s">
        <v>69</v>
      </c>
      <c r="B35" s="45"/>
      <c r="C35" s="46" t="e">
        <f t="shared" ref="C35:I35" ca="1" si="8">+C4+C15+C19+C21+C27</f>
        <v>#VALUE!</v>
      </c>
      <c r="D35" s="47" t="e">
        <f t="shared" ca="1" si="8"/>
        <v>#VALUE!</v>
      </c>
      <c r="E35" s="47" t="e">
        <f t="shared" ca="1" si="8"/>
        <v>#VALUE!</v>
      </c>
      <c r="F35" s="47" t="e">
        <f t="shared" ca="1" si="8"/>
        <v>#VALUE!</v>
      </c>
      <c r="G35" s="47" t="e">
        <f t="shared" ca="1" si="8"/>
        <v>#VALUE!</v>
      </c>
      <c r="H35" s="47" t="e">
        <f t="shared" ca="1" si="8"/>
        <v>#VALUE!</v>
      </c>
      <c r="I35" s="47" t="e">
        <f t="shared" ca="1" si="8"/>
        <v>#VALUE!</v>
      </c>
      <c r="J35" s="48"/>
      <c r="K35" s="49"/>
    </row>
    <row r="37" spans="1:11" ht="14.5" customHeight="1" outlineLevel="1" x14ac:dyDescent="0.35">
      <c r="A37" s="50"/>
      <c r="B37" s="51"/>
      <c r="C37" s="52"/>
      <c r="D37" s="53"/>
      <c r="E37" s="53"/>
      <c r="F37" s="53"/>
      <c r="G37" s="53"/>
      <c r="H37" s="53"/>
      <c r="I37" s="53"/>
      <c r="J37" s="38"/>
      <c r="K37" s="38"/>
    </row>
    <row r="38" spans="1:11" x14ac:dyDescent="0.35">
      <c r="G38"/>
      <c r="H38"/>
    </row>
    <row r="40" spans="1:11" x14ac:dyDescent="0.35">
      <c r="G40"/>
      <c r="H40"/>
    </row>
    <row r="41" spans="1:11" x14ac:dyDescent="0.35">
      <c r="G41"/>
      <c r="H41"/>
    </row>
  </sheetData>
  <mergeCells count="1">
    <mergeCell ref="C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20C46-A57C-4138-AA89-EAA1A7EA3F73}">
  <dimension ref="A1:AN442"/>
  <sheetViews>
    <sheetView zoomScale="90" zoomScaleNormal="90" workbookViewId="0">
      <selection activeCell="O12" sqref="O12"/>
    </sheetView>
  </sheetViews>
  <sheetFormatPr baseColWidth="10" defaultColWidth="11.453125" defaultRowHeight="14.5" outlineLevelCol="1" x14ac:dyDescent="0.35"/>
  <cols>
    <col min="1" max="1" width="19.54296875" customWidth="1"/>
    <col min="2" max="2" width="24.08984375" customWidth="1"/>
    <col min="3" max="3" width="19.54296875" bestFit="1" customWidth="1"/>
    <col min="4" max="4" width="14.08984375" customWidth="1"/>
    <col min="5" max="5" width="38.453125" customWidth="1" outlineLevel="1"/>
    <col min="6" max="6" width="10.453125" customWidth="1" outlineLevel="1"/>
    <col min="7" max="7" width="14.08984375" customWidth="1" outlineLevel="1"/>
    <col min="8" max="8" width="14.81640625" customWidth="1" outlineLevel="1"/>
    <col min="9" max="11" width="11.81640625" customWidth="1" outlineLevel="1"/>
    <col min="12" max="12" width="9.1796875" customWidth="1" outlineLevel="1"/>
    <col min="13" max="13" width="11.453125" customWidth="1" outlineLevel="1"/>
    <col min="14" max="14" width="13.81640625" customWidth="1" outlineLevel="1"/>
    <col min="15" max="15" width="19.26953125" style="3" customWidth="1"/>
    <col min="16" max="16" width="13.1796875" customWidth="1" outlineLevel="1"/>
    <col min="17" max="17" width="12.54296875" customWidth="1" outlineLevel="1"/>
    <col min="18" max="21" width="13.1796875" customWidth="1" outlineLevel="1"/>
    <col min="22" max="27" width="13.1796875" bestFit="1" customWidth="1"/>
    <col min="28" max="39" width="3.6328125" hidden="1" customWidth="1" outlineLevel="1"/>
    <col min="40" max="40" width="14.81640625" style="1" bestFit="1" customWidth="1" collapsed="1"/>
  </cols>
  <sheetData>
    <row r="1" spans="1:40" x14ac:dyDescent="0.35">
      <c r="O1"/>
    </row>
    <row r="2" spans="1:40" x14ac:dyDescent="0.35">
      <c r="A2" s="2" t="s">
        <v>0</v>
      </c>
      <c r="B2" s="2"/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O2" s="2" t="s">
        <v>13</v>
      </c>
    </row>
    <row r="3" spans="1:40" x14ac:dyDescent="0.35">
      <c r="P3">
        <v>1</v>
      </c>
      <c r="Q3">
        <v>2</v>
      </c>
      <c r="R3">
        <v>3</v>
      </c>
      <c r="S3">
        <v>4</v>
      </c>
      <c r="T3">
        <v>5</v>
      </c>
      <c r="U3">
        <v>6</v>
      </c>
      <c r="V3">
        <v>7</v>
      </c>
      <c r="W3">
        <v>8</v>
      </c>
      <c r="X3">
        <v>9</v>
      </c>
      <c r="Y3">
        <v>10</v>
      </c>
      <c r="Z3">
        <v>11</v>
      </c>
      <c r="AA3">
        <v>12</v>
      </c>
    </row>
    <row r="4" spans="1:40" x14ac:dyDescent="0.35">
      <c r="P4" t="s">
        <v>34</v>
      </c>
      <c r="Q4" t="s">
        <v>34</v>
      </c>
      <c r="R4" t="s">
        <v>34</v>
      </c>
      <c r="S4" t="s">
        <v>34</v>
      </c>
      <c r="T4" t="s">
        <v>31</v>
      </c>
      <c r="U4" t="s">
        <v>31</v>
      </c>
      <c r="V4" t="s">
        <v>31</v>
      </c>
      <c r="W4" t="s">
        <v>31</v>
      </c>
      <c r="X4" t="s">
        <v>31</v>
      </c>
      <c r="Y4" t="s">
        <v>31</v>
      </c>
      <c r="Z4" t="s">
        <v>31</v>
      </c>
      <c r="AA4" t="s">
        <v>31</v>
      </c>
    </row>
    <row r="5" spans="1:40" x14ac:dyDescent="0.35">
      <c r="A5" s="2" t="s">
        <v>0</v>
      </c>
      <c r="B5" s="2"/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4" t="s">
        <v>14</v>
      </c>
      <c r="Q5" s="4" t="s">
        <v>15</v>
      </c>
      <c r="R5" s="4" t="s">
        <v>16</v>
      </c>
      <c r="S5" s="4" t="s">
        <v>17</v>
      </c>
      <c r="T5" s="4" t="s">
        <v>18</v>
      </c>
      <c r="U5" s="4" t="s">
        <v>19</v>
      </c>
      <c r="V5" s="4" t="s">
        <v>20</v>
      </c>
      <c r="W5" s="4" t="s">
        <v>21</v>
      </c>
      <c r="X5" s="4" t="s">
        <v>22</v>
      </c>
      <c r="Y5" s="4" t="s">
        <v>23</v>
      </c>
      <c r="Z5" s="4" t="s">
        <v>24</v>
      </c>
      <c r="AA5" s="4" t="s">
        <v>25</v>
      </c>
      <c r="AB5" s="4" t="s">
        <v>14</v>
      </c>
      <c r="AC5" s="4" t="s">
        <v>15</v>
      </c>
      <c r="AD5" s="4" t="s">
        <v>16</v>
      </c>
      <c r="AE5" s="4" t="s">
        <v>17</v>
      </c>
      <c r="AF5" s="4" t="s">
        <v>18</v>
      </c>
      <c r="AG5" s="4" t="s">
        <v>19</v>
      </c>
      <c r="AH5" s="4" t="s">
        <v>20</v>
      </c>
      <c r="AI5" s="4" t="s">
        <v>21</v>
      </c>
      <c r="AJ5" s="4" t="s">
        <v>22</v>
      </c>
      <c r="AK5" s="4" t="s">
        <v>23</v>
      </c>
      <c r="AL5" s="4" t="s">
        <v>24</v>
      </c>
      <c r="AM5" s="4" t="s">
        <v>25</v>
      </c>
      <c r="AN5" s="5"/>
    </row>
    <row r="6" spans="1:40" x14ac:dyDescent="0.35">
      <c r="AN6"/>
    </row>
    <row r="7" spans="1:40" x14ac:dyDescent="0.35">
      <c r="E7" s="6" t="s">
        <v>3</v>
      </c>
      <c r="F7" t="s">
        <v>27</v>
      </c>
      <c r="G7" t="s">
        <v>27</v>
      </c>
      <c r="H7" s="6" t="s">
        <v>27</v>
      </c>
      <c r="I7" t="s">
        <v>27</v>
      </c>
      <c r="J7" t="s">
        <v>27</v>
      </c>
      <c r="K7" t="s">
        <v>27</v>
      </c>
      <c r="L7" s="6" t="s">
        <v>27</v>
      </c>
      <c r="M7" s="6" t="s">
        <v>27</v>
      </c>
      <c r="N7" s="6" t="s">
        <v>27</v>
      </c>
      <c r="O7" t="s">
        <v>26</v>
      </c>
      <c r="P7" s="7" t="s">
        <v>28</v>
      </c>
      <c r="Q7" s="7" t="s">
        <v>29</v>
      </c>
      <c r="R7" s="7" t="s">
        <v>30</v>
      </c>
      <c r="S7" s="7" t="s">
        <v>31</v>
      </c>
      <c r="T7" s="8" t="s">
        <v>18</v>
      </c>
      <c r="U7" s="8" t="s">
        <v>32</v>
      </c>
      <c r="V7" s="8" t="s">
        <v>32</v>
      </c>
      <c r="W7" s="8" t="s">
        <v>32</v>
      </c>
      <c r="X7" s="8" t="s">
        <v>32</v>
      </c>
      <c r="Y7" s="8" t="s">
        <v>32</v>
      </c>
      <c r="Z7" s="8" t="s">
        <v>32</v>
      </c>
      <c r="AA7" s="8" t="s">
        <v>32</v>
      </c>
      <c r="AB7" s="8" t="s">
        <v>33</v>
      </c>
      <c r="AC7" s="8" t="s">
        <v>33</v>
      </c>
      <c r="AD7" s="8" t="s">
        <v>33</v>
      </c>
      <c r="AE7" s="8" t="s">
        <v>33</v>
      </c>
      <c r="AF7" s="8" t="s">
        <v>33</v>
      </c>
      <c r="AG7" s="8" t="s">
        <v>33</v>
      </c>
      <c r="AH7" s="8" t="s">
        <v>33</v>
      </c>
      <c r="AI7" s="8" t="s">
        <v>33</v>
      </c>
      <c r="AJ7" s="8" t="s">
        <v>33</v>
      </c>
      <c r="AK7" s="8" t="s">
        <v>33</v>
      </c>
      <c r="AL7" s="8" t="s">
        <v>33</v>
      </c>
      <c r="AM7" s="8" t="s">
        <v>33</v>
      </c>
      <c r="AN7"/>
    </row>
    <row r="8" spans="1:40" x14ac:dyDescent="0.35">
      <c r="C8" t="s">
        <v>47</v>
      </c>
      <c r="G8" s="6">
        <v>2</v>
      </c>
      <c r="I8" s="7"/>
      <c r="J8" s="7"/>
      <c r="K8" s="7"/>
      <c r="L8" t="s">
        <v>34</v>
      </c>
      <c r="O8" s="9" t="s">
        <v>39</v>
      </c>
      <c r="P8" s="7">
        <v>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N8" s="10"/>
    </row>
    <row r="9" spans="1:40" x14ac:dyDescent="0.35">
      <c r="C9" t="s">
        <v>47</v>
      </c>
      <c r="G9" s="6">
        <v>2</v>
      </c>
      <c r="I9" s="7"/>
      <c r="J9" s="7"/>
      <c r="K9" s="7"/>
      <c r="L9" t="s">
        <v>34</v>
      </c>
      <c r="O9" s="9" t="s">
        <v>39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N9" s="10"/>
    </row>
    <row r="10" spans="1:40" x14ac:dyDescent="0.35">
      <c r="C10" t="s">
        <v>47</v>
      </c>
      <c r="E10" s="11"/>
      <c r="G10" s="6">
        <v>2</v>
      </c>
      <c r="I10" s="7"/>
      <c r="J10" s="7"/>
      <c r="K10" s="7"/>
      <c r="L10" t="s">
        <v>34</v>
      </c>
      <c r="O10" s="9" t="s">
        <v>39</v>
      </c>
      <c r="P10" s="7">
        <v>0</v>
      </c>
      <c r="Q10" s="7">
        <v>2000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N10" s="10"/>
    </row>
    <row r="11" spans="1:40" x14ac:dyDescent="0.35">
      <c r="C11" t="s">
        <v>47</v>
      </c>
      <c r="E11" s="11"/>
      <c r="G11" s="6">
        <v>2</v>
      </c>
      <c r="I11" s="7"/>
      <c r="J11" s="7"/>
      <c r="K11" s="7"/>
      <c r="L11" t="s">
        <v>34</v>
      </c>
      <c r="N11" s="12"/>
      <c r="O11" s="9" t="s">
        <v>39</v>
      </c>
      <c r="P11" s="7">
        <v>150</v>
      </c>
      <c r="Q11" s="7">
        <v>200</v>
      </c>
      <c r="R11" s="7">
        <v>300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N11" s="10"/>
    </row>
    <row r="12" spans="1:40" x14ac:dyDescent="0.35">
      <c r="C12" t="s">
        <v>47</v>
      </c>
      <c r="E12" s="11"/>
      <c r="G12" s="6">
        <v>2</v>
      </c>
      <c r="I12" s="7"/>
      <c r="J12" s="7"/>
      <c r="K12" s="7"/>
      <c r="L12" t="s">
        <v>34</v>
      </c>
      <c r="N12" s="12"/>
      <c r="O12" s="9" t="s">
        <v>39</v>
      </c>
      <c r="P12" s="7">
        <v>150</v>
      </c>
      <c r="Q12" s="7">
        <v>200</v>
      </c>
      <c r="R12" s="7">
        <v>300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N12" s="10"/>
    </row>
    <row r="13" spans="1:40" x14ac:dyDescent="0.35">
      <c r="C13" t="s">
        <v>47</v>
      </c>
      <c r="G13" s="6">
        <v>1</v>
      </c>
      <c r="I13" s="7"/>
      <c r="J13" s="7"/>
      <c r="K13" s="7"/>
      <c r="L13" t="s">
        <v>34</v>
      </c>
      <c r="O13" s="6" t="s">
        <v>41</v>
      </c>
      <c r="P13" s="7">
        <v>0</v>
      </c>
      <c r="Q13" s="7">
        <v>0</v>
      </c>
      <c r="R13" s="7"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N13" s="10"/>
    </row>
    <row r="14" spans="1:40" x14ac:dyDescent="0.35">
      <c r="C14" t="s">
        <v>47</v>
      </c>
      <c r="E14" s="11"/>
      <c r="G14" s="6">
        <v>1</v>
      </c>
      <c r="I14" s="7"/>
      <c r="J14" s="7"/>
      <c r="K14" s="7"/>
      <c r="L14" t="s">
        <v>34</v>
      </c>
      <c r="O14" s="6" t="s">
        <v>41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N14" s="10"/>
    </row>
    <row r="15" spans="1:40" x14ac:dyDescent="0.35">
      <c r="C15" t="s">
        <v>47</v>
      </c>
      <c r="G15" s="6">
        <v>1</v>
      </c>
      <c r="I15" s="7"/>
      <c r="J15" s="7"/>
      <c r="K15" s="7"/>
      <c r="L15" t="s">
        <v>34</v>
      </c>
      <c r="O15" s="6" t="s">
        <v>41</v>
      </c>
      <c r="P15" s="7">
        <v>0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N15" s="10"/>
    </row>
    <row r="16" spans="1:40" x14ac:dyDescent="0.35">
      <c r="C16" t="s">
        <v>47</v>
      </c>
      <c r="E16" s="11"/>
      <c r="G16" s="6">
        <v>1</v>
      </c>
      <c r="I16" s="7"/>
      <c r="J16" s="7"/>
      <c r="K16" s="7"/>
      <c r="L16" t="s">
        <v>34</v>
      </c>
      <c r="O16" s="6" t="s">
        <v>41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N16" s="10"/>
    </row>
    <row r="17" spans="3:40" x14ac:dyDescent="0.35">
      <c r="C17" t="s">
        <v>47</v>
      </c>
      <c r="G17" s="6">
        <v>1</v>
      </c>
      <c r="I17" s="7"/>
      <c r="J17" s="7"/>
      <c r="K17" s="7"/>
      <c r="L17" t="s">
        <v>34</v>
      </c>
      <c r="O17" s="6" t="s">
        <v>41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N17" s="10"/>
    </row>
    <row r="18" spans="3:40" x14ac:dyDescent="0.35">
      <c r="C18" t="s">
        <v>47</v>
      </c>
      <c r="E18" s="11"/>
      <c r="G18" s="6">
        <v>1</v>
      </c>
      <c r="I18" s="7"/>
      <c r="J18" s="7"/>
      <c r="K18" s="7"/>
      <c r="L18" t="s">
        <v>34</v>
      </c>
      <c r="O18" s="6" t="s">
        <v>41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N18" s="10"/>
    </row>
    <row r="19" spans="3:40" x14ac:dyDescent="0.35">
      <c r="C19" t="s">
        <v>47</v>
      </c>
      <c r="E19" s="11"/>
      <c r="G19" s="6">
        <v>1</v>
      </c>
      <c r="I19" s="7"/>
      <c r="J19" s="7"/>
      <c r="K19" s="7"/>
      <c r="L19" t="s">
        <v>34</v>
      </c>
      <c r="O19" s="6" t="s">
        <v>41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N19" s="10"/>
    </row>
    <row r="20" spans="3:40" x14ac:dyDescent="0.35">
      <c r="C20" t="s">
        <v>47</v>
      </c>
      <c r="E20" s="11"/>
      <c r="G20" s="6">
        <v>1</v>
      </c>
      <c r="L20" t="s">
        <v>34</v>
      </c>
      <c r="O20" s="6" t="s">
        <v>41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N20" s="10"/>
    </row>
    <row r="21" spans="3:40" x14ac:dyDescent="0.35">
      <c r="C21" t="s">
        <v>47</v>
      </c>
      <c r="G21" s="6">
        <v>1</v>
      </c>
      <c r="L21" t="s">
        <v>34</v>
      </c>
      <c r="O21" s="6" t="s">
        <v>41</v>
      </c>
      <c r="P21" s="7">
        <v>0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N21" s="10"/>
    </row>
    <row r="22" spans="3:40" x14ac:dyDescent="0.35">
      <c r="C22" t="s">
        <v>47</v>
      </c>
      <c r="E22" s="11"/>
      <c r="G22" s="6">
        <v>1</v>
      </c>
      <c r="L22" t="s">
        <v>34</v>
      </c>
      <c r="O22" s="6" t="s">
        <v>41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N22" s="10"/>
    </row>
    <row r="23" spans="3:40" x14ac:dyDescent="0.35">
      <c r="C23" t="s">
        <v>47</v>
      </c>
      <c r="G23" s="6">
        <v>1</v>
      </c>
      <c r="L23" t="s">
        <v>34</v>
      </c>
      <c r="O23" s="6" t="s">
        <v>41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N23" s="10"/>
    </row>
    <row r="24" spans="3:40" x14ac:dyDescent="0.35">
      <c r="C24" t="s">
        <v>47</v>
      </c>
      <c r="E24" s="11"/>
      <c r="G24" s="6">
        <v>1</v>
      </c>
      <c r="L24" t="s">
        <v>34</v>
      </c>
      <c r="O24" s="6" t="s">
        <v>41</v>
      </c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N24" s="10"/>
    </row>
    <row r="25" spans="3:40" x14ac:dyDescent="0.35">
      <c r="C25" t="s">
        <v>47</v>
      </c>
      <c r="E25" s="11"/>
      <c r="G25" s="6">
        <v>1</v>
      </c>
      <c r="L25" t="s">
        <v>34</v>
      </c>
      <c r="O25" s="6" t="s">
        <v>41</v>
      </c>
      <c r="P25" s="7">
        <v>0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N25" s="10"/>
    </row>
    <row r="26" spans="3:40" x14ac:dyDescent="0.35">
      <c r="C26" t="s">
        <v>47</v>
      </c>
      <c r="G26" s="6">
        <v>1</v>
      </c>
      <c r="L26" t="s">
        <v>34</v>
      </c>
      <c r="O26" s="6" t="s">
        <v>41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N26" s="10"/>
    </row>
    <row r="27" spans="3:40" x14ac:dyDescent="0.35">
      <c r="C27" t="s">
        <v>47</v>
      </c>
      <c r="E27" s="11"/>
      <c r="G27" s="6">
        <v>1</v>
      </c>
      <c r="L27" t="s">
        <v>34</v>
      </c>
      <c r="O27" s="6" t="s">
        <v>41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N27" s="10"/>
    </row>
    <row r="28" spans="3:40" x14ac:dyDescent="0.35">
      <c r="C28" t="s">
        <v>47</v>
      </c>
      <c r="G28" s="6">
        <v>1</v>
      </c>
      <c r="L28" t="s">
        <v>34</v>
      </c>
      <c r="O28" s="6" t="s">
        <v>41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N28" s="10"/>
    </row>
    <row r="29" spans="3:40" x14ac:dyDescent="0.35">
      <c r="C29" t="s">
        <v>47</v>
      </c>
      <c r="E29" s="11"/>
      <c r="G29" s="6">
        <v>1</v>
      </c>
      <c r="L29" t="s">
        <v>34</v>
      </c>
      <c r="O29" s="6" t="s">
        <v>41</v>
      </c>
      <c r="P29" s="7">
        <v>0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N29" s="10"/>
    </row>
    <row r="30" spans="3:40" x14ac:dyDescent="0.35">
      <c r="C30" t="s">
        <v>47</v>
      </c>
      <c r="E30" s="11"/>
      <c r="G30" s="6">
        <v>1</v>
      </c>
      <c r="L30" t="s">
        <v>34</v>
      </c>
      <c r="O30" s="6" t="s">
        <v>41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N30" s="10"/>
    </row>
    <row r="31" spans="3:40" x14ac:dyDescent="0.35">
      <c r="C31" t="s">
        <v>47</v>
      </c>
      <c r="E31" s="11"/>
      <c r="G31" s="6">
        <v>1</v>
      </c>
      <c r="L31" t="s">
        <v>34</v>
      </c>
      <c r="N31" s="12"/>
      <c r="O31" s="6" t="s">
        <v>41</v>
      </c>
      <c r="P31" s="7">
        <v>0</v>
      </c>
      <c r="Q31" s="7">
        <v>6000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N31" s="10"/>
    </row>
    <row r="32" spans="3:40" x14ac:dyDescent="0.35">
      <c r="C32" t="s">
        <v>47</v>
      </c>
      <c r="E32" s="11"/>
      <c r="G32" s="6">
        <v>2</v>
      </c>
      <c r="L32" t="s">
        <v>34</v>
      </c>
      <c r="O32" s="3" t="s">
        <v>42</v>
      </c>
      <c r="P32" s="7">
        <v>150</v>
      </c>
      <c r="Q32" s="7">
        <v>200</v>
      </c>
      <c r="R32" s="7">
        <v>300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N32" s="10"/>
    </row>
    <row r="33" spans="3:40" x14ac:dyDescent="0.35">
      <c r="C33" t="s">
        <v>47</v>
      </c>
      <c r="E33" s="11"/>
      <c r="G33" s="6">
        <v>1</v>
      </c>
      <c r="L33" t="s">
        <v>34</v>
      </c>
      <c r="O33" s="3" t="s">
        <v>42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N33" s="10"/>
    </row>
    <row r="34" spans="3:40" x14ac:dyDescent="0.35">
      <c r="C34" t="s">
        <v>47</v>
      </c>
      <c r="E34" s="11"/>
      <c r="G34" s="6">
        <v>1</v>
      </c>
      <c r="L34" t="s">
        <v>34</v>
      </c>
      <c r="O34" s="3" t="s">
        <v>42</v>
      </c>
      <c r="P34" s="7">
        <v>150</v>
      </c>
      <c r="Q34" s="7">
        <v>200</v>
      </c>
      <c r="R34" s="7">
        <v>300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N34" s="10"/>
    </row>
    <row r="35" spans="3:40" x14ac:dyDescent="0.35">
      <c r="C35" t="s">
        <v>47</v>
      </c>
      <c r="E35" s="11"/>
      <c r="G35" s="6">
        <v>1</v>
      </c>
      <c r="L35" t="s">
        <v>34</v>
      </c>
      <c r="O35" s="3" t="s">
        <v>42</v>
      </c>
      <c r="P35" s="7">
        <v>0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N35" s="10"/>
    </row>
    <row r="36" spans="3:40" x14ac:dyDescent="0.35">
      <c r="C36" t="s">
        <v>47</v>
      </c>
      <c r="E36" s="11"/>
      <c r="G36" s="6">
        <v>1</v>
      </c>
      <c r="L36" t="s">
        <v>34</v>
      </c>
      <c r="O36" s="3" t="s">
        <v>42</v>
      </c>
      <c r="P36" s="7">
        <v>150</v>
      </c>
      <c r="Q36" s="7">
        <v>200</v>
      </c>
      <c r="R36" s="7">
        <v>300</v>
      </c>
      <c r="S36" s="7">
        <v>40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10">
        <v>0</v>
      </c>
      <c r="AN36" s="10"/>
    </row>
    <row r="37" spans="3:40" x14ac:dyDescent="0.35">
      <c r="C37" t="s">
        <v>47</v>
      </c>
      <c r="E37" s="11"/>
      <c r="G37" s="6">
        <v>1</v>
      </c>
      <c r="L37" t="s">
        <v>34</v>
      </c>
      <c r="O37" s="3" t="s">
        <v>42</v>
      </c>
      <c r="P37" s="7">
        <v>0</v>
      </c>
      <c r="Q37" s="7">
        <v>0</v>
      </c>
      <c r="R37" s="7"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N37" s="10"/>
    </row>
    <row r="38" spans="3:40" x14ac:dyDescent="0.35">
      <c r="C38" t="s">
        <v>47</v>
      </c>
      <c r="E38" s="11"/>
      <c r="G38" s="6">
        <v>1</v>
      </c>
      <c r="L38" t="s">
        <v>34</v>
      </c>
      <c r="O38" s="3" t="s">
        <v>42</v>
      </c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10">
        <v>0</v>
      </c>
      <c r="AN38" s="10"/>
    </row>
    <row r="39" spans="3:40" x14ac:dyDescent="0.35">
      <c r="C39" t="s">
        <v>47</v>
      </c>
      <c r="E39" s="11"/>
      <c r="G39" s="6">
        <v>1</v>
      </c>
      <c r="I39" s="7"/>
      <c r="J39" s="7"/>
      <c r="K39" s="7"/>
      <c r="L39" t="s">
        <v>34</v>
      </c>
      <c r="O39" s="9" t="s">
        <v>42</v>
      </c>
      <c r="P39" s="7">
        <v>0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N39" s="10"/>
    </row>
    <row r="40" spans="3:40" x14ac:dyDescent="0.35">
      <c r="C40" t="s">
        <v>47</v>
      </c>
      <c r="E40" s="11"/>
      <c r="G40" s="6">
        <v>1</v>
      </c>
      <c r="I40" s="7"/>
      <c r="J40" s="7"/>
      <c r="K40" s="7"/>
      <c r="L40" t="s">
        <v>34</v>
      </c>
      <c r="O40" s="9" t="s">
        <v>42</v>
      </c>
      <c r="P40" s="7">
        <v>150</v>
      </c>
      <c r="Q40" s="7">
        <v>200</v>
      </c>
      <c r="R40" s="7">
        <v>300</v>
      </c>
      <c r="S40" s="7">
        <v>40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10">
        <v>0</v>
      </c>
      <c r="AN40" s="10"/>
    </row>
    <row r="41" spans="3:40" x14ac:dyDescent="0.35">
      <c r="C41" t="s">
        <v>47</v>
      </c>
      <c r="E41" s="11"/>
      <c r="G41" s="6">
        <v>1</v>
      </c>
      <c r="L41" t="s">
        <v>34</v>
      </c>
      <c r="O41" s="3" t="s">
        <v>42</v>
      </c>
      <c r="P41" s="7">
        <v>0</v>
      </c>
      <c r="Q41" s="7">
        <v>0</v>
      </c>
      <c r="R41" s="7"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N41" s="10"/>
    </row>
    <row r="42" spans="3:40" x14ac:dyDescent="0.35">
      <c r="C42" t="s">
        <v>47</v>
      </c>
      <c r="E42" s="11"/>
      <c r="G42" s="6">
        <v>1</v>
      </c>
      <c r="L42" t="s">
        <v>34</v>
      </c>
      <c r="O42" s="3" t="s">
        <v>42</v>
      </c>
      <c r="P42" s="7">
        <v>0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10">
        <v>0</v>
      </c>
      <c r="AN42" s="10"/>
    </row>
    <row r="43" spans="3:40" x14ac:dyDescent="0.35">
      <c r="C43" t="s">
        <v>47</v>
      </c>
      <c r="E43" s="11"/>
      <c r="G43" s="6">
        <v>1</v>
      </c>
      <c r="L43" t="s">
        <v>34</v>
      </c>
      <c r="O43" s="3" t="s">
        <v>42</v>
      </c>
      <c r="P43" s="7">
        <v>0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N43" s="10"/>
    </row>
    <row r="44" spans="3:40" x14ac:dyDescent="0.35">
      <c r="C44" t="s">
        <v>47</v>
      </c>
      <c r="E44" s="11"/>
      <c r="G44" s="6">
        <v>1</v>
      </c>
      <c r="L44" t="s">
        <v>34</v>
      </c>
      <c r="O44" s="3" t="s">
        <v>42</v>
      </c>
      <c r="P44" s="7">
        <v>150</v>
      </c>
      <c r="Q44" s="7">
        <v>200</v>
      </c>
      <c r="R44" s="7">
        <v>300</v>
      </c>
      <c r="S44" s="7">
        <v>40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10">
        <v>0</v>
      </c>
      <c r="AN44" s="10"/>
    </row>
    <row r="45" spans="3:40" x14ac:dyDescent="0.35">
      <c r="C45" t="s">
        <v>47</v>
      </c>
      <c r="E45" s="11"/>
      <c r="G45" s="6">
        <v>1</v>
      </c>
      <c r="L45" t="s">
        <v>34</v>
      </c>
      <c r="O45" s="3" t="s">
        <v>42</v>
      </c>
      <c r="P45" s="7">
        <v>2187.5700000000002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N45" s="10"/>
    </row>
    <row r="46" spans="3:40" x14ac:dyDescent="0.35">
      <c r="C46" t="s">
        <v>47</v>
      </c>
      <c r="E46" s="11"/>
      <c r="G46" s="6">
        <v>2</v>
      </c>
      <c r="L46" t="s">
        <v>34</v>
      </c>
      <c r="O46" s="3" t="s">
        <v>42</v>
      </c>
      <c r="P46" s="7">
        <v>150</v>
      </c>
      <c r="Q46" s="7">
        <v>200</v>
      </c>
      <c r="R46" s="7">
        <v>300</v>
      </c>
      <c r="S46" s="7">
        <v>40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N46" s="10"/>
    </row>
    <row r="47" spans="3:40" x14ac:dyDescent="0.35">
      <c r="C47" t="s">
        <v>47</v>
      </c>
      <c r="E47" s="11"/>
      <c r="G47" s="6">
        <v>1</v>
      </c>
      <c r="L47" t="s">
        <v>34</v>
      </c>
      <c r="O47" s="3" t="s">
        <v>42</v>
      </c>
      <c r="P47" s="7">
        <v>150</v>
      </c>
      <c r="Q47" s="7">
        <v>200</v>
      </c>
      <c r="R47" s="7">
        <v>300</v>
      </c>
      <c r="S47" s="7">
        <v>40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N47" s="10"/>
    </row>
    <row r="48" spans="3:40" x14ac:dyDescent="0.35">
      <c r="C48" t="s">
        <v>47</v>
      </c>
      <c r="E48" s="11"/>
      <c r="G48" s="6">
        <v>1</v>
      </c>
      <c r="L48" t="s">
        <v>34</v>
      </c>
      <c r="O48" s="3" t="s">
        <v>42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N48" s="10"/>
    </row>
    <row r="49" spans="3:40" x14ac:dyDescent="0.35">
      <c r="C49" t="s">
        <v>47</v>
      </c>
      <c r="E49" s="11"/>
      <c r="G49" s="6">
        <v>1</v>
      </c>
      <c r="L49" t="s">
        <v>34</v>
      </c>
      <c r="O49" s="3" t="s">
        <v>42</v>
      </c>
      <c r="P49" s="7">
        <v>0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N49" s="10"/>
    </row>
    <row r="50" spans="3:40" x14ac:dyDescent="0.35">
      <c r="C50" t="s">
        <v>47</v>
      </c>
      <c r="E50" s="11"/>
      <c r="G50" s="6">
        <v>1</v>
      </c>
      <c r="L50" t="s">
        <v>34</v>
      </c>
      <c r="O50" s="3" t="s">
        <v>42</v>
      </c>
      <c r="P50" s="7">
        <v>150</v>
      </c>
      <c r="Q50" s="7">
        <v>200</v>
      </c>
      <c r="R50" s="7">
        <v>300</v>
      </c>
      <c r="S50" s="7">
        <v>40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10">
        <v>0</v>
      </c>
      <c r="AN50" s="10"/>
    </row>
    <row r="51" spans="3:40" x14ac:dyDescent="0.35">
      <c r="C51" t="s">
        <v>47</v>
      </c>
      <c r="E51" s="11"/>
      <c r="G51" s="6">
        <v>1</v>
      </c>
      <c r="L51" t="s">
        <v>34</v>
      </c>
      <c r="O51" s="3" t="s">
        <v>42</v>
      </c>
      <c r="P51" s="7">
        <v>150</v>
      </c>
      <c r="Q51" s="7">
        <v>200</v>
      </c>
      <c r="R51" s="7">
        <v>300</v>
      </c>
      <c r="S51" s="7">
        <v>40</v>
      </c>
      <c r="T51" s="7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10">
        <v>0</v>
      </c>
      <c r="AN51" s="10"/>
    </row>
    <row r="52" spans="3:40" x14ac:dyDescent="0.35">
      <c r="C52" t="s">
        <v>47</v>
      </c>
      <c r="G52" s="6">
        <v>1</v>
      </c>
      <c r="L52" t="s">
        <v>34</v>
      </c>
      <c r="O52" s="3" t="s">
        <v>42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N52" s="10"/>
    </row>
    <row r="53" spans="3:40" x14ac:dyDescent="0.35">
      <c r="C53" t="s">
        <v>47</v>
      </c>
      <c r="E53" s="11"/>
      <c r="G53" s="6">
        <v>1</v>
      </c>
      <c r="L53" t="s">
        <v>34</v>
      </c>
      <c r="O53" s="3" t="s">
        <v>42</v>
      </c>
      <c r="P53" s="7">
        <v>0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10"/>
      <c r="AN53" s="10"/>
    </row>
    <row r="54" spans="3:40" x14ac:dyDescent="0.35">
      <c r="C54" t="s">
        <v>47</v>
      </c>
      <c r="G54" s="6">
        <v>1</v>
      </c>
      <c r="L54" t="s">
        <v>34</v>
      </c>
      <c r="O54" s="3" t="s">
        <v>42</v>
      </c>
      <c r="P54" s="7">
        <v>0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10">
        <v>0</v>
      </c>
      <c r="AN54" s="10"/>
    </row>
    <row r="55" spans="3:40" x14ac:dyDescent="0.35">
      <c r="C55" t="s">
        <v>47</v>
      </c>
      <c r="E55" s="11"/>
      <c r="G55" s="6">
        <v>1</v>
      </c>
      <c r="L55" t="s">
        <v>34</v>
      </c>
      <c r="O55" s="3" t="s">
        <v>42</v>
      </c>
      <c r="P55" s="7">
        <v>0</v>
      </c>
      <c r="Q55" s="7">
        <v>0</v>
      </c>
      <c r="R55" s="7">
        <v>0</v>
      </c>
      <c r="S55" s="7">
        <v>0</v>
      </c>
      <c r="T55" s="7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7">
        <v>0</v>
      </c>
      <c r="AA55" s="7">
        <v>0</v>
      </c>
      <c r="AN55" s="10"/>
    </row>
    <row r="56" spans="3:40" x14ac:dyDescent="0.35">
      <c r="C56" t="s">
        <v>47</v>
      </c>
      <c r="G56" s="6">
        <v>1</v>
      </c>
      <c r="L56" t="s">
        <v>34</v>
      </c>
      <c r="O56" s="3" t="s">
        <v>42</v>
      </c>
      <c r="P56" s="7">
        <v>0</v>
      </c>
      <c r="Q56" s="7">
        <v>0</v>
      </c>
      <c r="R56" s="7">
        <v>0</v>
      </c>
      <c r="S56" s="7">
        <v>0</v>
      </c>
      <c r="T56" s="7">
        <v>0</v>
      </c>
      <c r="U56" s="7">
        <v>0</v>
      </c>
      <c r="V56" s="7">
        <v>0</v>
      </c>
      <c r="W56" s="7">
        <v>0</v>
      </c>
      <c r="X56" s="7">
        <v>0</v>
      </c>
      <c r="Y56" s="7">
        <v>0</v>
      </c>
      <c r="Z56" s="7">
        <v>0</v>
      </c>
      <c r="AA56" s="7">
        <v>0</v>
      </c>
      <c r="AN56" s="10"/>
    </row>
    <row r="57" spans="3:40" x14ac:dyDescent="0.35">
      <c r="C57" t="s">
        <v>47</v>
      </c>
      <c r="E57" s="11"/>
      <c r="G57" s="6">
        <v>1</v>
      </c>
      <c r="L57" t="s">
        <v>34</v>
      </c>
      <c r="O57" s="3" t="s">
        <v>42</v>
      </c>
      <c r="P57" s="7">
        <v>0</v>
      </c>
      <c r="Q57" s="7">
        <v>0</v>
      </c>
      <c r="R57" s="7">
        <v>0</v>
      </c>
      <c r="S57" s="7">
        <v>0</v>
      </c>
      <c r="T57" s="7">
        <v>0</v>
      </c>
      <c r="U57" s="7">
        <v>0</v>
      </c>
      <c r="V57" s="7">
        <v>0</v>
      </c>
      <c r="W57" s="7">
        <v>0</v>
      </c>
      <c r="X57" s="7">
        <v>0</v>
      </c>
      <c r="Y57" s="7">
        <v>0</v>
      </c>
      <c r="Z57" s="7">
        <v>0</v>
      </c>
      <c r="AA57" s="7">
        <v>0</v>
      </c>
      <c r="AN57" s="10"/>
    </row>
    <row r="58" spans="3:40" x14ac:dyDescent="0.35">
      <c r="C58" t="s">
        <v>47</v>
      </c>
      <c r="E58" s="11"/>
      <c r="G58" s="6">
        <v>1</v>
      </c>
      <c r="L58" t="s">
        <v>34</v>
      </c>
      <c r="O58" s="3" t="s">
        <v>42</v>
      </c>
      <c r="P58" s="7">
        <v>0</v>
      </c>
      <c r="Q58" s="7">
        <v>1020</v>
      </c>
      <c r="R58" s="7">
        <v>0</v>
      </c>
      <c r="S58" s="7">
        <v>0</v>
      </c>
      <c r="T58" s="7">
        <v>0</v>
      </c>
      <c r="U58" s="7">
        <v>0</v>
      </c>
      <c r="V58" s="7">
        <v>0</v>
      </c>
      <c r="W58" s="7">
        <v>0</v>
      </c>
      <c r="X58" s="7">
        <v>0</v>
      </c>
      <c r="Y58" s="7">
        <v>0</v>
      </c>
      <c r="Z58" s="7">
        <v>0</v>
      </c>
      <c r="AA58" s="7">
        <v>0</v>
      </c>
      <c r="AN58" s="10"/>
    </row>
    <row r="59" spans="3:40" x14ac:dyDescent="0.35">
      <c r="C59" t="s">
        <v>47</v>
      </c>
      <c r="E59" s="11"/>
      <c r="G59" s="6">
        <v>1</v>
      </c>
      <c r="L59" t="s">
        <v>34</v>
      </c>
      <c r="O59" s="3" t="s">
        <v>42</v>
      </c>
      <c r="P59" s="7">
        <v>0</v>
      </c>
      <c r="Q59" s="7">
        <v>0</v>
      </c>
      <c r="R59" s="7">
        <v>0</v>
      </c>
      <c r="S59" s="7">
        <v>0</v>
      </c>
      <c r="T59" s="7">
        <v>0</v>
      </c>
      <c r="U59" s="7">
        <v>0</v>
      </c>
      <c r="V59" s="7">
        <v>0</v>
      </c>
      <c r="W59" s="7">
        <v>0</v>
      </c>
      <c r="X59" s="7">
        <v>0</v>
      </c>
      <c r="Y59" s="7">
        <v>0</v>
      </c>
      <c r="Z59" s="7">
        <v>0</v>
      </c>
      <c r="AA59" s="7">
        <v>0</v>
      </c>
      <c r="AN59" s="10"/>
    </row>
    <row r="60" spans="3:40" x14ac:dyDescent="0.35">
      <c r="C60" t="s">
        <v>47</v>
      </c>
      <c r="E60" s="11"/>
      <c r="G60" s="6">
        <v>1</v>
      </c>
      <c r="L60" t="s">
        <v>34</v>
      </c>
      <c r="O60" s="3" t="s">
        <v>42</v>
      </c>
      <c r="P60" s="7">
        <v>150</v>
      </c>
      <c r="Q60" s="7">
        <v>200</v>
      </c>
      <c r="R60" s="7">
        <v>300</v>
      </c>
      <c r="S60" s="7">
        <v>40</v>
      </c>
      <c r="T60" s="7">
        <v>0</v>
      </c>
      <c r="U60" s="7">
        <v>0</v>
      </c>
      <c r="V60" s="7">
        <v>0</v>
      </c>
      <c r="W60" s="7">
        <v>0</v>
      </c>
      <c r="X60" s="7">
        <v>0</v>
      </c>
      <c r="Y60" s="7">
        <v>0</v>
      </c>
      <c r="Z60" s="7">
        <v>0</v>
      </c>
      <c r="AA60" s="7">
        <v>0</v>
      </c>
      <c r="AN60" s="10"/>
    </row>
    <row r="61" spans="3:40" x14ac:dyDescent="0.35">
      <c r="C61" t="s">
        <v>47</v>
      </c>
      <c r="E61" s="11"/>
      <c r="G61" s="6">
        <v>1</v>
      </c>
      <c r="L61" t="s">
        <v>34</v>
      </c>
      <c r="O61" s="3" t="s">
        <v>42</v>
      </c>
      <c r="P61" s="7">
        <v>150</v>
      </c>
      <c r="Q61" s="7">
        <v>200</v>
      </c>
      <c r="R61" s="7">
        <v>300</v>
      </c>
      <c r="S61" s="7">
        <v>40</v>
      </c>
      <c r="T61" s="7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10">
        <v>1020</v>
      </c>
      <c r="AN61" s="10"/>
    </row>
    <row r="62" spans="3:40" x14ac:dyDescent="0.35">
      <c r="C62" t="s">
        <v>47</v>
      </c>
      <c r="E62" s="11"/>
      <c r="G62" s="6">
        <v>1</v>
      </c>
      <c r="L62" t="s">
        <v>34</v>
      </c>
      <c r="O62" s="3" t="s">
        <v>42</v>
      </c>
      <c r="P62" s="7">
        <v>150</v>
      </c>
      <c r="Q62" s="7">
        <v>200</v>
      </c>
      <c r="R62" s="7">
        <v>300</v>
      </c>
      <c r="S62" s="7">
        <v>40</v>
      </c>
      <c r="T62" s="7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7">
        <v>0</v>
      </c>
      <c r="AA62" s="7">
        <v>0</v>
      </c>
      <c r="AB62" s="10">
        <v>0</v>
      </c>
      <c r="AN62" s="10"/>
    </row>
    <row r="63" spans="3:40" x14ac:dyDescent="0.35">
      <c r="C63" t="s">
        <v>47</v>
      </c>
      <c r="E63" s="11"/>
      <c r="G63" s="6">
        <v>1</v>
      </c>
      <c r="L63" t="s">
        <v>34</v>
      </c>
      <c r="O63" s="3" t="s">
        <v>42</v>
      </c>
      <c r="P63" s="7">
        <v>150</v>
      </c>
      <c r="Q63" s="7">
        <v>200</v>
      </c>
      <c r="R63" s="7">
        <v>300</v>
      </c>
      <c r="S63" s="7">
        <v>40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10">
        <v>8507.31</v>
      </c>
      <c r="AN63" s="10"/>
    </row>
    <row r="64" spans="3:40" x14ac:dyDescent="0.35">
      <c r="C64" t="s">
        <v>47</v>
      </c>
      <c r="E64" s="11"/>
      <c r="G64" s="6">
        <v>1</v>
      </c>
      <c r="L64" t="s">
        <v>34</v>
      </c>
      <c r="O64" s="3" t="s">
        <v>42</v>
      </c>
      <c r="P64" s="7">
        <v>0</v>
      </c>
      <c r="Q64" s="7">
        <v>0</v>
      </c>
      <c r="R64" s="7">
        <v>0</v>
      </c>
      <c r="S64" s="7">
        <v>0</v>
      </c>
      <c r="T64" s="7">
        <v>0</v>
      </c>
      <c r="U64" s="7">
        <v>0</v>
      </c>
      <c r="V64" s="7">
        <v>0</v>
      </c>
      <c r="W64" s="7">
        <v>0</v>
      </c>
      <c r="X64" s="7">
        <v>0</v>
      </c>
      <c r="Y64" s="7">
        <v>0</v>
      </c>
      <c r="Z64" s="7">
        <v>0</v>
      </c>
      <c r="AA64" s="7">
        <v>0</v>
      </c>
      <c r="AN64" s="10"/>
    </row>
    <row r="65" spans="3:40" x14ac:dyDescent="0.35">
      <c r="C65" t="s">
        <v>47</v>
      </c>
      <c r="E65" s="11"/>
      <c r="G65" s="6">
        <v>1</v>
      </c>
      <c r="L65" t="s">
        <v>34</v>
      </c>
      <c r="O65" s="3" t="s">
        <v>42</v>
      </c>
      <c r="P65" s="7"/>
      <c r="Q65" s="7"/>
      <c r="R65" s="7"/>
      <c r="S65" s="7"/>
      <c r="T65" s="7">
        <v>0</v>
      </c>
      <c r="U65" s="7">
        <v>0</v>
      </c>
      <c r="V65" s="7">
        <v>0</v>
      </c>
      <c r="W65" s="7">
        <v>0</v>
      </c>
      <c r="X65" s="7">
        <v>0</v>
      </c>
      <c r="Y65" s="7">
        <v>0</v>
      </c>
      <c r="Z65" s="7">
        <v>0</v>
      </c>
      <c r="AA65" s="7">
        <v>0</v>
      </c>
      <c r="AN65" s="10"/>
    </row>
    <row r="66" spans="3:40" x14ac:dyDescent="0.35">
      <c r="C66" t="s">
        <v>47</v>
      </c>
      <c r="E66" s="11"/>
      <c r="G66" s="6">
        <v>1</v>
      </c>
      <c r="L66" t="s">
        <v>34</v>
      </c>
      <c r="O66" s="3" t="s">
        <v>42</v>
      </c>
      <c r="P66" s="7">
        <v>0</v>
      </c>
      <c r="Q66" s="7">
        <v>0</v>
      </c>
      <c r="R66" s="7">
        <v>0</v>
      </c>
      <c r="S66" s="7">
        <v>0</v>
      </c>
      <c r="T66" s="7">
        <v>0</v>
      </c>
      <c r="U66" s="7">
        <v>0</v>
      </c>
      <c r="V66" s="7">
        <v>0</v>
      </c>
      <c r="W66" s="7">
        <v>0</v>
      </c>
      <c r="X66" s="7">
        <v>0</v>
      </c>
      <c r="Y66" s="7">
        <v>0</v>
      </c>
      <c r="Z66" s="7">
        <v>0</v>
      </c>
      <c r="AA66" s="7">
        <v>0</v>
      </c>
      <c r="AB66" s="10">
        <v>14392.5</v>
      </c>
      <c r="AN66" s="10"/>
    </row>
    <row r="67" spans="3:40" x14ac:dyDescent="0.35">
      <c r="C67" t="s">
        <v>47</v>
      </c>
      <c r="E67" s="11"/>
      <c r="G67" s="6">
        <v>1</v>
      </c>
      <c r="L67" t="s">
        <v>34</v>
      </c>
      <c r="O67" s="3" t="s">
        <v>42</v>
      </c>
      <c r="P67" s="7"/>
      <c r="Q67" s="7"/>
      <c r="R67" s="7"/>
      <c r="S67" s="7"/>
      <c r="T67" s="7">
        <v>0</v>
      </c>
      <c r="U67" s="7">
        <v>0</v>
      </c>
      <c r="V67" s="7">
        <v>0</v>
      </c>
      <c r="W67" s="7">
        <v>0</v>
      </c>
      <c r="X67" s="7">
        <v>0</v>
      </c>
      <c r="Y67" s="7">
        <v>0</v>
      </c>
      <c r="Z67" s="7">
        <v>0</v>
      </c>
      <c r="AA67" s="7">
        <v>0</v>
      </c>
      <c r="AN67" s="10"/>
    </row>
    <row r="68" spans="3:40" x14ac:dyDescent="0.35">
      <c r="C68" t="s">
        <v>47</v>
      </c>
      <c r="E68" s="11"/>
      <c r="G68" s="6">
        <v>1</v>
      </c>
      <c r="L68" t="s">
        <v>34</v>
      </c>
      <c r="O68" s="3" t="s">
        <v>42</v>
      </c>
      <c r="P68" s="7">
        <v>0</v>
      </c>
      <c r="Q68" s="7">
        <v>0</v>
      </c>
      <c r="R68" s="7">
        <v>0</v>
      </c>
      <c r="S68" s="7">
        <v>0</v>
      </c>
      <c r="T68" s="7">
        <v>0</v>
      </c>
      <c r="U68" s="7">
        <v>0</v>
      </c>
      <c r="V68" s="7">
        <v>0</v>
      </c>
      <c r="W68" s="7">
        <v>0</v>
      </c>
      <c r="X68" s="7">
        <v>0</v>
      </c>
      <c r="Y68" s="7">
        <v>0</v>
      </c>
      <c r="Z68" s="7">
        <v>0</v>
      </c>
      <c r="AA68" s="7">
        <v>0</v>
      </c>
      <c r="AB68" s="10">
        <v>2907.25</v>
      </c>
      <c r="AN68" s="10"/>
    </row>
    <row r="69" spans="3:40" x14ac:dyDescent="0.35">
      <c r="C69" t="s">
        <v>47</v>
      </c>
      <c r="E69" s="11"/>
      <c r="G69" s="6">
        <v>2</v>
      </c>
      <c r="L69" t="s">
        <v>34</v>
      </c>
      <c r="O69" s="3" t="s">
        <v>42</v>
      </c>
      <c r="P69" s="7"/>
      <c r="Q69" s="7"/>
      <c r="R69" s="7"/>
      <c r="S69" s="7"/>
      <c r="T69" s="7">
        <v>0</v>
      </c>
      <c r="U69" s="7">
        <v>0</v>
      </c>
      <c r="V69" s="7">
        <v>0</v>
      </c>
      <c r="W69" s="7">
        <v>0</v>
      </c>
      <c r="X69" s="7">
        <v>0</v>
      </c>
      <c r="Y69" s="7">
        <v>0</v>
      </c>
      <c r="Z69" s="7">
        <v>0</v>
      </c>
      <c r="AA69" s="7">
        <v>0</v>
      </c>
      <c r="AN69" s="10"/>
    </row>
    <row r="70" spans="3:40" x14ac:dyDescent="0.35">
      <c r="C70" t="s">
        <v>47</v>
      </c>
      <c r="G70" s="6">
        <v>1</v>
      </c>
      <c r="L70" t="s">
        <v>34</v>
      </c>
      <c r="O70" s="3" t="s">
        <v>42</v>
      </c>
      <c r="P70" s="7">
        <v>0</v>
      </c>
      <c r="Q70" s="7">
        <v>0</v>
      </c>
      <c r="R70" s="7">
        <v>0</v>
      </c>
      <c r="S70" s="7">
        <v>0</v>
      </c>
      <c r="T70" s="7">
        <v>0</v>
      </c>
      <c r="U70" s="7">
        <v>0</v>
      </c>
      <c r="V70" s="7">
        <v>0</v>
      </c>
      <c r="W70" s="7">
        <v>0</v>
      </c>
      <c r="X70" s="7">
        <v>0</v>
      </c>
      <c r="Y70" s="7">
        <v>0</v>
      </c>
      <c r="Z70" s="7">
        <v>0</v>
      </c>
      <c r="AA70" s="7">
        <v>0</v>
      </c>
      <c r="AN70" s="10"/>
    </row>
    <row r="71" spans="3:40" x14ac:dyDescent="0.35">
      <c r="C71" t="s">
        <v>47</v>
      </c>
      <c r="G71" s="6">
        <v>1</v>
      </c>
      <c r="L71" t="s">
        <v>34</v>
      </c>
      <c r="O71" s="3" t="s">
        <v>42</v>
      </c>
      <c r="P71" s="7"/>
      <c r="Q71" s="7"/>
      <c r="R71" s="7"/>
      <c r="S71" s="7"/>
      <c r="T71" s="7">
        <v>0</v>
      </c>
      <c r="U71" s="7">
        <v>0</v>
      </c>
      <c r="V71" s="7">
        <v>0</v>
      </c>
      <c r="W71" s="7">
        <v>0</v>
      </c>
      <c r="X71" s="7">
        <v>0</v>
      </c>
      <c r="Y71" s="7">
        <v>0</v>
      </c>
      <c r="Z71" s="7">
        <v>0</v>
      </c>
      <c r="AA71" s="7">
        <v>0</v>
      </c>
      <c r="AB71" s="10">
        <v>0</v>
      </c>
      <c r="AN71" s="10"/>
    </row>
    <row r="72" spans="3:40" x14ac:dyDescent="0.35">
      <c r="C72" t="s">
        <v>47</v>
      </c>
      <c r="E72" s="11"/>
      <c r="G72" s="6">
        <v>1</v>
      </c>
      <c r="I72" s="7"/>
      <c r="J72" s="7"/>
      <c r="K72" s="7"/>
      <c r="L72" t="s">
        <v>34</v>
      </c>
      <c r="O72" s="9" t="s">
        <v>42</v>
      </c>
      <c r="P72" s="7">
        <v>0</v>
      </c>
      <c r="Q72" s="7">
        <v>0</v>
      </c>
      <c r="R72" s="7">
        <v>0</v>
      </c>
      <c r="S72" s="7">
        <v>0</v>
      </c>
      <c r="T72" s="7">
        <v>0</v>
      </c>
      <c r="U72" s="7">
        <v>0</v>
      </c>
      <c r="V72" s="7">
        <v>0</v>
      </c>
      <c r="W72" s="7">
        <v>0</v>
      </c>
      <c r="X72" s="7">
        <v>0</v>
      </c>
      <c r="Y72" s="7">
        <v>0</v>
      </c>
      <c r="Z72" s="7">
        <v>0</v>
      </c>
      <c r="AA72" s="7">
        <v>0</v>
      </c>
      <c r="AN72" s="10"/>
    </row>
    <row r="73" spans="3:40" x14ac:dyDescent="0.35">
      <c r="C73" t="s">
        <v>47</v>
      </c>
      <c r="E73" s="11"/>
      <c r="G73" s="6">
        <v>1</v>
      </c>
      <c r="I73" s="7"/>
      <c r="J73" s="7"/>
      <c r="K73" s="7"/>
      <c r="L73" t="s">
        <v>34</v>
      </c>
      <c r="O73" s="9" t="s">
        <v>42</v>
      </c>
      <c r="P73" s="7"/>
      <c r="Q73" s="7"/>
      <c r="R73" s="7"/>
      <c r="S73" s="7"/>
      <c r="T73" s="7">
        <v>0</v>
      </c>
      <c r="U73" s="7">
        <v>0</v>
      </c>
      <c r="V73" s="7">
        <v>0</v>
      </c>
      <c r="W73" s="7">
        <v>0</v>
      </c>
      <c r="X73" s="7">
        <v>0</v>
      </c>
      <c r="Y73" s="7">
        <v>0</v>
      </c>
      <c r="Z73" s="7">
        <v>0</v>
      </c>
      <c r="AA73" s="7">
        <v>0</v>
      </c>
      <c r="AB73" s="10">
        <v>0</v>
      </c>
      <c r="AN73" s="10"/>
    </row>
    <row r="74" spans="3:40" x14ac:dyDescent="0.35">
      <c r="C74" t="s">
        <v>47</v>
      </c>
      <c r="E74" s="11"/>
      <c r="G74" s="6">
        <v>1</v>
      </c>
      <c r="L74" t="s">
        <v>34</v>
      </c>
      <c r="O74" s="3" t="s">
        <v>42</v>
      </c>
      <c r="P74" s="7">
        <v>0</v>
      </c>
      <c r="Q74" s="7">
        <v>0</v>
      </c>
      <c r="R74" s="7">
        <v>0</v>
      </c>
      <c r="S74" s="7">
        <v>0</v>
      </c>
      <c r="T74" s="7">
        <v>0</v>
      </c>
      <c r="U74" s="7">
        <v>0</v>
      </c>
      <c r="V74" s="7">
        <v>0</v>
      </c>
      <c r="W74" s="7">
        <v>0</v>
      </c>
      <c r="X74" s="7">
        <v>0</v>
      </c>
      <c r="Y74" s="7">
        <v>0</v>
      </c>
      <c r="Z74" s="7">
        <v>0</v>
      </c>
      <c r="AA74" s="7">
        <v>0</v>
      </c>
      <c r="AN74" s="10"/>
    </row>
    <row r="75" spans="3:40" x14ac:dyDescent="0.35">
      <c r="C75" t="s">
        <v>47</v>
      </c>
      <c r="E75" s="11"/>
      <c r="G75" s="6">
        <v>1</v>
      </c>
      <c r="L75" t="s">
        <v>34</v>
      </c>
      <c r="O75" s="3" t="s">
        <v>42</v>
      </c>
      <c r="P75" s="7"/>
      <c r="Q75" s="7"/>
      <c r="R75" s="7"/>
      <c r="S75" s="7"/>
      <c r="T75" s="7">
        <v>0</v>
      </c>
      <c r="U75" s="7">
        <v>0</v>
      </c>
      <c r="V75" s="7">
        <v>0</v>
      </c>
      <c r="W75" s="7">
        <v>0</v>
      </c>
      <c r="X75" s="7">
        <v>0</v>
      </c>
      <c r="Y75" s="7">
        <v>0</v>
      </c>
      <c r="Z75" s="7">
        <v>0</v>
      </c>
      <c r="AA75" s="7">
        <v>0</v>
      </c>
      <c r="AN75" s="10"/>
    </row>
    <row r="76" spans="3:40" x14ac:dyDescent="0.35">
      <c r="C76" t="s">
        <v>47</v>
      </c>
      <c r="E76" s="11"/>
      <c r="G76" s="6">
        <v>1</v>
      </c>
      <c r="L76" t="s">
        <v>34</v>
      </c>
      <c r="O76" s="3" t="s">
        <v>42</v>
      </c>
      <c r="P76" s="7">
        <v>0</v>
      </c>
      <c r="Q76" s="7">
        <v>0</v>
      </c>
      <c r="R76" s="7">
        <v>0</v>
      </c>
      <c r="S76" s="7">
        <v>0</v>
      </c>
      <c r="T76" s="7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7">
        <v>0</v>
      </c>
      <c r="AA76" s="7">
        <v>0</v>
      </c>
      <c r="AN76" s="10"/>
    </row>
    <row r="77" spans="3:40" x14ac:dyDescent="0.35">
      <c r="C77" t="s">
        <v>47</v>
      </c>
      <c r="E77" s="11"/>
      <c r="G77" s="6">
        <v>1</v>
      </c>
      <c r="L77" t="s">
        <v>34</v>
      </c>
      <c r="O77" s="3" t="s">
        <v>42</v>
      </c>
      <c r="P77" s="7"/>
      <c r="Q77" s="7"/>
      <c r="R77" s="7"/>
      <c r="S77" s="7"/>
      <c r="T77" s="7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7">
        <v>0</v>
      </c>
      <c r="AA77" s="7">
        <v>0</v>
      </c>
      <c r="AB77" s="10">
        <v>8016.76</v>
      </c>
      <c r="AN77" s="10"/>
    </row>
    <row r="78" spans="3:40" x14ac:dyDescent="0.35">
      <c r="C78" t="s">
        <v>47</v>
      </c>
      <c r="E78" s="11"/>
      <c r="G78" s="6">
        <v>1</v>
      </c>
      <c r="L78" t="s">
        <v>34</v>
      </c>
      <c r="O78" s="3" t="s">
        <v>42</v>
      </c>
      <c r="P78" s="7">
        <v>0</v>
      </c>
      <c r="Q78" s="7">
        <v>0</v>
      </c>
      <c r="R78" s="7">
        <v>0</v>
      </c>
      <c r="S78" s="7">
        <v>0</v>
      </c>
      <c r="T78" s="7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7">
        <v>0</v>
      </c>
      <c r="AA78" s="7">
        <v>0</v>
      </c>
      <c r="AB78" s="10">
        <v>6519.36</v>
      </c>
      <c r="AN78" s="10"/>
    </row>
    <row r="79" spans="3:40" x14ac:dyDescent="0.35">
      <c r="C79" t="s">
        <v>47</v>
      </c>
      <c r="E79" s="11"/>
      <c r="G79" s="6">
        <v>1</v>
      </c>
      <c r="L79" t="s">
        <v>34</v>
      </c>
      <c r="O79" s="3" t="s">
        <v>42</v>
      </c>
      <c r="P79" s="7"/>
      <c r="Q79" s="7"/>
      <c r="R79" s="7"/>
      <c r="S79" s="7"/>
      <c r="T79" s="7">
        <v>0</v>
      </c>
      <c r="U79" s="7">
        <v>0</v>
      </c>
      <c r="V79" s="7">
        <v>0</v>
      </c>
      <c r="W79" s="7">
        <v>0</v>
      </c>
      <c r="X79" s="7">
        <v>0</v>
      </c>
      <c r="Y79" s="7">
        <v>0</v>
      </c>
      <c r="Z79" s="7">
        <v>0</v>
      </c>
      <c r="AA79" s="7">
        <v>0</v>
      </c>
      <c r="AN79" s="10"/>
    </row>
    <row r="80" spans="3:40" x14ac:dyDescent="0.35">
      <c r="C80" t="s">
        <v>47</v>
      </c>
      <c r="E80" s="11"/>
      <c r="G80" s="6">
        <v>1</v>
      </c>
      <c r="L80" t="s">
        <v>34</v>
      </c>
      <c r="O80" s="3" t="s">
        <v>42</v>
      </c>
      <c r="P80" s="7">
        <v>0</v>
      </c>
      <c r="Q80" s="7">
        <v>0</v>
      </c>
      <c r="R80" s="7">
        <v>0</v>
      </c>
      <c r="S80" s="7">
        <v>0</v>
      </c>
      <c r="T80" s="7">
        <v>0</v>
      </c>
      <c r="U80" s="7">
        <v>0</v>
      </c>
      <c r="V80" s="7">
        <v>0</v>
      </c>
      <c r="W80" s="7">
        <v>0</v>
      </c>
      <c r="X80" s="7">
        <v>0</v>
      </c>
      <c r="Y80" s="7">
        <v>0</v>
      </c>
      <c r="Z80" s="7">
        <v>0</v>
      </c>
      <c r="AA80" s="7">
        <v>0</v>
      </c>
      <c r="AN80" s="10"/>
    </row>
    <row r="81" spans="3:40" x14ac:dyDescent="0.35">
      <c r="C81" t="s">
        <v>47</v>
      </c>
      <c r="E81" s="11"/>
      <c r="G81" s="6">
        <v>1</v>
      </c>
      <c r="L81" t="s">
        <v>34</v>
      </c>
      <c r="O81" s="3" t="s">
        <v>42</v>
      </c>
      <c r="P81" s="7"/>
      <c r="Q81" s="7"/>
      <c r="R81" s="7"/>
      <c r="S81" s="7"/>
      <c r="T81" s="7">
        <v>0</v>
      </c>
      <c r="U81" s="7">
        <v>0</v>
      </c>
      <c r="V81" s="7">
        <v>0</v>
      </c>
      <c r="W81" s="7">
        <v>0</v>
      </c>
      <c r="X81" s="7">
        <v>0</v>
      </c>
      <c r="Y81" s="7">
        <v>0</v>
      </c>
      <c r="Z81" s="7">
        <v>0</v>
      </c>
      <c r="AA81" s="7">
        <v>0</v>
      </c>
      <c r="AN81" s="10"/>
    </row>
    <row r="82" spans="3:40" x14ac:dyDescent="0.35">
      <c r="C82" t="s">
        <v>47</v>
      </c>
      <c r="E82" s="11"/>
      <c r="G82" s="6">
        <v>1</v>
      </c>
      <c r="L82" t="s">
        <v>34</v>
      </c>
      <c r="O82" s="3" t="s">
        <v>42</v>
      </c>
      <c r="P82" s="7">
        <v>0</v>
      </c>
      <c r="Q82" s="7">
        <v>0</v>
      </c>
      <c r="R82" s="7">
        <v>0</v>
      </c>
      <c r="S82" s="7">
        <v>0</v>
      </c>
      <c r="T82" s="7">
        <v>0</v>
      </c>
      <c r="U82" s="7">
        <v>0</v>
      </c>
      <c r="V82" s="7">
        <v>0</v>
      </c>
      <c r="W82" s="7">
        <v>0</v>
      </c>
      <c r="X82" s="7">
        <v>0</v>
      </c>
      <c r="Y82" s="7">
        <v>0</v>
      </c>
      <c r="Z82" s="7">
        <v>0</v>
      </c>
      <c r="AA82" s="7">
        <v>0</v>
      </c>
      <c r="AN82" s="10"/>
    </row>
    <row r="83" spans="3:40" x14ac:dyDescent="0.35">
      <c r="C83" t="s">
        <v>47</v>
      </c>
      <c r="E83" s="11"/>
      <c r="G83" s="6">
        <v>1</v>
      </c>
      <c r="L83" t="s">
        <v>34</v>
      </c>
      <c r="O83" s="3" t="s">
        <v>42</v>
      </c>
      <c r="P83" s="7">
        <v>0</v>
      </c>
      <c r="Q83" s="7">
        <v>0</v>
      </c>
      <c r="R83" s="7">
        <v>0</v>
      </c>
      <c r="S83" s="7">
        <v>0</v>
      </c>
      <c r="T83" s="7">
        <v>0</v>
      </c>
      <c r="U83" s="7">
        <v>0</v>
      </c>
      <c r="V83" s="7">
        <v>0</v>
      </c>
      <c r="W83" s="7">
        <v>0</v>
      </c>
      <c r="X83" s="7">
        <v>0</v>
      </c>
      <c r="Y83" s="7">
        <v>0</v>
      </c>
      <c r="Z83" s="7">
        <v>0</v>
      </c>
      <c r="AA83" s="7">
        <v>0</v>
      </c>
      <c r="AN83" s="10"/>
    </row>
    <row r="84" spans="3:40" x14ac:dyDescent="0.35">
      <c r="C84" t="s">
        <v>47</v>
      </c>
      <c r="E84" s="11"/>
      <c r="G84" s="6">
        <v>1</v>
      </c>
      <c r="L84" t="s">
        <v>34</v>
      </c>
      <c r="O84" s="3" t="s">
        <v>42</v>
      </c>
      <c r="P84" s="7">
        <v>1721.34</v>
      </c>
      <c r="Q84" s="7">
        <v>0</v>
      </c>
      <c r="R84" s="7">
        <v>1111.43</v>
      </c>
      <c r="S84" s="7">
        <v>0</v>
      </c>
      <c r="T84" s="7">
        <v>0</v>
      </c>
      <c r="U84" s="7">
        <v>0</v>
      </c>
      <c r="V84" s="7">
        <v>0</v>
      </c>
      <c r="W84" s="7">
        <v>0</v>
      </c>
      <c r="X84" s="7">
        <v>0</v>
      </c>
      <c r="Y84" s="7">
        <v>0</v>
      </c>
      <c r="Z84" s="7">
        <v>0</v>
      </c>
      <c r="AA84" s="7">
        <v>0</v>
      </c>
      <c r="AN84" s="10"/>
    </row>
    <row r="85" spans="3:40" x14ac:dyDescent="0.35">
      <c r="C85" t="s">
        <v>47</v>
      </c>
      <c r="E85" s="11"/>
      <c r="G85" s="6">
        <v>1</v>
      </c>
      <c r="L85" t="s">
        <v>34</v>
      </c>
      <c r="O85" s="3" t="s">
        <v>42</v>
      </c>
      <c r="P85" s="7">
        <v>0</v>
      </c>
      <c r="Q85" s="7">
        <v>0</v>
      </c>
      <c r="R85" s="7">
        <v>0</v>
      </c>
      <c r="S85" s="7">
        <v>0</v>
      </c>
      <c r="T85" s="7">
        <v>0</v>
      </c>
      <c r="U85" s="7">
        <v>0</v>
      </c>
      <c r="V85" s="7">
        <v>0</v>
      </c>
      <c r="W85" s="7">
        <v>0</v>
      </c>
      <c r="X85" s="7">
        <v>0</v>
      </c>
      <c r="Y85" s="7">
        <v>0</v>
      </c>
      <c r="Z85" s="7">
        <v>0</v>
      </c>
      <c r="AA85" s="7">
        <v>0</v>
      </c>
      <c r="AB85" s="10">
        <v>2832.77</v>
      </c>
      <c r="AN85" s="10"/>
    </row>
    <row r="86" spans="3:40" x14ac:dyDescent="0.35">
      <c r="C86" t="s">
        <v>47</v>
      </c>
      <c r="E86" s="11"/>
      <c r="G86" s="6">
        <v>1</v>
      </c>
      <c r="L86" t="s">
        <v>34</v>
      </c>
      <c r="O86" s="3" t="s">
        <v>42</v>
      </c>
      <c r="P86" s="7">
        <v>0</v>
      </c>
      <c r="Q86" s="7">
        <v>0</v>
      </c>
      <c r="R86" s="7">
        <v>0</v>
      </c>
      <c r="S86" s="7">
        <v>0</v>
      </c>
      <c r="T86" s="7">
        <v>0</v>
      </c>
      <c r="U86" s="7">
        <v>0</v>
      </c>
      <c r="V86" s="7">
        <v>0</v>
      </c>
      <c r="W86" s="7">
        <v>0</v>
      </c>
      <c r="X86" s="7">
        <v>0</v>
      </c>
      <c r="Y86" s="7">
        <v>0</v>
      </c>
      <c r="Z86" s="7">
        <v>0</v>
      </c>
      <c r="AA86" s="7">
        <v>0</v>
      </c>
      <c r="AN86" s="10"/>
    </row>
    <row r="87" spans="3:40" x14ac:dyDescent="0.35">
      <c r="C87" t="s">
        <v>47</v>
      </c>
      <c r="E87" s="11"/>
      <c r="G87" s="6">
        <v>1</v>
      </c>
      <c r="L87" t="s">
        <v>34</v>
      </c>
      <c r="O87" s="3" t="s">
        <v>42</v>
      </c>
      <c r="P87" s="7">
        <v>150</v>
      </c>
      <c r="Q87" s="7">
        <v>200</v>
      </c>
      <c r="R87" s="7">
        <v>300</v>
      </c>
      <c r="S87" s="7">
        <v>40</v>
      </c>
      <c r="T87" s="7">
        <v>0</v>
      </c>
      <c r="U87" s="7">
        <v>0</v>
      </c>
      <c r="V87" s="7">
        <v>0</v>
      </c>
      <c r="W87" s="7">
        <v>0</v>
      </c>
      <c r="X87" s="7">
        <v>0</v>
      </c>
      <c r="Y87" s="7">
        <v>0</v>
      </c>
      <c r="Z87" s="7">
        <v>0</v>
      </c>
      <c r="AA87" s="7">
        <v>0</v>
      </c>
      <c r="AN87" s="10"/>
    </row>
    <row r="88" spans="3:40" x14ac:dyDescent="0.35">
      <c r="C88" t="s">
        <v>47</v>
      </c>
      <c r="E88" s="11"/>
      <c r="G88" s="6">
        <v>1</v>
      </c>
      <c r="L88" t="s">
        <v>34</v>
      </c>
      <c r="O88" s="3" t="s">
        <v>42</v>
      </c>
      <c r="P88" s="7">
        <v>150</v>
      </c>
      <c r="Q88" s="7">
        <v>200</v>
      </c>
      <c r="R88" s="7">
        <v>300</v>
      </c>
      <c r="S88" s="7">
        <v>40</v>
      </c>
      <c r="T88" s="7">
        <v>0</v>
      </c>
      <c r="U88" s="7">
        <v>0</v>
      </c>
      <c r="V88" s="7">
        <v>0</v>
      </c>
      <c r="W88" s="7">
        <v>0</v>
      </c>
      <c r="X88" s="7">
        <v>0</v>
      </c>
      <c r="Y88" s="7">
        <v>0</v>
      </c>
      <c r="Z88" s="7">
        <v>0</v>
      </c>
      <c r="AA88" s="7">
        <v>0</v>
      </c>
      <c r="AN88" s="10"/>
    </row>
    <row r="89" spans="3:40" x14ac:dyDescent="0.35">
      <c r="C89" t="s">
        <v>47</v>
      </c>
      <c r="E89" s="11"/>
      <c r="G89" s="6">
        <v>2</v>
      </c>
      <c r="L89" t="s">
        <v>34</v>
      </c>
      <c r="O89" s="3" t="s">
        <v>42</v>
      </c>
      <c r="P89" s="7">
        <v>150</v>
      </c>
      <c r="Q89" s="7">
        <v>200</v>
      </c>
      <c r="R89" s="7">
        <v>300</v>
      </c>
      <c r="S89" s="7">
        <v>40</v>
      </c>
      <c r="T89" s="7">
        <v>0</v>
      </c>
      <c r="U89" s="7">
        <v>0</v>
      </c>
      <c r="V89" s="7">
        <v>0</v>
      </c>
      <c r="W89" s="7">
        <v>0</v>
      </c>
      <c r="X89" s="7">
        <v>0</v>
      </c>
      <c r="Y89" s="7">
        <v>0</v>
      </c>
      <c r="Z89" s="7">
        <v>0</v>
      </c>
      <c r="AA89" s="7">
        <v>0</v>
      </c>
      <c r="AN89" s="10"/>
    </row>
    <row r="90" spans="3:40" x14ac:dyDescent="0.35">
      <c r="C90" t="s">
        <v>47</v>
      </c>
      <c r="E90" s="11"/>
      <c r="G90" s="6">
        <v>1</v>
      </c>
      <c r="I90" s="7"/>
      <c r="J90" s="7"/>
      <c r="K90" s="7"/>
      <c r="L90" t="s">
        <v>34</v>
      </c>
      <c r="O90" s="9" t="s">
        <v>42</v>
      </c>
      <c r="P90" s="7">
        <v>0</v>
      </c>
      <c r="Q90" s="7">
        <v>0</v>
      </c>
      <c r="R90" s="7">
        <v>0</v>
      </c>
      <c r="S90" s="7">
        <v>0</v>
      </c>
      <c r="T90" s="7">
        <v>0</v>
      </c>
      <c r="U90" s="7">
        <v>0</v>
      </c>
      <c r="V90" s="7">
        <v>0</v>
      </c>
      <c r="W90" s="7">
        <v>0</v>
      </c>
      <c r="X90" s="7">
        <v>0</v>
      </c>
      <c r="Y90" s="7">
        <v>0</v>
      </c>
      <c r="Z90" s="7">
        <v>0</v>
      </c>
      <c r="AA90" s="7">
        <v>0</v>
      </c>
      <c r="AN90" s="10"/>
    </row>
    <row r="91" spans="3:40" x14ac:dyDescent="0.35">
      <c r="C91" t="s">
        <v>47</v>
      </c>
      <c r="E91" s="11"/>
      <c r="G91" s="6">
        <v>1</v>
      </c>
      <c r="I91" s="7"/>
      <c r="J91" s="7"/>
      <c r="K91" s="7"/>
      <c r="L91" t="s">
        <v>34</v>
      </c>
      <c r="O91" s="9" t="s">
        <v>42</v>
      </c>
      <c r="P91" s="7">
        <v>150</v>
      </c>
      <c r="Q91" s="7">
        <v>200</v>
      </c>
      <c r="R91" s="7">
        <v>300</v>
      </c>
      <c r="S91" s="7">
        <v>40</v>
      </c>
      <c r="T91" s="7">
        <v>0</v>
      </c>
      <c r="U91" s="7">
        <v>0</v>
      </c>
      <c r="V91" s="7">
        <v>0</v>
      </c>
      <c r="W91" s="7">
        <v>0</v>
      </c>
      <c r="X91" s="7">
        <v>0</v>
      </c>
      <c r="Y91" s="7">
        <v>0</v>
      </c>
      <c r="Z91" s="7">
        <v>0</v>
      </c>
      <c r="AA91" s="7">
        <v>0</v>
      </c>
      <c r="AN91" s="10"/>
    </row>
    <row r="92" spans="3:40" x14ac:dyDescent="0.35">
      <c r="C92" t="s">
        <v>47</v>
      </c>
      <c r="E92" s="11"/>
      <c r="G92" s="6">
        <v>1</v>
      </c>
      <c r="L92" t="s">
        <v>34</v>
      </c>
      <c r="O92" s="3" t="s">
        <v>42</v>
      </c>
      <c r="P92" s="7">
        <v>150</v>
      </c>
      <c r="Q92" s="7">
        <v>200</v>
      </c>
      <c r="R92" s="7">
        <v>300</v>
      </c>
      <c r="S92" s="7">
        <v>40</v>
      </c>
      <c r="T92" s="7">
        <v>0</v>
      </c>
      <c r="U92" s="7">
        <v>0</v>
      </c>
      <c r="V92" s="7">
        <v>0</v>
      </c>
      <c r="W92" s="7">
        <v>0</v>
      </c>
      <c r="X92" s="7">
        <v>0</v>
      </c>
      <c r="Y92" s="7">
        <v>0</v>
      </c>
      <c r="Z92" s="7">
        <v>0</v>
      </c>
      <c r="AA92" s="7">
        <v>0</v>
      </c>
      <c r="AN92" s="10"/>
    </row>
    <row r="93" spans="3:40" x14ac:dyDescent="0.35">
      <c r="C93" t="s">
        <v>47</v>
      </c>
      <c r="E93" s="11"/>
      <c r="G93" s="6">
        <v>1</v>
      </c>
      <c r="L93" t="s">
        <v>34</v>
      </c>
      <c r="O93" s="3" t="s">
        <v>42</v>
      </c>
      <c r="P93" s="7">
        <v>0</v>
      </c>
      <c r="Q93" s="7">
        <v>0</v>
      </c>
      <c r="R93" s="7">
        <v>0</v>
      </c>
      <c r="S93" s="7">
        <v>0</v>
      </c>
      <c r="T93" s="7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7">
        <v>0</v>
      </c>
      <c r="AA93" s="7">
        <v>0</v>
      </c>
      <c r="AN93" s="10"/>
    </row>
    <row r="94" spans="3:40" x14ac:dyDescent="0.35">
      <c r="C94" t="s">
        <v>47</v>
      </c>
      <c r="E94" s="11"/>
      <c r="G94" s="6">
        <v>1</v>
      </c>
      <c r="L94" t="s">
        <v>34</v>
      </c>
      <c r="O94" s="3" t="s">
        <v>42</v>
      </c>
      <c r="P94" s="7">
        <v>0</v>
      </c>
      <c r="Q94" s="7">
        <v>1580.55</v>
      </c>
      <c r="R94" s="7">
        <v>0</v>
      </c>
      <c r="S94" s="7">
        <v>0</v>
      </c>
      <c r="T94" s="7">
        <v>0</v>
      </c>
      <c r="U94" s="7">
        <v>0</v>
      </c>
      <c r="V94" s="7">
        <v>0</v>
      </c>
      <c r="W94" s="7">
        <v>0</v>
      </c>
      <c r="X94" s="7">
        <v>0</v>
      </c>
      <c r="Y94" s="7">
        <v>0</v>
      </c>
      <c r="Z94" s="7">
        <v>0</v>
      </c>
      <c r="AA94" s="7">
        <v>0</v>
      </c>
      <c r="AN94" s="10"/>
    </row>
    <row r="95" spans="3:40" x14ac:dyDescent="0.35">
      <c r="C95" t="s">
        <v>47</v>
      </c>
      <c r="E95" s="11"/>
      <c r="G95" s="6">
        <v>1</v>
      </c>
      <c r="L95" t="s">
        <v>34</v>
      </c>
      <c r="O95" s="3" t="s">
        <v>42</v>
      </c>
      <c r="P95" s="7"/>
      <c r="Q95" s="7"/>
      <c r="R95" s="7"/>
      <c r="S95" s="7"/>
      <c r="T95" s="7">
        <v>0</v>
      </c>
      <c r="U95" s="7">
        <v>0</v>
      </c>
      <c r="V95" s="7">
        <v>0</v>
      </c>
      <c r="W95" s="7">
        <v>0</v>
      </c>
      <c r="X95" s="7">
        <v>0</v>
      </c>
      <c r="Y95" s="7">
        <v>0</v>
      </c>
      <c r="Z95" s="7">
        <v>0</v>
      </c>
      <c r="AA95" s="7">
        <v>0</v>
      </c>
      <c r="AN95" s="10"/>
    </row>
    <row r="96" spans="3:40" x14ac:dyDescent="0.35">
      <c r="C96" t="s">
        <v>47</v>
      </c>
      <c r="E96" s="11"/>
      <c r="G96" s="6">
        <v>1</v>
      </c>
      <c r="L96" t="s">
        <v>34</v>
      </c>
      <c r="O96" s="3" t="s">
        <v>42</v>
      </c>
      <c r="P96" s="7"/>
      <c r="Q96" s="7"/>
      <c r="R96" s="7"/>
      <c r="S96" s="7"/>
      <c r="T96" s="7">
        <v>0</v>
      </c>
      <c r="U96" s="7">
        <v>0</v>
      </c>
      <c r="V96" s="7">
        <v>0</v>
      </c>
      <c r="W96" s="7">
        <v>0</v>
      </c>
      <c r="X96" s="7">
        <v>0</v>
      </c>
      <c r="Y96" s="7">
        <v>0</v>
      </c>
      <c r="Z96" s="7">
        <v>0</v>
      </c>
      <c r="AA96" s="7">
        <v>0</v>
      </c>
      <c r="AB96" s="10">
        <v>2106.38</v>
      </c>
      <c r="AN96" s="10"/>
    </row>
    <row r="97" spans="3:40" x14ac:dyDescent="0.35">
      <c r="C97" t="s">
        <v>47</v>
      </c>
      <c r="E97" s="11"/>
      <c r="G97" s="6">
        <v>1</v>
      </c>
      <c r="L97" t="s">
        <v>34</v>
      </c>
      <c r="O97" s="3" t="s">
        <v>42</v>
      </c>
      <c r="P97" s="7"/>
      <c r="Q97" s="7"/>
      <c r="R97" s="7"/>
      <c r="S97" s="7"/>
      <c r="T97" s="7">
        <v>0</v>
      </c>
      <c r="U97" s="7">
        <v>0</v>
      </c>
      <c r="V97" s="7">
        <v>0</v>
      </c>
      <c r="W97" s="7">
        <v>0</v>
      </c>
      <c r="X97" s="7">
        <v>0</v>
      </c>
      <c r="Y97" s="7">
        <v>0</v>
      </c>
      <c r="Z97" s="7">
        <v>0</v>
      </c>
      <c r="AA97" s="7">
        <v>0</v>
      </c>
      <c r="AN97" s="10"/>
    </row>
    <row r="98" spans="3:40" x14ac:dyDescent="0.35">
      <c r="C98" t="s">
        <v>47</v>
      </c>
      <c r="E98" s="11"/>
      <c r="G98" s="6">
        <v>1</v>
      </c>
      <c r="L98" t="s">
        <v>34</v>
      </c>
      <c r="O98" s="3" t="s">
        <v>42</v>
      </c>
      <c r="P98" s="7"/>
      <c r="Q98" s="7"/>
      <c r="R98" s="7"/>
      <c r="S98" s="7"/>
      <c r="T98" s="7">
        <v>0</v>
      </c>
      <c r="U98" s="7">
        <v>0</v>
      </c>
      <c r="V98" s="7">
        <v>0</v>
      </c>
      <c r="W98" s="7">
        <v>0</v>
      </c>
      <c r="X98" s="7">
        <v>0</v>
      </c>
      <c r="Y98" s="7">
        <v>0</v>
      </c>
      <c r="Z98" s="7">
        <v>0</v>
      </c>
      <c r="AA98" s="7">
        <v>0</v>
      </c>
      <c r="AB98" s="10">
        <v>3944.98</v>
      </c>
      <c r="AN98" s="10"/>
    </row>
    <row r="99" spans="3:40" x14ac:dyDescent="0.35">
      <c r="C99" t="s">
        <v>47</v>
      </c>
      <c r="E99" s="11"/>
      <c r="G99" s="6">
        <v>1</v>
      </c>
      <c r="I99" s="7"/>
      <c r="J99" s="7"/>
      <c r="K99" s="7"/>
      <c r="L99" t="s">
        <v>34</v>
      </c>
      <c r="O99" s="9" t="s">
        <v>42</v>
      </c>
      <c r="P99" s="7"/>
      <c r="Q99" s="7"/>
      <c r="R99" s="7"/>
      <c r="S99" s="7"/>
      <c r="T99" s="7">
        <v>0</v>
      </c>
      <c r="U99" s="7">
        <v>0</v>
      </c>
      <c r="V99" s="7">
        <v>0</v>
      </c>
      <c r="W99" s="7">
        <v>0</v>
      </c>
      <c r="X99" s="7">
        <v>0</v>
      </c>
      <c r="Y99" s="7">
        <v>0</v>
      </c>
      <c r="Z99" s="7">
        <v>0</v>
      </c>
      <c r="AA99" s="7">
        <v>0</v>
      </c>
      <c r="AN99" s="10"/>
    </row>
    <row r="100" spans="3:40" x14ac:dyDescent="0.35">
      <c r="C100" t="s">
        <v>47</v>
      </c>
      <c r="E100" s="11"/>
      <c r="G100" s="6">
        <v>1</v>
      </c>
      <c r="I100" s="7"/>
      <c r="J100" s="7"/>
      <c r="K100" s="7"/>
      <c r="L100" t="s">
        <v>34</v>
      </c>
      <c r="O100" s="9" t="s">
        <v>42</v>
      </c>
      <c r="P100" s="7">
        <v>0</v>
      </c>
      <c r="Q100" s="7">
        <v>0</v>
      </c>
      <c r="R100" s="7">
        <v>0</v>
      </c>
      <c r="S100" s="7">
        <v>0</v>
      </c>
      <c r="T100" s="7">
        <v>0</v>
      </c>
      <c r="U100" s="7">
        <v>0</v>
      </c>
      <c r="V100" s="7">
        <v>0</v>
      </c>
      <c r="W100" s="7">
        <v>0</v>
      </c>
      <c r="X100" s="7">
        <v>0</v>
      </c>
      <c r="Y100" s="7">
        <v>0</v>
      </c>
      <c r="Z100" s="7">
        <v>0</v>
      </c>
      <c r="AA100" s="7">
        <v>0</v>
      </c>
      <c r="AB100" s="10">
        <v>0</v>
      </c>
      <c r="AN100" s="10"/>
    </row>
    <row r="101" spans="3:40" x14ac:dyDescent="0.35">
      <c r="C101" t="s">
        <v>47</v>
      </c>
      <c r="E101" s="11"/>
      <c r="G101" s="6">
        <v>2</v>
      </c>
      <c r="L101" t="s">
        <v>34</v>
      </c>
      <c r="O101" s="3" t="s">
        <v>42</v>
      </c>
      <c r="P101" s="7"/>
      <c r="Q101" s="7"/>
      <c r="R101" s="7"/>
      <c r="S101" s="7"/>
      <c r="T101" s="7">
        <v>0</v>
      </c>
      <c r="U101" s="7">
        <v>0</v>
      </c>
      <c r="V101" s="7">
        <v>0</v>
      </c>
      <c r="W101" s="7">
        <v>0</v>
      </c>
      <c r="X101" s="7">
        <v>0</v>
      </c>
      <c r="Y101" s="7">
        <v>0</v>
      </c>
      <c r="Z101" s="7">
        <v>0</v>
      </c>
      <c r="AA101" s="7">
        <v>0</v>
      </c>
      <c r="AN101" s="10"/>
    </row>
    <row r="102" spans="3:40" x14ac:dyDescent="0.35">
      <c r="C102" t="s">
        <v>47</v>
      </c>
      <c r="E102" s="11"/>
      <c r="G102" s="6">
        <v>1</v>
      </c>
      <c r="I102" s="7"/>
      <c r="J102" s="7"/>
      <c r="K102" s="7"/>
      <c r="L102" t="s">
        <v>34</v>
      </c>
      <c r="O102" s="9" t="s">
        <v>42</v>
      </c>
      <c r="P102" s="7"/>
      <c r="Q102" s="7"/>
      <c r="R102" s="7"/>
      <c r="S102" s="7"/>
      <c r="T102" s="7">
        <v>0</v>
      </c>
      <c r="U102" s="7">
        <v>0</v>
      </c>
      <c r="V102" s="7">
        <v>0</v>
      </c>
      <c r="W102" s="7">
        <v>0</v>
      </c>
      <c r="X102" s="7">
        <v>0</v>
      </c>
      <c r="Y102" s="7">
        <v>0</v>
      </c>
      <c r="Z102" s="7">
        <v>0</v>
      </c>
      <c r="AA102" s="7">
        <v>0</v>
      </c>
      <c r="AN102" s="10"/>
    </row>
    <row r="103" spans="3:40" x14ac:dyDescent="0.35">
      <c r="C103" t="s">
        <v>47</v>
      </c>
      <c r="E103" s="11"/>
      <c r="G103" s="6">
        <v>1</v>
      </c>
      <c r="L103" t="s">
        <v>34</v>
      </c>
      <c r="O103" s="3" t="s">
        <v>42</v>
      </c>
      <c r="P103" s="7"/>
      <c r="Q103" s="7"/>
      <c r="R103" s="7"/>
      <c r="S103" s="7"/>
      <c r="T103" s="7">
        <v>0</v>
      </c>
      <c r="U103" s="7">
        <v>0</v>
      </c>
      <c r="V103" s="7">
        <v>0</v>
      </c>
      <c r="W103" s="7">
        <v>0</v>
      </c>
      <c r="X103" s="7">
        <v>0</v>
      </c>
      <c r="Y103" s="7">
        <v>0</v>
      </c>
      <c r="Z103" s="7">
        <v>0</v>
      </c>
      <c r="AA103" s="7">
        <v>0</v>
      </c>
      <c r="AN103" s="10"/>
    </row>
    <row r="104" spans="3:40" x14ac:dyDescent="0.35">
      <c r="C104" t="s">
        <v>47</v>
      </c>
      <c r="E104" s="11"/>
      <c r="G104" s="6">
        <v>1</v>
      </c>
      <c r="I104" s="7"/>
      <c r="J104" s="7"/>
      <c r="K104" s="7"/>
      <c r="L104" t="s">
        <v>34</v>
      </c>
      <c r="O104" s="9" t="s">
        <v>42</v>
      </c>
      <c r="P104" s="7"/>
      <c r="Q104" s="7"/>
      <c r="R104" s="7"/>
      <c r="S104" s="7"/>
      <c r="T104" s="7">
        <v>0</v>
      </c>
      <c r="U104" s="7">
        <v>0</v>
      </c>
      <c r="V104" s="7">
        <v>0</v>
      </c>
      <c r="W104" s="7">
        <v>0</v>
      </c>
      <c r="X104" s="7">
        <v>0</v>
      </c>
      <c r="Y104" s="7">
        <v>0</v>
      </c>
      <c r="Z104" s="7">
        <v>0</v>
      </c>
      <c r="AA104" s="7">
        <v>0</v>
      </c>
      <c r="AB104" s="10">
        <v>0</v>
      </c>
      <c r="AN104" s="10"/>
    </row>
    <row r="105" spans="3:40" x14ac:dyDescent="0.35">
      <c r="C105" t="s">
        <v>47</v>
      </c>
      <c r="E105" s="11"/>
      <c r="G105" s="6">
        <v>1</v>
      </c>
      <c r="L105" t="s">
        <v>34</v>
      </c>
      <c r="O105" s="3" t="s">
        <v>42</v>
      </c>
      <c r="P105" s="7"/>
      <c r="Q105" s="7"/>
      <c r="R105" s="7"/>
      <c r="S105" s="7"/>
      <c r="T105" s="7">
        <v>0</v>
      </c>
      <c r="U105" s="7">
        <v>0</v>
      </c>
      <c r="V105" s="7">
        <v>0</v>
      </c>
      <c r="W105" s="7">
        <v>0</v>
      </c>
      <c r="X105" s="7">
        <v>0</v>
      </c>
      <c r="Y105" s="7">
        <v>0</v>
      </c>
      <c r="Z105" s="7">
        <v>0</v>
      </c>
      <c r="AA105" s="7">
        <v>0</v>
      </c>
      <c r="AB105" s="10">
        <v>3279.32</v>
      </c>
      <c r="AN105" s="10"/>
    </row>
    <row r="106" spans="3:40" x14ac:dyDescent="0.35">
      <c r="C106" t="s">
        <v>47</v>
      </c>
      <c r="E106" s="11"/>
      <c r="G106" s="6">
        <v>1</v>
      </c>
      <c r="L106" t="s">
        <v>34</v>
      </c>
      <c r="O106" s="3" t="s">
        <v>42</v>
      </c>
      <c r="P106" s="7"/>
      <c r="Q106" s="7"/>
      <c r="R106" s="7"/>
      <c r="S106" s="7"/>
      <c r="T106" s="7">
        <v>0</v>
      </c>
      <c r="U106" s="7">
        <v>0</v>
      </c>
      <c r="V106" s="7">
        <v>0</v>
      </c>
      <c r="W106" s="7">
        <v>0</v>
      </c>
      <c r="X106" s="7">
        <v>0</v>
      </c>
      <c r="Y106" s="7">
        <v>0</v>
      </c>
      <c r="Z106" s="7">
        <v>0</v>
      </c>
      <c r="AA106" s="7">
        <v>0</v>
      </c>
      <c r="AN106" s="10"/>
    </row>
    <row r="107" spans="3:40" x14ac:dyDescent="0.35">
      <c r="C107" t="s">
        <v>47</v>
      </c>
      <c r="E107" s="11"/>
      <c r="G107" s="6">
        <v>1</v>
      </c>
      <c r="L107" t="s">
        <v>34</v>
      </c>
      <c r="O107" s="3" t="s">
        <v>42</v>
      </c>
      <c r="P107" s="7">
        <v>0</v>
      </c>
      <c r="Q107" s="7">
        <v>0</v>
      </c>
      <c r="R107" s="7">
        <v>0</v>
      </c>
      <c r="S107" s="7">
        <v>0</v>
      </c>
      <c r="T107" s="7">
        <v>0</v>
      </c>
      <c r="U107" s="7">
        <v>0</v>
      </c>
      <c r="V107" s="7">
        <v>0</v>
      </c>
      <c r="W107" s="7">
        <v>0</v>
      </c>
      <c r="X107" s="7">
        <v>0</v>
      </c>
      <c r="Y107" s="7">
        <v>0</v>
      </c>
      <c r="Z107" s="7">
        <v>0</v>
      </c>
      <c r="AA107" s="7">
        <v>0</v>
      </c>
      <c r="AB107" s="10">
        <v>0</v>
      </c>
      <c r="AN107" s="10"/>
    </row>
    <row r="108" spans="3:40" x14ac:dyDescent="0.35">
      <c r="C108" t="s">
        <v>47</v>
      </c>
      <c r="E108" s="11"/>
      <c r="G108" s="6">
        <v>1</v>
      </c>
      <c r="L108" t="s">
        <v>34</v>
      </c>
      <c r="O108" s="3" t="s">
        <v>42</v>
      </c>
      <c r="P108" s="7"/>
      <c r="Q108" s="7"/>
      <c r="R108" s="7"/>
      <c r="S108" s="7"/>
      <c r="T108" s="7">
        <v>0</v>
      </c>
      <c r="U108" s="7">
        <v>0</v>
      </c>
      <c r="V108" s="7">
        <v>0</v>
      </c>
      <c r="W108" s="7">
        <v>0</v>
      </c>
      <c r="X108" s="7">
        <v>0</v>
      </c>
      <c r="Y108" s="7">
        <v>0</v>
      </c>
      <c r="Z108" s="7">
        <v>0</v>
      </c>
      <c r="AA108" s="7">
        <v>0</v>
      </c>
      <c r="AN108" s="10"/>
    </row>
    <row r="109" spans="3:40" x14ac:dyDescent="0.35">
      <c r="C109" t="s">
        <v>47</v>
      </c>
      <c r="E109" s="11"/>
      <c r="G109" s="6"/>
      <c r="L109" t="s">
        <v>34</v>
      </c>
      <c r="O109" s="3" t="s">
        <v>42</v>
      </c>
      <c r="P109" s="7"/>
      <c r="Q109" s="7"/>
      <c r="R109" s="7"/>
      <c r="S109" s="7"/>
      <c r="T109" s="7">
        <v>0</v>
      </c>
      <c r="U109" s="7">
        <v>0</v>
      </c>
      <c r="V109" s="7">
        <v>0</v>
      </c>
      <c r="W109" s="7">
        <v>0</v>
      </c>
      <c r="X109" s="7">
        <v>0</v>
      </c>
      <c r="Y109" s="7">
        <v>0</v>
      </c>
      <c r="Z109" s="7">
        <v>0</v>
      </c>
      <c r="AA109" s="7">
        <v>0</v>
      </c>
      <c r="AN109" s="10"/>
    </row>
    <row r="110" spans="3:40" x14ac:dyDescent="0.35">
      <c r="C110" t="s">
        <v>47</v>
      </c>
      <c r="E110" s="11"/>
      <c r="G110" s="6">
        <v>1</v>
      </c>
      <c r="L110" t="s">
        <v>34</v>
      </c>
      <c r="O110" s="3" t="s">
        <v>42</v>
      </c>
      <c r="P110" s="7"/>
      <c r="Q110" s="7"/>
      <c r="R110" s="7"/>
      <c r="S110" s="7"/>
      <c r="T110" s="7">
        <v>0</v>
      </c>
      <c r="U110" s="7">
        <v>0</v>
      </c>
      <c r="V110" s="7">
        <v>0</v>
      </c>
      <c r="W110" s="7">
        <v>0</v>
      </c>
      <c r="X110" s="7">
        <v>0</v>
      </c>
      <c r="Y110" s="7">
        <v>0</v>
      </c>
      <c r="Z110" s="7">
        <v>0</v>
      </c>
      <c r="AA110" s="7">
        <v>0</v>
      </c>
      <c r="AN110" s="10"/>
    </row>
    <row r="111" spans="3:40" x14ac:dyDescent="0.35">
      <c r="C111" t="s">
        <v>47</v>
      </c>
      <c r="E111" s="11"/>
      <c r="G111" s="6">
        <v>1</v>
      </c>
      <c r="L111" t="s">
        <v>34</v>
      </c>
      <c r="O111" s="3" t="s">
        <v>42</v>
      </c>
      <c r="P111" s="7"/>
      <c r="Q111" s="7"/>
      <c r="R111" s="7"/>
      <c r="S111" s="7"/>
      <c r="T111" s="7">
        <v>0</v>
      </c>
      <c r="U111" s="7">
        <v>0</v>
      </c>
      <c r="V111" s="7">
        <v>0</v>
      </c>
      <c r="W111" s="7">
        <v>0</v>
      </c>
      <c r="X111" s="7">
        <v>0</v>
      </c>
      <c r="Y111" s="7">
        <v>0</v>
      </c>
      <c r="Z111" s="7">
        <v>0</v>
      </c>
      <c r="AA111" s="7">
        <v>0</v>
      </c>
      <c r="AN111" s="10"/>
    </row>
    <row r="112" spans="3:40" x14ac:dyDescent="0.35">
      <c r="C112" t="s">
        <v>47</v>
      </c>
      <c r="E112" s="11"/>
      <c r="G112" s="6">
        <v>1</v>
      </c>
      <c r="L112" t="s">
        <v>34</v>
      </c>
      <c r="O112" s="3" t="s">
        <v>42</v>
      </c>
      <c r="P112" s="7"/>
      <c r="Q112" s="7"/>
      <c r="R112" s="7"/>
      <c r="S112" s="7"/>
      <c r="T112" s="7">
        <v>0</v>
      </c>
      <c r="U112" s="7">
        <v>0</v>
      </c>
      <c r="V112" s="7">
        <v>0</v>
      </c>
      <c r="W112" s="7">
        <v>0</v>
      </c>
      <c r="X112" s="7">
        <v>0</v>
      </c>
      <c r="Y112" s="7">
        <v>0</v>
      </c>
      <c r="Z112" s="7">
        <v>0</v>
      </c>
      <c r="AA112" s="7">
        <v>0</v>
      </c>
      <c r="AN112" s="10"/>
    </row>
    <row r="113" spans="3:40" x14ac:dyDescent="0.35">
      <c r="C113" t="s">
        <v>47</v>
      </c>
      <c r="E113" s="11"/>
      <c r="G113" s="6">
        <v>1</v>
      </c>
      <c r="L113" t="s">
        <v>34</v>
      </c>
      <c r="O113" s="3" t="s">
        <v>42</v>
      </c>
      <c r="P113" s="7">
        <v>0</v>
      </c>
      <c r="Q113" s="7">
        <v>0</v>
      </c>
      <c r="R113" s="7">
        <v>0</v>
      </c>
      <c r="S113" s="7">
        <v>0</v>
      </c>
      <c r="T113" s="7">
        <v>0</v>
      </c>
      <c r="U113" s="7">
        <v>0</v>
      </c>
      <c r="V113" s="7">
        <v>0</v>
      </c>
      <c r="W113" s="7">
        <v>0</v>
      </c>
      <c r="X113" s="7">
        <v>0</v>
      </c>
      <c r="Y113" s="7">
        <v>0</v>
      </c>
      <c r="Z113" s="7">
        <v>0</v>
      </c>
      <c r="AA113" s="7">
        <v>0</v>
      </c>
      <c r="AB113" s="10">
        <v>0</v>
      </c>
      <c r="AN113" s="10"/>
    </row>
    <row r="114" spans="3:40" x14ac:dyDescent="0.35">
      <c r="C114" t="s">
        <v>47</v>
      </c>
      <c r="E114" s="11"/>
      <c r="G114" s="6">
        <v>1</v>
      </c>
      <c r="L114" t="s">
        <v>34</v>
      </c>
      <c r="O114" s="3" t="s">
        <v>42</v>
      </c>
      <c r="P114" s="7">
        <v>0</v>
      </c>
      <c r="Q114" s="7">
        <v>0</v>
      </c>
      <c r="R114" s="7">
        <v>0</v>
      </c>
      <c r="S114" s="7">
        <v>0</v>
      </c>
      <c r="T114" s="7">
        <v>0</v>
      </c>
      <c r="U114" s="7">
        <v>0</v>
      </c>
      <c r="V114" s="7">
        <v>0</v>
      </c>
      <c r="W114" s="7">
        <v>0</v>
      </c>
      <c r="X114" s="7">
        <v>0</v>
      </c>
      <c r="Y114" s="7">
        <v>0</v>
      </c>
      <c r="Z114" s="7">
        <v>0</v>
      </c>
      <c r="AA114" s="7">
        <v>0</v>
      </c>
      <c r="AN114" s="10"/>
    </row>
    <row r="115" spans="3:40" x14ac:dyDescent="0.35">
      <c r="C115" t="s">
        <v>47</v>
      </c>
      <c r="E115" s="11"/>
      <c r="G115" s="6">
        <v>1</v>
      </c>
      <c r="L115" t="s">
        <v>34</v>
      </c>
      <c r="O115" s="3" t="s">
        <v>42</v>
      </c>
      <c r="P115" s="7">
        <v>0</v>
      </c>
      <c r="Q115" s="7">
        <v>0</v>
      </c>
      <c r="R115" s="7">
        <v>0</v>
      </c>
      <c r="S115" s="7">
        <v>0</v>
      </c>
      <c r="T115" s="7">
        <v>0</v>
      </c>
      <c r="U115" s="7">
        <v>0</v>
      </c>
      <c r="V115" s="7">
        <v>0</v>
      </c>
      <c r="W115" s="7">
        <v>0</v>
      </c>
      <c r="X115" s="7">
        <v>0</v>
      </c>
      <c r="Y115" s="7">
        <v>0</v>
      </c>
      <c r="Z115" s="7">
        <v>0</v>
      </c>
      <c r="AA115" s="7">
        <v>0</v>
      </c>
      <c r="AB115" s="10">
        <v>0</v>
      </c>
      <c r="AN115" s="10"/>
    </row>
    <row r="116" spans="3:40" x14ac:dyDescent="0.35">
      <c r="C116" t="s">
        <v>47</v>
      </c>
      <c r="E116" s="11"/>
      <c r="G116" s="6">
        <v>1</v>
      </c>
      <c r="L116" t="s">
        <v>34</v>
      </c>
      <c r="O116" s="3" t="s">
        <v>42</v>
      </c>
      <c r="P116" s="7">
        <v>150</v>
      </c>
      <c r="Q116" s="7">
        <v>200</v>
      </c>
      <c r="R116" s="7">
        <v>300</v>
      </c>
      <c r="S116" s="7">
        <v>40</v>
      </c>
      <c r="T116" s="7">
        <v>0</v>
      </c>
      <c r="U116" s="7">
        <v>0</v>
      </c>
      <c r="V116" s="7">
        <v>0</v>
      </c>
      <c r="W116" s="7">
        <v>0</v>
      </c>
      <c r="X116" s="7">
        <v>0</v>
      </c>
      <c r="Y116" s="7">
        <v>0</v>
      </c>
      <c r="Z116" s="7">
        <v>0</v>
      </c>
      <c r="AA116" s="7">
        <v>0</v>
      </c>
      <c r="AN116" s="10"/>
    </row>
    <row r="117" spans="3:40" x14ac:dyDescent="0.35">
      <c r="C117" t="s">
        <v>47</v>
      </c>
      <c r="E117" s="11"/>
      <c r="G117" s="6">
        <v>1</v>
      </c>
      <c r="L117" t="s">
        <v>34</v>
      </c>
      <c r="O117" s="3" t="s">
        <v>42</v>
      </c>
      <c r="P117" s="7">
        <v>0</v>
      </c>
      <c r="Q117" s="7">
        <v>0</v>
      </c>
      <c r="R117" s="7">
        <v>0</v>
      </c>
      <c r="S117" s="7">
        <v>0</v>
      </c>
      <c r="T117" s="7">
        <v>0</v>
      </c>
      <c r="U117" s="7">
        <v>0</v>
      </c>
      <c r="V117" s="7">
        <v>0</v>
      </c>
      <c r="W117" s="7">
        <v>0</v>
      </c>
      <c r="X117" s="7">
        <v>0</v>
      </c>
      <c r="Y117" s="7">
        <v>0</v>
      </c>
      <c r="Z117" s="7">
        <v>0</v>
      </c>
      <c r="AA117" s="7">
        <v>0</v>
      </c>
      <c r="AN117" s="10"/>
    </row>
    <row r="118" spans="3:40" x14ac:dyDescent="0.35">
      <c r="C118" t="s">
        <v>47</v>
      </c>
      <c r="E118" s="11"/>
      <c r="G118" s="6">
        <v>1</v>
      </c>
      <c r="L118" t="s">
        <v>34</v>
      </c>
      <c r="O118" s="3" t="s">
        <v>42</v>
      </c>
      <c r="P118" s="7">
        <v>0</v>
      </c>
      <c r="Q118" s="7">
        <v>1580.55</v>
      </c>
      <c r="R118" s="7">
        <v>0</v>
      </c>
      <c r="S118" s="7">
        <v>0</v>
      </c>
      <c r="T118" s="7">
        <v>0</v>
      </c>
      <c r="U118" s="7">
        <v>0</v>
      </c>
      <c r="V118" s="7">
        <v>0</v>
      </c>
      <c r="W118" s="7">
        <v>0</v>
      </c>
      <c r="X118" s="7">
        <v>0</v>
      </c>
      <c r="Y118" s="7">
        <v>0</v>
      </c>
      <c r="Z118" s="7">
        <v>0</v>
      </c>
      <c r="AA118" s="7">
        <v>0</v>
      </c>
      <c r="AN118" s="10"/>
    </row>
    <row r="119" spans="3:40" x14ac:dyDescent="0.35">
      <c r="C119" t="s">
        <v>47</v>
      </c>
      <c r="E119" s="11"/>
      <c r="G119" s="6">
        <v>1</v>
      </c>
      <c r="L119" t="s">
        <v>34</v>
      </c>
      <c r="O119" s="3" t="s">
        <v>42</v>
      </c>
      <c r="P119" s="7">
        <v>150</v>
      </c>
      <c r="Q119" s="7">
        <v>200</v>
      </c>
      <c r="R119" s="7">
        <v>300</v>
      </c>
      <c r="S119" s="7">
        <v>40</v>
      </c>
      <c r="T119" s="7">
        <v>0</v>
      </c>
      <c r="U119" s="7">
        <v>0</v>
      </c>
      <c r="V119" s="7">
        <v>0</v>
      </c>
      <c r="W119" s="7">
        <v>0</v>
      </c>
      <c r="X119" s="7">
        <v>0</v>
      </c>
      <c r="Y119" s="7">
        <v>0</v>
      </c>
      <c r="Z119" s="7">
        <v>0</v>
      </c>
      <c r="AA119" s="7">
        <v>0</v>
      </c>
      <c r="AN119" s="10"/>
    </row>
    <row r="120" spans="3:40" x14ac:dyDescent="0.35">
      <c r="C120" t="s">
        <v>47</v>
      </c>
      <c r="E120" s="11"/>
      <c r="G120" s="6">
        <v>1</v>
      </c>
      <c r="L120" t="s">
        <v>34</v>
      </c>
      <c r="O120" s="3" t="s">
        <v>42</v>
      </c>
      <c r="P120" s="7">
        <v>0</v>
      </c>
      <c r="Q120" s="7">
        <v>0</v>
      </c>
      <c r="R120" s="7">
        <v>0</v>
      </c>
      <c r="S120" s="7">
        <v>0</v>
      </c>
      <c r="T120" s="7">
        <v>0</v>
      </c>
      <c r="U120" s="7">
        <v>0</v>
      </c>
      <c r="V120" s="7">
        <v>0</v>
      </c>
      <c r="W120" s="7">
        <v>0</v>
      </c>
      <c r="X120" s="7">
        <v>0</v>
      </c>
      <c r="Y120" s="7">
        <v>0</v>
      </c>
      <c r="Z120" s="7">
        <v>0</v>
      </c>
      <c r="AA120" s="7">
        <v>0</v>
      </c>
      <c r="AB120" s="10">
        <v>7830.89</v>
      </c>
      <c r="AN120" s="10"/>
    </row>
    <row r="121" spans="3:40" x14ac:dyDescent="0.35">
      <c r="C121" t="s">
        <v>47</v>
      </c>
      <c r="E121" s="11"/>
      <c r="G121" s="6"/>
      <c r="L121" t="s">
        <v>34</v>
      </c>
      <c r="O121" s="3" t="s">
        <v>42</v>
      </c>
      <c r="P121" s="7">
        <v>0</v>
      </c>
      <c r="Q121" s="7">
        <v>1580.55</v>
      </c>
      <c r="R121" s="7">
        <v>0</v>
      </c>
      <c r="S121" s="7">
        <v>0</v>
      </c>
      <c r="T121" s="7">
        <v>0</v>
      </c>
      <c r="U121" s="7">
        <v>0</v>
      </c>
      <c r="V121" s="7">
        <v>0</v>
      </c>
      <c r="W121" s="7">
        <v>0</v>
      </c>
      <c r="X121" s="7">
        <v>0</v>
      </c>
      <c r="Y121" s="7">
        <v>0</v>
      </c>
      <c r="Z121" s="7">
        <v>0</v>
      </c>
      <c r="AA121" s="7">
        <v>0</v>
      </c>
      <c r="AN121" s="10"/>
    </row>
    <row r="122" spans="3:40" x14ac:dyDescent="0.35">
      <c r="C122" t="s">
        <v>47</v>
      </c>
      <c r="E122" s="11"/>
      <c r="G122" s="6"/>
      <c r="L122" t="s">
        <v>34</v>
      </c>
      <c r="O122" s="3" t="s">
        <v>42</v>
      </c>
      <c r="P122" s="7">
        <v>150</v>
      </c>
      <c r="Q122" s="7">
        <v>200</v>
      </c>
      <c r="R122" s="7">
        <v>300</v>
      </c>
      <c r="S122" s="7">
        <v>40</v>
      </c>
      <c r="T122" s="7">
        <v>0</v>
      </c>
      <c r="U122" s="7">
        <v>0</v>
      </c>
      <c r="V122" s="7">
        <v>0</v>
      </c>
      <c r="W122" s="7">
        <v>0</v>
      </c>
      <c r="X122" s="7">
        <v>0</v>
      </c>
      <c r="Y122" s="7">
        <v>0</v>
      </c>
      <c r="Z122" s="7">
        <v>0</v>
      </c>
      <c r="AA122" s="7">
        <v>0</v>
      </c>
      <c r="AN122" s="10"/>
    </row>
    <row r="123" spans="3:40" x14ac:dyDescent="0.35">
      <c r="C123" t="s">
        <v>47</v>
      </c>
      <c r="E123" s="11"/>
      <c r="G123" s="6">
        <v>1</v>
      </c>
      <c r="L123" t="s">
        <v>34</v>
      </c>
      <c r="O123" s="3" t="s">
        <v>42</v>
      </c>
      <c r="P123" s="7">
        <v>0</v>
      </c>
      <c r="Q123" s="7">
        <v>0</v>
      </c>
      <c r="R123" s="7">
        <v>0</v>
      </c>
      <c r="S123" s="7">
        <v>0</v>
      </c>
      <c r="T123" s="7">
        <v>0</v>
      </c>
      <c r="U123" s="7">
        <v>0</v>
      </c>
      <c r="V123" s="7">
        <v>0</v>
      </c>
      <c r="W123" s="7">
        <v>0</v>
      </c>
      <c r="X123" s="7">
        <v>0</v>
      </c>
      <c r="Y123" s="7">
        <v>0</v>
      </c>
      <c r="Z123" s="7">
        <v>0</v>
      </c>
      <c r="AA123" s="7">
        <v>0</v>
      </c>
      <c r="AN123" s="10"/>
    </row>
    <row r="124" spans="3:40" x14ac:dyDescent="0.35">
      <c r="C124" t="s">
        <v>47</v>
      </c>
      <c r="E124" s="11"/>
      <c r="G124" s="6">
        <v>1</v>
      </c>
      <c r="L124" t="s">
        <v>34</v>
      </c>
      <c r="O124" s="3" t="s">
        <v>42</v>
      </c>
      <c r="P124" s="7">
        <v>0</v>
      </c>
      <c r="Q124" s="7">
        <v>1580.55</v>
      </c>
      <c r="R124" s="7">
        <v>0</v>
      </c>
      <c r="S124" s="7">
        <v>0</v>
      </c>
      <c r="T124" s="7">
        <v>0</v>
      </c>
      <c r="U124" s="7">
        <v>0</v>
      </c>
      <c r="V124" s="7">
        <v>0</v>
      </c>
      <c r="W124" s="7">
        <v>0</v>
      </c>
      <c r="X124" s="7">
        <v>0</v>
      </c>
      <c r="Y124" s="7">
        <v>0</v>
      </c>
      <c r="Z124" s="7">
        <v>0</v>
      </c>
      <c r="AA124" s="7">
        <v>0</v>
      </c>
      <c r="AB124" s="10">
        <v>0</v>
      </c>
      <c r="AN124" s="10"/>
    </row>
    <row r="125" spans="3:40" x14ac:dyDescent="0.35">
      <c r="C125" t="s">
        <v>47</v>
      </c>
      <c r="E125" s="11"/>
      <c r="G125" s="6">
        <v>1</v>
      </c>
      <c r="L125" t="s">
        <v>34</v>
      </c>
      <c r="O125" s="3" t="s">
        <v>42</v>
      </c>
      <c r="P125" s="7">
        <v>0</v>
      </c>
      <c r="Q125" s="7">
        <v>0</v>
      </c>
      <c r="R125" s="7">
        <v>0</v>
      </c>
      <c r="S125" s="7">
        <v>0</v>
      </c>
      <c r="T125" s="7">
        <v>0</v>
      </c>
      <c r="U125" s="7">
        <v>0</v>
      </c>
      <c r="V125" s="7">
        <v>0</v>
      </c>
      <c r="W125" s="7">
        <v>0</v>
      </c>
      <c r="X125" s="7">
        <v>0</v>
      </c>
      <c r="Y125" s="7">
        <v>0</v>
      </c>
      <c r="Z125" s="7">
        <v>0</v>
      </c>
      <c r="AA125" s="7">
        <v>0</v>
      </c>
      <c r="AN125" s="10"/>
    </row>
    <row r="126" spans="3:40" x14ac:dyDescent="0.35">
      <c r="C126" t="s">
        <v>47</v>
      </c>
      <c r="E126" s="11"/>
      <c r="G126" s="6">
        <v>1</v>
      </c>
      <c r="L126" t="s">
        <v>34</v>
      </c>
      <c r="O126" s="3" t="s">
        <v>42</v>
      </c>
      <c r="P126" s="7">
        <v>150</v>
      </c>
      <c r="Q126" s="7">
        <v>200</v>
      </c>
      <c r="R126" s="7">
        <v>300</v>
      </c>
      <c r="S126" s="7">
        <v>40</v>
      </c>
      <c r="T126" s="7">
        <v>0</v>
      </c>
      <c r="U126" s="7">
        <v>0</v>
      </c>
      <c r="V126" s="7">
        <v>0</v>
      </c>
      <c r="W126" s="7">
        <v>0</v>
      </c>
      <c r="X126" s="7">
        <v>0</v>
      </c>
      <c r="Y126" s="7">
        <v>0</v>
      </c>
      <c r="Z126" s="7">
        <v>0</v>
      </c>
      <c r="AA126" s="7">
        <v>0</v>
      </c>
      <c r="AB126" s="10">
        <v>0</v>
      </c>
      <c r="AN126" s="10"/>
    </row>
    <row r="127" spans="3:40" x14ac:dyDescent="0.35">
      <c r="C127" t="s">
        <v>47</v>
      </c>
      <c r="E127" s="11"/>
      <c r="G127" s="6">
        <v>1</v>
      </c>
      <c r="L127" t="s">
        <v>34</v>
      </c>
      <c r="O127" s="3" t="s">
        <v>42</v>
      </c>
      <c r="P127" s="7">
        <v>0</v>
      </c>
      <c r="Q127" s="7">
        <v>0</v>
      </c>
      <c r="R127" s="7">
        <v>0</v>
      </c>
      <c r="S127" s="7">
        <v>0</v>
      </c>
      <c r="T127" s="7">
        <v>0</v>
      </c>
      <c r="U127" s="7">
        <v>0</v>
      </c>
      <c r="V127" s="7">
        <v>0</v>
      </c>
      <c r="W127" s="7">
        <v>0</v>
      </c>
      <c r="X127" s="7">
        <v>0</v>
      </c>
      <c r="Y127" s="7">
        <v>0</v>
      </c>
      <c r="Z127" s="7">
        <v>0</v>
      </c>
      <c r="AA127" s="7">
        <v>0</v>
      </c>
      <c r="AN127" s="10"/>
    </row>
    <row r="128" spans="3:40" x14ac:dyDescent="0.35">
      <c r="C128" t="s">
        <v>47</v>
      </c>
      <c r="E128" s="11"/>
      <c r="G128" s="6">
        <v>1</v>
      </c>
      <c r="H128" s="11"/>
      <c r="L128" t="s">
        <v>34</v>
      </c>
      <c r="O128" s="3" t="s">
        <v>42</v>
      </c>
      <c r="P128" s="7">
        <v>0</v>
      </c>
      <c r="Q128" s="7">
        <v>1580.55</v>
      </c>
      <c r="R128" s="7">
        <v>0</v>
      </c>
      <c r="S128" s="7">
        <v>0</v>
      </c>
      <c r="T128" s="7">
        <v>0</v>
      </c>
      <c r="U128" s="7">
        <v>0</v>
      </c>
      <c r="V128" s="7">
        <v>0</v>
      </c>
      <c r="W128" s="7">
        <v>0</v>
      </c>
      <c r="X128" s="7">
        <v>0</v>
      </c>
      <c r="Y128" s="7">
        <v>0</v>
      </c>
      <c r="Z128" s="7">
        <v>0</v>
      </c>
      <c r="AA128" s="7">
        <v>0</v>
      </c>
      <c r="AN128" s="10"/>
    </row>
    <row r="129" spans="3:40" x14ac:dyDescent="0.35">
      <c r="C129" t="s">
        <v>47</v>
      </c>
      <c r="E129" s="11"/>
      <c r="G129" s="6">
        <v>1</v>
      </c>
      <c r="I129" s="7"/>
      <c r="J129" s="7"/>
      <c r="K129" s="7"/>
      <c r="L129" t="s">
        <v>34</v>
      </c>
      <c r="O129" s="9" t="s">
        <v>42</v>
      </c>
      <c r="P129" s="7">
        <v>0</v>
      </c>
      <c r="Q129" s="7">
        <v>0</v>
      </c>
      <c r="R129" s="7">
        <v>0</v>
      </c>
      <c r="S129" s="7">
        <v>0</v>
      </c>
      <c r="T129" s="7">
        <v>0</v>
      </c>
      <c r="U129" s="7">
        <v>0</v>
      </c>
      <c r="V129" s="7">
        <v>0</v>
      </c>
      <c r="W129" s="7">
        <v>0</v>
      </c>
      <c r="X129" s="7">
        <v>0</v>
      </c>
      <c r="Y129" s="7">
        <v>0</v>
      </c>
      <c r="Z129" s="7">
        <v>0</v>
      </c>
      <c r="AA129" s="7">
        <v>0</v>
      </c>
      <c r="AN129" s="10"/>
    </row>
    <row r="130" spans="3:40" x14ac:dyDescent="0.35">
      <c r="C130" t="s">
        <v>47</v>
      </c>
      <c r="E130" s="11"/>
      <c r="G130" s="6">
        <v>1</v>
      </c>
      <c r="L130" t="s">
        <v>34</v>
      </c>
      <c r="O130" s="3" t="s">
        <v>42</v>
      </c>
      <c r="P130" s="7">
        <v>0</v>
      </c>
      <c r="Q130" s="7">
        <v>0</v>
      </c>
      <c r="R130" s="7">
        <v>0</v>
      </c>
      <c r="S130" s="7">
        <v>0</v>
      </c>
      <c r="T130" s="7">
        <v>0</v>
      </c>
      <c r="U130" s="7">
        <v>0</v>
      </c>
      <c r="V130" s="7">
        <v>0</v>
      </c>
      <c r="W130" s="7">
        <v>0</v>
      </c>
      <c r="X130" s="7">
        <v>0</v>
      </c>
      <c r="Y130" s="7">
        <v>0</v>
      </c>
      <c r="Z130" s="7">
        <v>0</v>
      </c>
      <c r="AA130" s="7">
        <v>0</v>
      </c>
      <c r="AN130" s="10"/>
    </row>
    <row r="131" spans="3:40" x14ac:dyDescent="0.35">
      <c r="C131" t="s">
        <v>47</v>
      </c>
      <c r="E131" s="11"/>
      <c r="G131" s="6">
        <v>1</v>
      </c>
      <c r="I131" s="7"/>
      <c r="J131" s="7"/>
      <c r="K131" s="7"/>
      <c r="L131" t="s">
        <v>34</v>
      </c>
      <c r="O131" s="9" t="s">
        <v>42</v>
      </c>
      <c r="P131" s="7">
        <v>0</v>
      </c>
      <c r="Q131" s="7">
        <v>0</v>
      </c>
      <c r="R131" s="7">
        <v>0</v>
      </c>
      <c r="S131" s="7">
        <v>0</v>
      </c>
      <c r="T131" s="7">
        <v>0</v>
      </c>
      <c r="U131" s="7">
        <v>0</v>
      </c>
      <c r="V131" s="7">
        <v>0</v>
      </c>
      <c r="W131" s="7">
        <v>0</v>
      </c>
      <c r="X131" s="7">
        <v>0</v>
      </c>
      <c r="Y131" s="7">
        <v>0</v>
      </c>
      <c r="Z131" s="7">
        <v>0</v>
      </c>
      <c r="AA131" s="7">
        <v>0</v>
      </c>
      <c r="AB131" s="10">
        <v>0</v>
      </c>
      <c r="AN131" s="10"/>
    </row>
    <row r="132" spans="3:40" x14ac:dyDescent="0.35">
      <c r="C132" t="s">
        <v>47</v>
      </c>
      <c r="E132" s="11"/>
      <c r="G132" s="6">
        <v>1</v>
      </c>
      <c r="L132" t="s">
        <v>34</v>
      </c>
      <c r="O132" s="3" t="s">
        <v>42</v>
      </c>
      <c r="P132" s="7">
        <v>0</v>
      </c>
      <c r="Q132" s="7">
        <v>0</v>
      </c>
      <c r="R132" s="7">
        <v>0</v>
      </c>
      <c r="S132" s="7">
        <v>0</v>
      </c>
      <c r="T132" s="7">
        <v>0</v>
      </c>
      <c r="U132" s="7">
        <v>0</v>
      </c>
      <c r="V132" s="7">
        <v>0</v>
      </c>
      <c r="W132" s="7">
        <v>0</v>
      </c>
      <c r="X132" s="7">
        <v>0</v>
      </c>
      <c r="Y132" s="7">
        <v>0</v>
      </c>
      <c r="Z132" s="7">
        <v>0</v>
      </c>
      <c r="AA132" s="7">
        <v>0</v>
      </c>
      <c r="AB132" s="10">
        <v>0</v>
      </c>
      <c r="AN132" s="10"/>
    </row>
    <row r="133" spans="3:40" x14ac:dyDescent="0.35">
      <c r="C133" t="s">
        <v>47</v>
      </c>
      <c r="E133" s="11"/>
      <c r="G133" s="6">
        <v>1</v>
      </c>
      <c r="L133" t="s">
        <v>34</v>
      </c>
      <c r="O133" s="3" t="s">
        <v>42</v>
      </c>
      <c r="P133" s="7">
        <v>0</v>
      </c>
      <c r="Q133" s="7">
        <v>0</v>
      </c>
      <c r="R133" s="7">
        <v>0</v>
      </c>
      <c r="S133" s="7">
        <v>0</v>
      </c>
      <c r="T133" s="7">
        <v>0</v>
      </c>
      <c r="U133" s="7">
        <v>0</v>
      </c>
      <c r="V133" s="7">
        <v>0</v>
      </c>
      <c r="W133" s="7">
        <v>0</v>
      </c>
      <c r="X133" s="7">
        <v>0</v>
      </c>
      <c r="Y133" s="7">
        <v>0</v>
      </c>
      <c r="Z133" s="7">
        <v>0</v>
      </c>
      <c r="AA133" s="7">
        <v>0</v>
      </c>
      <c r="AN133" s="10"/>
    </row>
    <row r="134" spans="3:40" x14ac:dyDescent="0.35">
      <c r="C134" t="s">
        <v>47</v>
      </c>
      <c r="E134" s="11"/>
      <c r="G134" s="6">
        <v>1</v>
      </c>
      <c r="L134" t="s">
        <v>34</v>
      </c>
      <c r="O134" s="3" t="s">
        <v>42</v>
      </c>
      <c r="P134" s="7">
        <v>0</v>
      </c>
      <c r="Q134" s="7">
        <v>0</v>
      </c>
      <c r="R134" s="7">
        <v>0</v>
      </c>
      <c r="S134" s="7">
        <v>0</v>
      </c>
      <c r="T134" s="7">
        <v>0</v>
      </c>
      <c r="U134" s="7">
        <v>0</v>
      </c>
      <c r="V134" s="7">
        <v>0</v>
      </c>
      <c r="W134" s="7">
        <v>0</v>
      </c>
      <c r="X134" s="7">
        <v>0</v>
      </c>
      <c r="Y134" s="7">
        <v>0</v>
      </c>
      <c r="Z134" s="7">
        <v>0</v>
      </c>
      <c r="AA134" s="7">
        <v>0</v>
      </c>
      <c r="AN134" s="10"/>
    </row>
    <row r="135" spans="3:40" x14ac:dyDescent="0.35">
      <c r="C135" t="s">
        <v>47</v>
      </c>
      <c r="E135" s="11"/>
      <c r="G135" s="6">
        <v>1</v>
      </c>
      <c r="L135" t="s">
        <v>34</v>
      </c>
      <c r="O135" s="3" t="s">
        <v>42</v>
      </c>
      <c r="P135" s="7">
        <v>0</v>
      </c>
      <c r="Q135" s="7">
        <v>0</v>
      </c>
      <c r="R135" s="7">
        <v>0</v>
      </c>
      <c r="S135" s="7">
        <v>0</v>
      </c>
      <c r="T135" s="7">
        <v>0</v>
      </c>
      <c r="U135" s="7">
        <v>0</v>
      </c>
      <c r="V135" s="7">
        <v>0</v>
      </c>
      <c r="W135" s="7">
        <v>0</v>
      </c>
      <c r="X135" s="7">
        <v>0</v>
      </c>
      <c r="Y135" s="7">
        <v>0</v>
      </c>
      <c r="Z135" s="7">
        <v>0</v>
      </c>
      <c r="AA135" s="7">
        <v>0</v>
      </c>
      <c r="AN135" s="10"/>
    </row>
    <row r="136" spans="3:40" x14ac:dyDescent="0.35">
      <c r="C136" t="s">
        <v>47</v>
      </c>
      <c r="E136" s="11"/>
      <c r="G136" s="6">
        <v>1</v>
      </c>
      <c r="L136" t="s">
        <v>34</v>
      </c>
      <c r="O136" s="3" t="s">
        <v>42</v>
      </c>
      <c r="P136" s="7">
        <v>0</v>
      </c>
      <c r="Q136" s="7">
        <v>0</v>
      </c>
      <c r="R136" s="7">
        <v>0</v>
      </c>
      <c r="S136" s="7">
        <v>0</v>
      </c>
      <c r="T136" s="7">
        <v>0</v>
      </c>
      <c r="U136" s="7">
        <v>0</v>
      </c>
      <c r="V136" s="7">
        <v>0</v>
      </c>
      <c r="W136" s="7">
        <v>0</v>
      </c>
      <c r="X136" s="7">
        <v>0</v>
      </c>
      <c r="Y136" s="7">
        <v>0</v>
      </c>
      <c r="Z136" s="7">
        <v>0</v>
      </c>
      <c r="AA136" s="7">
        <v>0</v>
      </c>
      <c r="AB136" s="10">
        <v>0</v>
      </c>
      <c r="AN136" s="10"/>
    </row>
    <row r="137" spans="3:40" x14ac:dyDescent="0.35">
      <c r="C137" t="s">
        <v>47</v>
      </c>
      <c r="E137" s="11"/>
      <c r="G137" s="6">
        <v>1</v>
      </c>
      <c r="L137" t="s">
        <v>34</v>
      </c>
      <c r="O137" s="3" t="s">
        <v>42</v>
      </c>
      <c r="P137" s="7"/>
      <c r="Q137" s="7"/>
      <c r="R137" s="7"/>
      <c r="S137" s="7"/>
      <c r="T137" s="7">
        <v>0</v>
      </c>
      <c r="U137" s="7">
        <v>0</v>
      </c>
      <c r="V137" s="7">
        <v>0</v>
      </c>
      <c r="W137" s="7">
        <v>0</v>
      </c>
      <c r="X137" s="7">
        <v>0</v>
      </c>
      <c r="Y137" s="7">
        <v>0</v>
      </c>
      <c r="Z137" s="7">
        <v>0</v>
      </c>
      <c r="AA137" s="7">
        <v>0</v>
      </c>
      <c r="AB137" s="10">
        <v>0</v>
      </c>
      <c r="AN137" s="10"/>
    </row>
    <row r="138" spans="3:40" x14ac:dyDescent="0.35">
      <c r="C138" t="s">
        <v>47</v>
      </c>
      <c r="E138" s="11"/>
      <c r="G138" s="6">
        <v>1</v>
      </c>
      <c r="L138" t="s">
        <v>34</v>
      </c>
      <c r="O138" s="3" t="s">
        <v>42</v>
      </c>
      <c r="P138" s="7"/>
      <c r="Q138" s="7"/>
      <c r="R138" s="7"/>
      <c r="S138" s="7"/>
      <c r="T138" s="7">
        <v>0</v>
      </c>
      <c r="U138" s="7">
        <v>0</v>
      </c>
      <c r="V138" s="7">
        <v>0</v>
      </c>
      <c r="W138" s="7">
        <v>0</v>
      </c>
      <c r="X138" s="7">
        <v>0</v>
      </c>
      <c r="Y138" s="7">
        <v>0</v>
      </c>
      <c r="Z138" s="7">
        <v>0</v>
      </c>
      <c r="AA138" s="7">
        <v>0</v>
      </c>
      <c r="AB138" s="10">
        <v>0</v>
      </c>
      <c r="AN138" s="10"/>
    </row>
    <row r="139" spans="3:40" x14ac:dyDescent="0.35">
      <c r="C139" t="s">
        <v>47</v>
      </c>
      <c r="E139" s="11"/>
      <c r="G139" s="6">
        <v>1</v>
      </c>
      <c r="L139" t="s">
        <v>34</v>
      </c>
      <c r="O139" s="3" t="s">
        <v>42</v>
      </c>
      <c r="P139" s="7"/>
      <c r="Q139" s="7"/>
      <c r="R139" s="7"/>
      <c r="S139" s="7"/>
      <c r="T139" s="7">
        <v>0</v>
      </c>
      <c r="U139" s="7">
        <v>0</v>
      </c>
      <c r="V139" s="7">
        <v>0</v>
      </c>
      <c r="W139" s="7">
        <v>0</v>
      </c>
      <c r="X139" s="7">
        <v>0</v>
      </c>
      <c r="Y139" s="7">
        <v>0</v>
      </c>
      <c r="Z139" s="7">
        <v>0</v>
      </c>
      <c r="AA139" s="7">
        <v>0</v>
      </c>
      <c r="AN139" s="10"/>
    </row>
    <row r="140" spans="3:40" x14ac:dyDescent="0.35">
      <c r="C140" t="s">
        <v>47</v>
      </c>
      <c r="E140" s="11"/>
      <c r="G140" s="6">
        <v>1</v>
      </c>
      <c r="L140" t="s">
        <v>34</v>
      </c>
      <c r="O140" s="3" t="s">
        <v>42</v>
      </c>
      <c r="P140" s="7"/>
      <c r="Q140" s="7"/>
      <c r="R140" s="7"/>
      <c r="S140" s="7"/>
      <c r="T140" s="7">
        <v>0</v>
      </c>
      <c r="U140" s="7">
        <v>0</v>
      </c>
      <c r="V140" s="7">
        <v>0</v>
      </c>
      <c r="W140" s="7">
        <v>0</v>
      </c>
      <c r="X140" s="7">
        <v>0</v>
      </c>
      <c r="Y140" s="7">
        <v>0</v>
      </c>
      <c r="Z140" s="7">
        <v>0</v>
      </c>
      <c r="AA140" s="7">
        <v>0</v>
      </c>
      <c r="AN140" s="10"/>
    </row>
    <row r="141" spans="3:40" x14ac:dyDescent="0.35">
      <c r="C141" t="s">
        <v>47</v>
      </c>
      <c r="E141" s="11"/>
      <c r="G141" s="6">
        <v>1</v>
      </c>
      <c r="L141" t="s">
        <v>34</v>
      </c>
      <c r="O141" s="3" t="s">
        <v>42</v>
      </c>
      <c r="P141" s="7"/>
      <c r="Q141" s="7"/>
      <c r="R141" s="7"/>
      <c r="S141" s="7"/>
      <c r="T141" s="7">
        <v>0</v>
      </c>
      <c r="U141" s="7">
        <v>0</v>
      </c>
      <c r="V141" s="7">
        <v>0</v>
      </c>
      <c r="W141" s="7">
        <v>0</v>
      </c>
      <c r="X141" s="7">
        <v>0</v>
      </c>
      <c r="Y141" s="7">
        <v>0</v>
      </c>
      <c r="Z141" s="7">
        <v>0</v>
      </c>
      <c r="AA141" s="7">
        <v>0</v>
      </c>
      <c r="AB141" s="10">
        <v>7287.07</v>
      </c>
      <c r="AN141" s="10"/>
    </row>
    <row r="142" spans="3:40" x14ac:dyDescent="0.35">
      <c r="C142" t="s">
        <v>47</v>
      </c>
      <c r="E142" s="11"/>
      <c r="G142" s="6">
        <v>1</v>
      </c>
      <c r="L142" t="s">
        <v>34</v>
      </c>
      <c r="O142" s="3" t="s">
        <v>42</v>
      </c>
      <c r="P142" s="7"/>
      <c r="Q142" s="7"/>
      <c r="R142" s="7"/>
      <c r="S142" s="7"/>
      <c r="T142" s="7">
        <v>0</v>
      </c>
      <c r="U142" s="7">
        <v>0</v>
      </c>
      <c r="V142" s="7">
        <v>0</v>
      </c>
      <c r="W142" s="7">
        <v>0</v>
      </c>
      <c r="X142" s="7">
        <v>0</v>
      </c>
      <c r="Y142" s="7">
        <v>0</v>
      </c>
      <c r="Z142" s="7">
        <v>0</v>
      </c>
      <c r="AA142" s="7">
        <v>0</v>
      </c>
      <c r="AN142" s="10"/>
    </row>
    <row r="143" spans="3:40" x14ac:dyDescent="0.35">
      <c r="C143" t="s">
        <v>47</v>
      </c>
      <c r="E143" s="11"/>
      <c r="G143" s="6">
        <v>1</v>
      </c>
      <c r="L143" t="s">
        <v>34</v>
      </c>
      <c r="O143" s="3" t="s">
        <v>42</v>
      </c>
      <c r="P143" s="7"/>
      <c r="Q143" s="7"/>
      <c r="R143" s="7"/>
      <c r="S143" s="7"/>
      <c r="T143" s="7">
        <v>0</v>
      </c>
      <c r="U143" s="7">
        <v>0</v>
      </c>
      <c r="V143" s="7">
        <v>0</v>
      </c>
      <c r="W143" s="7">
        <v>0</v>
      </c>
      <c r="X143" s="7">
        <v>0</v>
      </c>
      <c r="Y143" s="7">
        <v>0</v>
      </c>
      <c r="Z143" s="7">
        <v>0</v>
      </c>
      <c r="AA143" s="7">
        <v>0</v>
      </c>
      <c r="AN143" s="10"/>
    </row>
    <row r="144" spans="3:40" x14ac:dyDescent="0.35">
      <c r="C144" t="s">
        <v>47</v>
      </c>
      <c r="E144" s="11"/>
      <c r="G144" s="6">
        <v>1</v>
      </c>
      <c r="L144" t="s">
        <v>34</v>
      </c>
      <c r="O144" s="3" t="s">
        <v>42</v>
      </c>
      <c r="P144" s="7"/>
      <c r="Q144" s="7"/>
      <c r="R144" s="7"/>
      <c r="S144" s="7"/>
      <c r="T144" s="7">
        <v>0</v>
      </c>
      <c r="U144" s="7">
        <v>0</v>
      </c>
      <c r="V144" s="7">
        <v>0</v>
      </c>
      <c r="W144" s="7">
        <v>0</v>
      </c>
      <c r="X144" s="7">
        <v>0</v>
      </c>
      <c r="Y144" s="7">
        <v>0</v>
      </c>
      <c r="Z144" s="7">
        <v>0</v>
      </c>
      <c r="AA144" s="7">
        <v>0</v>
      </c>
      <c r="AB144" s="10">
        <v>0</v>
      </c>
      <c r="AN144" s="10"/>
    </row>
    <row r="145" spans="3:40" x14ac:dyDescent="0.35">
      <c r="C145" t="s">
        <v>47</v>
      </c>
      <c r="E145" s="11"/>
      <c r="G145" s="6">
        <v>1</v>
      </c>
      <c r="L145" t="s">
        <v>34</v>
      </c>
      <c r="O145" s="3" t="s">
        <v>42</v>
      </c>
      <c r="P145" s="7"/>
      <c r="Q145" s="7"/>
      <c r="R145" s="7"/>
      <c r="S145" s="7"/>
      <c r="T145" s="7">
        <v>0</v>
      </c>
      <c r="U145" s="7">
        <v>0</v>
      </c>
      <c r="V145" s="7">
        <v>0</v>
      </c>
      <c r="W145" s="7">
        <v>0</v>
      </c>
      <c r="X145" s="7">
        <v>0</v>
      </c>
      <c r="Y145" s="7">
        <v>0</v>
      </c>
      <c r="Z145" s="7">
        <v>0</v>
      </c>
      <c r="AA145" s="7">
        <v>0</v>
      </c>
      <c r="AB145" s="10">
        <v>0</v>
      </c>
      <c r="AN145" s="10"/>
    </row>
    <row r="146" spans="3:40" x14ac:dyDescent="0.35">
      <c r="C146" t="s">
        <v>47</v>
      </c>
      <c r="E146" s="11"/>
      <c r="G146" s="6">
        <v>1</v>
      </c>
      <c r="L146" t="s">
        <v>34</v>
      </c>
      <c r="O146" s="3" t="s">
        <v>42</v>
      </c>
      <c r="P146" s="7"/>
      <c r="Q146" s="7"/>
      <c r="R146" s="7"/>
      <c r="S146" s="7"/>
      <c r="T146" s="7">
        <v>0</v>
      </c>
      <c r="U146" s="7">
        <v>0</v>
      </c>
      <c r="V146" s="7">
        <v>0</v>
      </c>
      <c r="W146" s="7">
        <v>0</v>
      </c>
      <c r="X146" s="7">
        <v>0</v>
      </c>
      <c r="Y146" s="7">
        <v>0</v>
      </c>
      <c r="Z146" s="7">
        <v>0</v>
      </c>
      <c r="AA146" s="7">
        <v>0</v>
      </c>
      <c r="AN146" s="10"/>
    </row>
    <row r="147" spans="3:40" x14ac:dyDescent="0.35">
      <c r="C147" t="s">
        <v>47</v>
      </c>
      <c r="E147" s="11"/>
      <c r="G147" s="6">
        <v>1</v>
      </c>
      <c r="L147" t="s">
        <v>34</v>
      </c>
      <c r="O147" s="3" t="s">
        <v>42</v>
      </c>
      <c r="P147" s="7"/>
      <c r="Q147" s="7"/>
      <c r="R147" s="7"/>
      <c r="S147" s="7"/>
      <c r="T147" s="7">
        <v>0</v>
      </c>
      <c r="U147" s="7">
        <v>0</v>
      </c>
      <c r="V147" s="7">
        <v>0</v>
      </c>
      <c r="W147" s="7">
        <v>0</v>
      </c>
      <c r="X147" s="7">
        <v>0</v>
      </c>
      <c r="Y147" s="7">
        <v>0</v>
      </c>
      <c r="Z147" s="7">
        <v>0</v>
      </c>
      <c r="AA147" s="7">
        <v>0</v>
      </c>
      <c r="AN147" s="10"/>
    </row>
    <row r="148" spans="3:40" x14ac:dyDescent="0.35">
      <c r="C148" t="s">
        <v>47</v>
      </c>
      <c r="E148" s="11"/>
      <c r="G148" s="6">
        <v>1</v>
      </c>
      <c r="L148" t="s">
        <v>34</v>
      </c>
      <c r="O148" s="3" t="s">
        <v>42</v>
      </c>
      <c r="P148" s="7"/>
      <c r="Q148" s="7"/>
      <c r="R148" s="7"/>
      <c r="S148" s="7"/>
      <c r="T148" s="7">
        <v>0</v>
      </c>
      <c r="U148" s="7">
        <v>0</v>
      </c>
      <c r="V148" s="7">
        <v>0</v>
      </c>
      <c r="W148" s="7">
        <v>0</v>
      </c>
      <c r="X148" s="7">
        <v>0</v>
      </c>
      <c r="Y148" s="7">
        <v>0</v>
      </c>
      <c r="Z148" s="7">
        <v>0</v>
      </c>
      <c r="AA148" s="7">
        <v>0</v>
      </c>
      <c r="AB148" s="10">
        <v>0</v>
      </c>
      <c r="AN148" s="10"/>
    </row>
    <row r="149" spans="3:40" x14ac:dyDescent="0.35">
      <c r="C149" t="s">
        <v>47</v>
      </c>
      <c r="E149" s="11"/>
      <c r="G149" s="6">
        <v>1</v>
      </c>
      <c r="L149" t="s">
        <v>34</v>
      </c>
      <c r="O149" s="3" t="s">
        <v>42</v>
      </c>
      <c r="P149" s="7"/>
      <c r="Q149" s="7"/>
      <c r="R149" s="7"/>
      <c r="S149" s="7"/>
      <c r="T149" s="7">
        <v>0</v>
      </c>
      <c r="U149" s="7">
        <v>0</v>
      </c>
      <c r="V149" s="7">
        <v>0</v>
      </c>
      <c r="W149" s="7">
        <v>0</v>
      </c>
      <c r="X149" s="7">
        <v>0</v>
      </c>
      <c r="Y149" s="7">
        <v>0</v>
      </c>
      <c r="Z149" s="7">
        <v>0</v>
      </c>
      <c r="AA149" s="7">
        <v>0</v>
      </c>
      <c r="AN149" s="10"/>
    </row>
    <row r="150" spans="3:40" x14ac:dyDescent="0.35">
      <c r="C150" t="s">
        <v>47</v>
      </c>
      <c r="E150" s="11"/>
      <c r="G150" s="6">
        <v>1</v>
      </c>
      <c r="I150" s="7"/>
      <c r="J150" s="7"/>
      <c r="K150" s="7"/>
      <c r="L150" t="s">
        <v>34</v>
      </c>
      <c r="O150" s="9" t="s">
        <v>42</v>
      </c>
      <c r="P150" s="7"/>
      <c r="Q150" s="7"/>
      <c r="R150" s="7"/>
      <c r="S150" s="7"/>
      <c r="T150" s="7">
        <v>0</v>
      </c>
      <c r="U150" s="7">
        <v>0</v>
      </c>
      <c r="V150" s="7">
        <v>0</v>
      </c>
      <c r="W150" s="7">
        <v>0</v>
      </c>
      <c r="X150" s="7">
        <v>0</v>
      </c>
      <c r="Y150" s="7">
        <v>0</v>
      </c>
      <c r="Z150" s="7">
        <v>0</v>
      </c>
      <c r="AA150" s="7">
        <v>0</v>
      </c>
      <c r="AN150" s="10"/>
    </row>
    <row r="151" spans="3:40" x14ac:dyDescent="0.35">
      <c r="C151" t="s">
        <v>47</v>
      </c>
      <c r="E151" s="11"/>
      <c r="G151" s="6">
        <v>1</v>
      </c>
      <c r="L151" t="s">
        <v>34</v>
      </c>
      <c r="O151" s="3" t="s">
        <v>42</v>
      </c>
      <c r="P151" s="7"/>
      <c r="Q151" s="7"/>
      <c r="R151" s="7"/>
      <c r="S151" s="7"/>
      <c r="T151" s="7">
        <v>0</v>
      </c>
      <c r="U151" s="7">
        <v>0</v>
      </c>
      <c r="V151" s="7">
        <v>0</v>
      </c>
      <c r="W151" s="7">
        <v>0</v>
      </c>
      <c r="X151" s="7">
        <v>0</v>
      </c>
      <c r="Y151" s="7">
        <v>0</v>
      </c>
      <c r="Z151" s="7">
        <v>0</v>
      </c>
      <c r="AA151" s="7">
        <v>0</v>
      </c>
      <c r="AB151" s="10">
        <v>4009.65</v>
      </c>
      <c r="AN151" s="10"/>
    </row>
    <row r="152" spans="3:40" x14ac:dyDescent="0.35">
      <c r="C152" t="s">
        <v>47</v>
      </c>
      <c r="E152" s="11"/>
      <c r="G152" s="6">
        <v>1</v>
      </c>
      <c r="I152" s="7"/>
      <c r="J152" s="7"/>
      <c r="K152" s="7"/>
      <c r="L152" t="s">
        <v>34</v>
      </c>
      <c r="O152" s="9" t="s">
        <v>42</v>
      </c>
      <c r="P152" s="7"/>
      <c r="Q152" s="7"/>
      <c r="R152" s="7"/>
      <c r="S152" s="7"/>
      <c r="T152" s="7">
        <v>0</v>
      </c>
      <c r="U152" s="7">
        <v>0</v>
      </c>
      <c r="V152" s="7">
        <v>0</v>
      </c>
      <c r="W152" s="7">
        <v>0</v>
      </c>
      <c r="X152" s="7">
        <v>0</v>
      </c>
      <c r="Y152" s="7">
        <v>0</v>
      </c>
      <c r="Z152" s="7">
        <v>0</v>
      </c>
      <c r="AA152" s="7">
        <v>0</v>
      </c>
      <c r="AB152" s="10">
        <v>97.8</v>
      </c>
      <c r="AN152" s="10"/>
    </row>
    <row r="153" spans="3:40" x14ac:dyDescent="0.35">
      <c r="C153" t="s">
        <v>47</v>
      </c>
      <c r="E153" s="11"/>
      <c r="G153" s="6">
        <v>1</v>
      </c>
      <c r="L153" t="s">
        <v>34</v>
      </c>
      <c r="O153" s="3" t="s">
        <v>42</v>
      </c>
      <c r="P153" s="7"/>
      <c r="Q153" s="7"/>
      <c r="R153" s="7"/>
      <c r="S153" s="7"/>
      <c r="T153" s="7">
        <v>0</v>
      </c>
      <c r="U153" s="7">
        <v>0</v>
      </c>
      <c r="V153" s="7">
        <v>0</v>
      </c>
      <c r="W153" s="7">
        <v>0</v>
      </c>
      <c r="X153" s="7">
        <v>0</v>
      </c>
      <c r="Y153" s="7">
        <v>0</v>
      </c>
      <c r="Z153" s="7">
        <v>0</v>
      </c>
      <c r="AA153" s="7">
        <v>0</v>
      </c>
      <c r="AN153" s="10"/>
    </row>
    <row r="154" spans="3:40" x14ac:dyDescent="0.35">
      <c r="C154" t="s">
        <v>47</v>
      </c>
      <c r="E154" s="11"/>
      <c r="G154" s="6">
        <v>1</v>
      </c>
      <c r="L154" t="s">
        <v>34</v>
      </c>
      <c r="O154" s="3" t="s">
        <v>42</v>
      </c>
      <c r="P154" s="7"/>
      <c r="Q154" s="7"/>
      <c r="R154" s="7"/>
      <c r="S154" s="7"/>
      <c r="T154" s="7">
        <v>0</v>
      </c>
      <c r="U154" s="7">
        <v>0</v>
      </c>
      <c r="V154" s="7">
        <v>0</v>
      </c>
      <c r="W154" s="7">
        <v>0</v>
      </c>
      <c r="X154" s="7">
        <v>0</v>
      </c>
      <c r="Y154" s="7">
        <v>0</v>
      </c>
      <c r="Z154" s="7">
        <v>0</v>
      </c>
      <c r="AA154" s="7">
        <v>0</v>
      </c>
      <c r="AN154" s="10"/>
    </row>
    <row r="155" spans="3:40" x14ac:dyDescent="0.35">
      <c r="C155" t="s">
        <v>47</v>
      </c>
      <c r="E155" s="11"/>
      <c r="G155" s="6">
        <v>1</v>
      </c>
      <c r="H155" s="11"/>
      <c r="I155" s="7"/>
      <c r="J155" s="7"/>
      <c r="K155" s="7"/>
      <c r="L155" t="s">
        <v>34</v>
      </c>
      <c r="O155" s="9" t="s">
        <v>42</v>
      </c>
      <c r="P155" s="7"/>
      <c r="Q155" s="7"/>
      <c r="R155" s="7"/>
      <c r="S155" s="7"/>
      <c r="T155" s="7">
        <v>0</v>
      </c>
      <c r="U155" s="7">
        <v>0</v>
      </c>
      <c r="V155" s="7">
        <v>0</v>
      </c>
      <c r="W155" s="7">
        <v>0</v>
      </c>
      <c r="X155" s="7">
        <v>0</v>
      </c>
      <c r="Y155" s="7">
        <v>0</v>
      </c>
      <c r="Z155" s="7">
        <v>0</v>
      </c>
      <c r="AA155" s="7">
        <v>0</v>
      </c>
      <c r="AN155" s="10"/>
    </row>
    <row r="156" spans="3:40" x14ac:dyDescent="0.35">
      <c r="C156" t="s">
        <v>47</v>
      </c>
      <c r="E156" s="11"/>
      <c r="G156" s="6">
        <v>1</v>
      </c>
      <c r="L156" t="s">
        <v>34</v>
      </c>
      <c r="O156" s="3" t="s">
        <v>42</v>
      </c>
      <c r="P156" s="7"/>
      <c r="Q156" s="7"/>
      <c r="R156" s="7"/>
      <c r="S156" s="7"/>
      <c r="T156" s="7">
        <v>0</v>
      </c>
      <c r="U156" s="7">
        <v>0</v>
      </c>
      <c r="V156" s="7">
        <v>0</v>
      </c>
      <c r="W156" s="7">
        <v>0</v>
      </c>
      <c r="X156" s="7">
        <v>0</v>
      </c>
      <c r="Y156" s="7">
        <v>0</v>
      </c>
      <c r="Z156" s="7">
        <v>0</v>
      </c>
      <c r="AA156" s="7">
        <v>0</v>
      </c>
      <c r="AB156" s="10">
        <v>1925.78</v>
      </c>
      <c r="AN156" s="10"/>
    </row>
    <row r="157" spans="3:40" x14ac:dyDescent="0.35">
      <c r="C157" t="s">
        <v>47</v>
      </c>
      <c r="E157" s="11"/>
      <c r="G157" s="6">
        <v>1</v>
      </c>
      <c r="H157" s="11"/>
      <c r="I157" s="7"/>
      <c r="J157" s="7"/>
      <c r="K157" s="7"/>
      <c r="L157" t="s">
        <v>34</v>
      </c>
      <c r="O157" s="9" t="s">
        <v>42</v>
      </c>
      <c r="P157" s="7"/>
      <c r="Q157" s="7"/>
      <c r="R157" s="7"/>
      <c r="S157" s="7"/>
      <c r="T157" s="7">
        <v>0</v>
      </c>
      <c r="U157" s="7">
        <v>0</v>
      </c>
      <c r="V157" s="7">
        <v>0</v>
      </c>
      <c r="W157" s="7">
        <v>0</v>
      </c>
      <c r="X157" s="7">
        <v>0</v>
      </c>
      <c r="Y157" s="7">
        <v>0</v>
      </c>
      <c r="Z157" s="7">
        <v>0</v>
      </c>
      <c r="AA157" s="7">
        <v>0</v>
      </c>
      <c r="AB157" s="10">
        <v>768.08</v>
      </c>
      <c r="AN157" s="10"/>
    </row>
    <row r="158" spans="3:40" x14ac:dyDescent="0.35">
      <c r="C158" t="s">
        <v>47</v>
      </c>
      <c r="E158" s="11"/>
      <c r="G158" s="6">
        <v>1</v>
      </c>
      <c r="L158" t="s">
        <v>34</v>
      </c>
      <c r="O158" s="3" t="s">
        <v>42</v>
      </c>
      <c r="P158" s="7"/>
      <c r="Q158" s="7"/>
      <c r="R158" s="7"/>
      <c r="S158" s="7"/>
      <c r="T158" s="7">
        <v>0</v>
      </c>
      <c r="U158" s="7">
        <v>0</v>
      </c>
      <c r="V158" s="7">
        <v>0</v>
      </c>
      <c r="W158" s="7">
        <v>0</v>
      </c>
      <c r="X158" s="7">
        <v>0</v>
      </c>
      <c r="Y158" s="7">
        <v>0</v>
      </c>
      <c r="Z158" s="7">
        <v>0</v>
      </c>
      <c r="AA158" s="7">
        <v>0</v>
      </c>
      <c r="AN158" s="10"/>
    </row>
    <row r="159" spans="3:40" x14ac:dyDescent="0.35">
      <c r="C159" t="s">
        <v>47</v>
      </c>
      <c r="E159" s="11"/>
      <c r="G159" s="6">
        <v>1</v>
      </c>
      <c r="L159" t="s">
        <v>34</v>
      </c>
      <c r="O159" s="3" t="s">
        <v>42</v>
      </c>
      <c r="P159" s="7"/>
      <c r="Q159" s="7"/>
      <c r="R159" s="7"/>
      <c r="S159" s="7"/>
      <c r="T159" s="7">
        <v>0</v>
      </c>
      <c r="U159" s="7">
        <v>0</v>
      </c>
      <c r="V159" s="7">
        <v>0</v>
      </c>
      <c r="W159" s="7">
        <v>0</v>
      </c>
      <c r="X159" s="7">
        <v>0</v>
      </c>
      <c r="Y159" s="7">
        <v>0</v>
      </c>
      <c r="Z159" s="7">
        <v>0</v>
      </c>
      <c r="AA159" s="7">
        <v>0</v>
      </c>
      <c r="AN159" s="10"/>
    </row>
    <row r="160" spans="3:40" x14ac:dyDescent="0.35">
      <c r="C160" t="s">
        <v>47</v>
      </c>
      <c r="E160" s="11"/>
      <c r="G160" s="6"/>
      <c r="L160" t="s">
        <v>34</v>
      </c>
      <c r="O160" s="3" t="s">
        <v>42</v>
      </c>
      <c r="P160" s="7">
        <v>40</v>
      </c>
      <c r="Q160" s="7">
        <v>0</v>
      </c>
      <c r="R160" s="7">
        <v>0</v>
      </c>
      <c r="S160" s="7">
        <v>0</v>
      </c>
      <c r="T160" s="7">
        <v>0</v>
      </c>
      <c r="U160" s="7">
        <v>0</v>
      </c>
      <c r="V160" s="7">
        <v>0</v>
      </c>
      <c r="W160" s="7">
        <v>0</v>
      </c>
      <c r="X160" s="7">
        <v>0</v>
      </c>
      <c r="Y160" s="7">
        <v>0</v>
      </c>
      <c r="Z160" s="7">
        <v>0</v>
      </c>
      <c r="AA160" s="7">
        <v>0</v>
      </c>
      <c r="AN160" s="10"/>
    </row>
    <row r="161" spans="3:40" x14ac:dyDescent="0.35">
      <c r="C161" t="s">
        <v>47</v>
      </c>
      <c r="E161" s="11"/>
      <c r="G161" s="6"/>
      <c r="L161" t="s">
        <v>34</v>
      </c>
      <c r="O161" s="3" t="s">
        <v>42</v>
      </c>
      <c r="P161" s="7">
        <f>P160+13</f>
        <v>53</v>
      </c>
      <c r="Q161" s="7">
        <v>0</v>
      </c>
      <c r="R161" s="7">
        <v>0</v>
      </c>
      <c r="S161" s="7">
        <v>0</v>
      </c>
      <c r="T161" s="7">
        <v>0</v>
      </c>
      <c r="U161" s="7">
        <v>0</v>
      </c>
      <c r="V161" s="7">
        <v>0</v>
      </c>
      <c r="W161" s="7">
        <v>0</v>
      </c>
      <c r="X161" s="7">
        <v>0</v>
      </c>
      <c r="Y161" s="7">
        <v>0</v>
      </c>
      <c r="Z161" s="7">
        <v>0</v>
      </c>
      <c r="AA161" s="7">
        <v>0</v>
      </c>
      <c r="AN161" s="10"/>
    </row>
    <row r="162" spans="3:40" x14ac:dyDescent="0.35">
      <c r="C162" t="s">
        <v>47</v>
      </c>
      <c r="E162" s="11"/>
      <c r="G162" s="6"/>
      <c r="L162" t="s">
        <v>34</v>
      </c>
      <c r="O162" s="3" t="s">
        <v>42</v>
      </c>
      <c r="P162" s="7">
        <f t="shared" ref="P162:P221" si="0">P161+13</f>
        <v>66</v>
      </c>
      <c r="Q162" s="7">
        <v>0</v>
      </c>
      <c r="R162" s="7">
        <v>0</v>
      </c>
      <c r="S162" s="7">
        <v>0</v>
      </c>
      <c r="T162" s="7">
        <v>0</v>
      </c>
      <c r="U162" s="7">
        <v>0</v>
      </c>
      <c r="V162" s="7">
        <v>0</v>
      </c>
      <c r="W162" s="7">
        <v>0</v>
      </c>
      <c r="X162" s="7">
        <v>0</v>
      </c>
      <c r="Y162" s="7">
        <v>0</v>
      </c>
      <c r="Z162" s="7">
        <v>0</v>
      </c>
      <c r="AA162" s="7">
        <v>0</v>
      </c>
      <c r="AN162" s="10"/>
    </row>
    <row r="163" spans="3:40" x14ac:dyDescent="0.35">
      <c r="C163" t="s">
        <v>47</v>
      </c>
      <c r="E163" s="11"/>
      <c r="G163" s="6"/>
      <c r="L163" t="s">
        <v>34</v>
      </c>
      <c r="O163" s="3" t="s">
        <v>42</v>
      </c>
      <c r="P163" s="7">
        <f t="shared" si="0"/>
        <v>79</v>
      </c>
      <c r="Q163" s="7">
        <v>0</v>
      </c>
      <c r="R163" s="7">
        <v>0</v>
      </c>
      <c r="S163" s="7">
        <v>0</v>
      </c>
      <c r="T163" s="7">
        <v>0</v>
      </c>
      <c r="U163" s="7">
        <v>0</v>
      </c>
      <c r="V163" s="7">
        <v>0</v>
      </c>
      <c r="W163" s="7">
        <v>0</v>
      </c>
      <c r="X163" s="7">
        <v>0</v>
      </c>
      <c r="Y163" s="7">
        <v>0</v>
      </c>
      <c r="Z163" s="7">
        <v>0</v>
      </c>
      <c r="AA163" s="7">
        <v>0</v>
      </c>
      <c r="AN163" s="10"/>
    </row>
    <row r="164" spans="3:40" x14ac:dyDescent="0.35">
      <c r="C164" t="s">
        <v>47</v>
      </c>
      <c r="E164" s="11"/>
      <c r="G164" s="6"/>
      <c r="L164" t="s">
        <v>34</v>
      </c>
      <c r="O164" s="3" t="s">
        <v>42</v>
      </c>
      <c r="P164" s="7">
        <f t="shared" si="0"/>
        <v>92</v>
      </c>
      <c r="Q164" s="7">
        <v>0</v>
      </c>
      <c r="R164" s="7">
        <v>0</v>
      </c>
      <c r="S164" s="7">
        <v>0</v>
      </c>
      <c r="T164" s="7">
        <v>0</v>
      </c>
      <c r="U164" s="7">
        <v>0</v>
      </c>
      <c r="V164" s="7">
        <v>0</v>
      </c>
      <c r="W164" s="7">
        <v>0</v>
      </c>
      <c r="X164" s="7">
        <v>0</v>
      </c>
      <c r="Y164" s="7">
        <v>0</v>
      </c>
      <c r="Z164" s="7">
        <v>0</v>
      </c>
      <c r="AA164" s="7">
        <v>0</v>
      </c>
      <c r="AN164" s="10"/>
    </row>
    <row r="165" spans="3:40" x14ac:dyDescent="0.35">
      <c r="C165" t="s">
        <v>47</v>
      </c>
      <c r="E165" s="11"/>
      <c r="G165" s="6"/>
      <c r="L165" t="s">
        <v>34</v>
      </c>
      <c r="O165" s="3" t="s">
        <v>42</v>
      </c>
      <c r="P165" s="7">
        <f t="shared" si="0"/>
        <v>105</v>
      </c>
      <c r="Q165" s="7">
        <v>0</v>
      </c>
      <c r="R165" s="7">
        <v>0</v>
      </c>
      <c r="S165" s="7">
        <v>0</v>
      </c>
      <c r="T165" s="7">
        <v>0</v>
      </c>
      <c r="U165" s="7">
        <v>0</v>
      </c>
      <c r="V165" s="7">
        <v>0</v>
      </c>
      <c r="W165" s="7">
        <v>0</v>
      </c>
      <c r="X165" s="7">
        <v>0</v>
      </c>
      <c r="Y165" s="7">
        <v>0</v>
      </c>
      <c r="Z165" s="7">
        <v>0</v>
      </c>
      <c r="AA165" s="7">
        <v>0</v>
      </c>
      <c r="AN165" s="10"/>
    </row>
    <row r="166" spans="3:40" x14ac:dyDescent="0.35">
      <c r="C166" t="s">
        <v>47</v>
      </c>
      <c r="E166" s="11"/>
      <c r="G166" s="6"/>
      <c r="L166" t="s">
        <v>34</v>
      </c>
      <c r="O166" s="3" t="s">
        <v>42</v>
      </c>
      <c r="P166" s="7">
        <f t="shared" si="0"/>
        <v>118</v>
      </c>
      <c r="Q166" s="7">
        <v>0</v>
      </c>
      <c r="R166" s="7">
        <v>0</v>
      </c>
      <c r="S166" s="7">
        <v>0</v>
      </c>
      <c r="T166" s="7">
        <v>0</v>
      </c>
      <c r="U166" s="7">
        <v>0</v>
      </c>
      <c r="V166" s="7">
        <v>0</v>
      </c>
      <c r="W166" s="7">
        <v>0</v>
      </c>
      <c r="X166" s="7">
        <v>0</v>
      </c>
      <c r="Y166" s="7">
        <v>0</v>
      </c>
      <c r="Z166" s="7">
        <v>0</v>
      </c>
      <c r="AA166" s="7">
        <v>0</v>
      </c>
      <c r="AN166" s="10"/>
    </row>
    <row r="167" spans="3:40" x14ac:dyDescent="0.35">
      <c r="C167" t="s">
        <v>47</v>
      </c>
      <c r="E167" s="11"/>
      <c r="G167" s="6"/>
      <c r="L167" t="s">
        <v>34</v>
      </c>
      <c r="O167" s="3" t="s">
        <v>42</v>
      </c>
      <c r="P167" s="7">
        <f t="shared" si="0"/>
        <v>131</v>
      </c>
      <c r="Q167" s="7">
        <v>0</v>
      </c>
      <c r="R167" s="7">
        <v>0</v>
      </c>
      <c r="S167" s="7">
        <v>0</v>
      </c>
      <c r="T167" s="7">
        <v>0</v>
      </c>
      <c r="U167" s="7">
        <v>0</v>
      </c>
      <c r="V167" s="7">
        <v>0</v>
      </c>
      <c r="W167" s="7">
        <v>0</v>
      </c>
      <c r="X167" s="7">
        <v>0</v>
      </c>
      <c r="Y167" s="7">
        <v>0</v>
      </c>
      <c r="Z167" s="7">
        <v>0</v>
      </c>
      <c r="AA167" s="7">
        <v>0</v>
      </c>
      <c r="AN167" s="10"/>
    </row>
    <row r="168" spans="3:40" x14ac:dyDescent="0.35">
      <c r="C168" t="s">
        <v>47</v>
      </c>
      <c r="E168" s="11"/>
      <c r="G168" s="6"/>
      <c r="L168" t="s">
        <v>34</v>
      </c>
      <c r="O168" s="3" t="s">
        <v>42</v>
      </c>
      <c r="P168" s="7">
        <f t="shared" si="0"/>
        <v>144</v>
      </c>
      <c r="Q168" s="7">
        <v>0</v>
      </c>
      <c r="R168" s="7">
        <v>0</v>
      </c>
      <c r="S168" s="7">
        <v>0</v>
      </c>
      <c r="T168" s="7">
        <v>0</v>
      </c>
      <c r="U168" s="7">
        <v>0</v>
      </c>
      <c r="V168" s="7">
        <v>0</v>
      </c>
      <c r="W168" s="7">
        <v>0</v>
      </c>
      <c r="X168" s="7">
        <v>0</v>
      </c>
      <c r="Y168" s="7">
        <v>0</v>
      </c>
      <c r="Z168" s="7">
        <v>0</v>
      </c>
      <c r="AA168" s="7">
        <v>0</v>
      </c>
      <c r="AN168" s="10"/>
    </row>
    <row r="169" spans="3:40" x14ac:dyDescent="0.35">
      <c r="C169" t="s">
        <v>47</v>
      </c>
      <c r="E169" s="11"/>
      <c r="G169" s="6"/>
      <c r="L169" t="s">
        <v>34</v>
      </c>
      <c r="O169" s="3" t="s">
        <v>42</v>
      </c>
      <c r="P169" s="7">
        <f t="shared" si="0"/>
        <v>157</v>
      </c>
      <c r="Q169" s="7">
        <v>0</v>
      </c>
      <c r="R169" s="7">
        <v>0</v>
      </c>
      <c r="S169" s="7">
        <v>0</v>
      </c>
      <c r="T169" s="7">
        <v>0</v>
      </c>
      <c r="U169" s="7">
        <v>0</v>
      </c>
      <c r="V169" s="7">
        <v>0</v>
      </c>
      <c r="W169" s="7">
        <v>0</v>
      </c>
      <c r="X169" s="7">
        <v>0</v>
      </c>
      <c r="Y169" s="7">
        <v>0</v>
      </c>
      <c r="Z169" s="7">
        <v>0</v>
      </c>
      <c r="AA169" s="7">
        <v>0</v>
      </c>
      <c r="AN169" s="10"/>
    </row>
    <row r="170" spans="3:40" x14ac:dyDescent="0.35">
      <c r="C170" t="s">
        <v>47</v>
      </c>
      <c r="E170" s="11"/>
      <c r="G170" s="6"/>
      <c r="L170" t="s">
        <v>34</v>
      </c>
      <c r="O170" s="3" t="s">
        <v>42</v>
      </c>
      <c r="P170" s="7">
        <f t="shared" si="0"/>
        <v>170</v>
      </c>
      <c r="Q170" s="7">
        <v>0</v>
      </c>
      <c r="R170" s="7">
        <v>0</v>
      </c>
      <c r="S170" s="7">
        <v>0</v>
      </c>
      <c r="T170" s="7">
        <v>0</v>
      </c>
      <c r="U170" s="7">
        <v>0</v>
      </c>
      <c r="V170" s="7">
        <v>0</v>
      </c>
      <c r="W170" s="7">
        <v>0</v>
      </c>
      <c r="X170" s="7">
        <v>0</v>
      </c>
      <c r="Y170" s="7">
        <v>0</v>
      </c>
      <c r="Z170" s="7">
        <v>0</v>
      </c>
      <c r="AA170" s="7">
        <v>0</v>
      </c>
      <c r="AN170" s="10"/>
    </row>
    <row r="171" spans="3:40" x14ac:dyDescent="0.35">
      <c r="C171" t="s">
        <v>47</v>
      </c>
      <c r="E171" s="11"/>
      <c r="G171" s="6"/>
      <c r="L171" t="s">
        <v>34</v>
      </c>
      <c r="O171" s="3" t="s">
        <v>42</v>
      </c>
      <c r="P171" s="7">
        <f t="shared" si="0"/>
        <v>183</v>
      </c>
      <c r="Q171" s="7">
        <v>0</v>
      </c>
      <c r="R171" s="7">
        <v>0</v>
      </c>
      <c r="S171" s="7">
        <v>0</v>
      </c>
      <c r="T171" s="7">
        <v>0</v>
      </c>
      <c r="U171" s="7">
        <v>0</v>
      </c>
      <c r="V171" s="7">
        <v>0</v>
      </c>
      <c r="W171" s="7">
        <v>0</v>
      </c>
      <c r="X171" s="7">
        <v>0</v>
      </c>
      <c r="Y171" s="7">
        <v>0</v>
      </c>
      <c r="Z171" s="7">
        <v>0</v>
      </c>
      <c r="AA171" s="7">
        <v>0</v>
      </c>
      <c r="AN171" s="10"/>
    </row>
    <row r="172" spans="3:40" x14ac:dyDescent="0.35">
      <c r="C172" t="s">
        <v>47</v>
      </c>
      <c r="E172" s="11"/>
      <c r="G172" s="6"/>
      <c r="L172" t="s">
        <v>34</v>
      </c>
      <c r="O172" s="3" t="s">
        <v>42</v>
      </c>
      <c r="P172" s="7">
        <f t="shared" si="0"/>
        <v>196</v>
      </c>
      <c r="Q172" s="7">
        <v>0</v>
      </c>
      <c r="R172" s="7">
        <v>0</v>
      </c>
      <c r="S172" s="7">
        <v>0</v>
      </c>
      <c r="T172" s="7">
        <v>0</v>
      </c>
      <c r="U172" s="7">
        <v>0</v>
      </c>
      <c r="V172" s="7">
        <v>0</v>
      </c>
      <c r="W172" s="7">
        <v>0</v>
      </c>
      <c r="X172" s="7">
        <v>0</v>
      </c>
      <c r="Y172" s="7">
        <v>0</v>
      </c>
      <c r="Z172" s="7">
        <v>0</v>
      </c>
      <c r="AA172" s="7">
        <v>0</v>
      </c>
      <c r="AN172" s="10"/>
    </row>
    <row r="173" spans="3:40" x14ac:dyDescent="0.35">
      <c r="C173" t="s">
        <v>47</v>
      </c>
      <c r="E173" s="11"/>
      <c r="G173" s="6"/>
      <c r="L173" t="s">
        <v>34</v>
      </c>
      <c r="O173" s="3" t="s">
        <v>42</v>
      </c>
      <c r="P173" s="7">
        <f t="shared" si="0"/>
        <v>209</v>
      </c>
      <c r="Q173" s="7">
        <v>0</v>
      </c>
      <c r="R173" s="7">
        <v>0</v>
      </c>
      <c r="S173" s="7">
        <v>0</v>
      </c>
      <c r="T173" s="7">
        <v>0</v>
      </c>
      <c r="U173" s="7">
        <v>0</v>
      </c>
      <c r="V173" s="7">
        <v>0</v>
      </c>
      <c r="W173" s="7">
        <v>0</v>
      </c>
      <c r="X173" s="7">
        <v>0</v>
      </c>
      <c r="Y173" s="7">
        <v>0</v>
      </c>
      <c r="Z173" s="7">
        <v>0</v>
      </c>
      <c r="AA173" s="7">
        <v>0</v>
      </c>
      <c r="AN173" s="10"/>
    </row>
    <row r="174" spans="3:40" x14ac:dyDescent="0.35">
      <c r="C174" t="s">
        <v>47</v>
      </c>
      <c r="E174" s="11"/>
      <c r="G174" s="6"/>
      <c r="L174" t="s">
        <v>34</v>
      </c>
      <c r="O174" s="3" t="s">
        <v>42</v>
      </c>
      <c r="P174" s="7">
        <f t="shared" si="0"/>
        <v>222</v>
      </c>
      <c r="Q174" s="7"/>
      <c r="R174" s="7"/>
      <c r="S174" s="7">
        <v>0</v>
      </c>
      <c r="T174" s="7">
        <v>0</v>
      </c>
      <c r="U174" s="7">
        <v>0</v>
      </c>
      <c r="V174" s="7">
        <v>0</v>
      </c>
      <c r="W174" s="7">
        <v>0</v>
      </c>
      <c r="X174" s="7">
        <v>0</v>
      </c>
      <c r="Y174" s="7">
        <v>0</v>
      </c>
      <c r="Z174" s="7">
        <v>0</v>
      </c>
      <c r="AA174" s="7">
        <v>0</v>
      </c>
      <c r="AN174" s="10"/>
    </row>
    <row r="175" spans="3:40" x14ac:dyDescent="0.35">
      <c r="C175" t="s">
        <v>47</v>
      </c>
      <c r="E175" s="11"/>
      <c r="G175" s="6"/>
      <c r="L175" t="s">
        <v>34</v>
      </c>
      <c r="O175" s="3" t="s">
        <v>42</v>
      </c>
      <c r="P175" s="7">
        <f t="shared" si="0"/>
        <v>235</v>
      </c>
      <c r="Q175" s="7"/>
      <c r="R175" s="7"/>
      <c r="S175" s="7">
        <v>0</v>
      </c>
      <c r="T175" s="7">
        <v>0</v>
      </c>
      <c r="U175" s="7">
        <v>0</v>
      </c>
      <c r="V175" s="7">
        <v>0</v>
      </c>
      <c r="W175" s="7">
        <v>0</v>
      </c>
      <c r="X175" s="7">
        <v>0</v>
      </c>
      <c r="Y175" s="7">
        <v>0</v>
      </c>
      <c r="Z175" s="7">
        <v>0</v>
      </c>
      <c r="AA175" s="7">
        <v>0</v>
      </c>
      <c r="AN175" s="10"/>
    </row>
    <row r="176" spans="3:40" x14ac:dyDescent="0.35">
      <c r="C176" t="s">
        <v>47</v>
      </c>
      <c r="E176" s="11"/>
      <c r="G176" s="6"/>
      <c r="L176" t="s">
        <v>34</v>
      </c>
      <c r="O176" s="3" t="s">
        <v>42</v>
      </c>
      <c r="P176" s="7">
        <f t="shared" si="0"/>
        <v>248</v>
      </c>
      <c r="Q176" s="7"/>
      <c r="R176" s="7"/>
      <c r="S176" s="7">
        <v>0</v>
      </c>
      <c r="T176" s="7">
        <v>0</v>
      </c>
      <c r="U176" s="7">
        <v>0</v>
      </c>
      <c r="V176" s="7">
        <v>0</v>
      </c>
      <c r="W176" s="7">
        <v>0</v>
      </c>
      <c r="X176" s="7">
        <v>0</v>
      </c>
      <c r="Y176" s="7">
        <v>0</v>
      </c>
      <c r="Z176" s="7">
        <v>0</v>
      </c>
      <c r="AA176" s="7">
        <v>0</v>
      </c>
      <c r="AN176" s="10"/>
    </row>
    <row r="177" spans="3:40" x14ac:dyDescent="0.35">
      <c r="C177" t="s">
        <v>47</v>
      </c>
      <c r="E177" s="11"/>
      <c r="G177" s="6"/>
      <c r="L177" t="s">
        <v>34</v>
      </c>
      <c r="O177" s="3" t="s">
        <v>42</v>
      </c>
      <c r="P177" s="7">
        <f t="shared" si="0"/>
        <v>261</v>
      </c>
      <c r="Q177" s="7"/>
      <c r="R177" s="7"/>
      <c r="S177" s="7">
        <v>0</v>
      </c>
      <c r="T177" s="7">
        <v>0</v>
      </c>
      <c r="U177" s="7">
        <v>0</v>
      </c>
      <c r="V177" s="7">
        <v>0</v>
      </c>
      <c r="W177" s="7">
        <v>0</v>
      </c>
      <c r="X177" s="7">
        <v>0</v>
      </c>
      <c r="Y177" s="7">
        <v>0</v>
      </c>
      <c r="Z177" s="7">
        <v>0</v>
      </c>
      <c r="AA177" s="7">
        <v>0</v>
      </c>
      <c r="AN177" s="10"/>
    </row>
    <row r="178" spans="3:40" x14ac:dyDescent="0.35">
      <c r="C178" t="s">
        <v>47</v>
      </c>
      <c r="E178" s="11"/>
      <c r="G178" s="6"/>
      <c r="L178" t="s">
        <v>34</v>
      </c>
      <c r="O178" s="3" t="s">
        <v>42</v>
      </c>
      <c r="P178" s="7">
        <f t="shared" si="0"/>
        <v>274</v>
      </c>
      <c r="Q178" s="7">
        <v>0</v>
      </c>
      <c r="R178" s="7">
        <v>0</v>
      </c>
      <c r="S178" s="7">
        <v>0</v>
      </c>
      <c r="T178" s="7">
        <v>0</v>
      </c>
      <c r="U178" s="7">
        <v>0</v>
      </c>
      <c r="V178" s="7">
        <v>0</v>
      </c>
      <c r="W178" s="7">
        <v>0</v>
      </c>
      <c r="X178" s="7">
        <v>0</v>
      </c>
      <c r="Y178" s="7">
        <v>0</v>
      </c>
      <c r="Z178" s="7">
        <v>0</v>
      </c>
      <c r="AA178" s="7">
        <v>0</v>
      </c>
      <c r="AN178" s="10"/>
    </row>
    <row r="179" spans="3:40" x14ac:dyDescent="0.35">
      <c r="C179" t="s">
        <v>47</v>
      </c>
      <c r="E179" s="11"/>
      <c r="G179" s="6"/>
      <c r="L179" t="s">
        <v>34</v>
      </c>
      <c r="O179" s="3" t="s">
        <v>42</v>
      </c>
      <c r="P179" s="7">
        <f t="shared" si="0"/>
        <v>287</v>
      </c>
      <c r="Q179" s="7">
        <v>0</v>
      </c>
      <c r="R179" s="7">
        <v>0</v>
      </c>
      <c r="S179" s="7">
        <v>0</v>
      </c>
      <c r="T179" s="7">
        <v>0</v>
      </c>
      <c r="U179" s="7">
        <v>0</v>
      </c>
      <c r="V179" s="7">
        <v>0</v>
      </c>
      <c r="W179" s="7">
        <v>0</v>
      </c>
      <c r="X179" s="7">
        <v>0</v>
      </c>
      <c r="Y179" s="7">
        <v>0</v>
      </c>
      <c r="Z179" s="7">
        <v>0</v>
      </c>
      <c r="AA179" s="7">
        <v>0</v>
      </c>
      <c r="AN179" s="10"/>
    </row>
    <row r="180" spans="3:40" x14ac:dyDescent="0.35">
      <c r="C180" t="s">
        <v>47</v>
      </c>
      <c r="E180" s="11"/>
      <c r="G180" s="6"/>
      <c r="L180" t="s">
        <v>34</v>
      </c>
      <c r="O180" s="3" t="s">
        <v>42</v>
      </c>
      <c r="P180" s="7">
        <f t="shared" si="0"/>
        <v>300</v>
      </c>
      <c r="Q180" s="7">
        <v>0</v>
      </c>
      <c r="R180" s="7">
        <v>0</v>
      </c>
      <c r="S180" s="7">
        <v>0</v>
      </c>
      <c r="T180" s="7">
        <v>0</v>
      </c>
      <c r="U180" s="7">
        <v>0</v>
      </c>
      <c r="V180" s="7">
        <v>0</v>
      </c>
      <c r="W180" s="7">
        <v>0</v>
      </c>
      <c r="X180" s="7">
        <v>0</v>
      </c>
      <c r="Y180" s="7">
        <v>0</v>
      </c>
      <c r="Z180" s="7">
        <v>0</v>
      </c>
      <c r="AA180" s="7">
        <v>0</v>
      </c>
      <c r="AN180" s="10"/>
    </row>
    <row r="181" spans="3:40" x14ac:dyDescent="0.35">
      <c r="C181" t="s">
        <v>47</v>
      </c>
      <c r="E181" s="11"/>
      <c r="G181" s="6"/>
      <c r="L181" t="s">
        <v>34</v>
      </c>
      <c r="O181" s="3" t="s">
        <v>42</v>
      </c>
      <c r="P181" s="7">
        <f t="shared" si="0"/>
        <v>313</v>
      </c>
      <c r="Q181" s="7">
        <v>0</v>
      </c>
      <c r="R181" s="7">
        <v>0</v>
      </c>
      <c r="S181" s="7">
        <v>0</v>
      </c>
      <c r="T181" s="7">
        <v>0</v>
      </c>
      <c r="U181" s="7">
        <v>0</v>
      </c>
      <c r="V181" s="7">
        <v>0</v>
      </c>
      <c r="W181" s="7">
        <v>0</v>
      </c>
      <c r="X181" s="7">
        <v>0</v>
      </c>
      <c r="Y181" s="7">
        <v>0</v>
      </c>
      <c r="Z181" s="7">
        <v>0</v>
      </c>
      <c r="AA181" s="7">
        <v>0</v>
      </c>
      <c r="AN181" s="10"/>
    </row>
    <row r="182" spans="3:40" x14ac:dyDescent="0.35">
      <c r="C182" t="s">
        <v>47</v>
      </c>
      <c r="E182" s="11"/>
      <c r="G182" s="6"/>
      <c r="L182" t="s">
        <v>34</v>
      </c>
      <c r="O182" s="3" t="s">
        <v>42</v>
      </c>
      <c r="P182" s="7">
        <f t="shared" si="0"/>
        <v>326</v>
      </c>
      <c r="Q182" s="7">
        <v>0</v>
      </c>
      <c r="R182" s="7">
        <v>0</v>
      </c>
      <c r="S182" s="7">
        <v>0</v>
      </c>
      <c r="T182" s="7">
        <v>0</v>
      </c>
      <c r="U182" s="7">
        <v>0</v>
      </c>
      <c r="V182" s="7">
        <v>0</v>
      </c>
      <c r="W182" s="7">
        <v>0</v>
      </c>
      <c r="X182" s="7">
        <v>0</v>
      </c>
      <c r="Y182" s="7">
        <v>0</v>
      </c>
      <c r="Z182" s="7">
        <v>0</v>
      </c>
      <c r="AA182" s="7">
        <v>0</v>
      </c>
      <c r="AN182" s="10"/>
    </row>
    <row r="183" spans="3:40" x14ac:dyDescent="0.35">
      <c r="C183" t="s">
        <v>47</v>
      </c>
      <c r="E183" s="11"/>
      <c r="G183" s="6"/>
      <c r="L183" t="s">
        <v>34</v>
      </c>
      <c r="O183" s="3" t="s">
        <v>42</v>
      </c>
      <c r="P183" s="7">
        <f t="shared" si="0"/>
        <v>339</v>
      </c>
      <c r="Q183" s="7">
        <v>0</v>
      </c>
      <c r="R183" s="7">
        <v>0</v>
      </c>
      <c r="S183" s="7">
        <v>0</v>
      </c>
      <c r="T183" s="7">
        <v>0</v>
      </c>
      <c r="U183" s="7">
        <v>0</v>
      </c>
      <c r="V183" s="7">
        <v>0</v>
      </c>
      <c r="W183" s="7">
        <v>0</v>
      </c>
      <c r="X183" s="7">
        <v>0</v>
      </c>
      <c r="Y183" s="7">
        <v>0</v>
      </c>
      <c r="Z183" s="7">
        <v>0</v>
      </c>
      <c r="AA183" s="7">
        <v>0</v>
      </c>
      <c r="AN183" s="10"/>
    </row>
    <row r="184" spans="3:40" x14ac:dyDescent="0.35">
      <c r="C184" t="s">
        <v>47</v>
      </c>
      <c r="E184" s="11"/>
      <c r="G184" s="6"/>
      <c r="L184" t="s">
        <v>34</v>
      </c>
      <c r="O184" s="3" t="s">
        <v>42</v>
      </c>
      <c r="P184" s="7">
        <f t="shared" si="0"/>
        <v>352</v>
      </c>
      <c r="Q184" s="7">
        <v>0</v>
      </c>
      <c r="R184" s="7">
        <v>0</v>
      </c>
      <c r="S184" s="7">
        <v>0</v>
      </c>
      <c r="T184" s="7">
        <v>0</v>
      </c>
      <c r="U184" s="7">
        <v>0</v>
      </c>
      <c r="V184" s="7">
        <v>0</v>
      </c>
      <c r="W184" s="7">
        <v>0</v>
      </c>
      <c r="X184" s="7">
        <v>0</v>
      </c>
      <c r="Y184" s="7">
        <v>0</v>
      </c>
      <c r="Z184" s="7">
        <v>0</v>
      </c>
      <c r="AA184" s="7">
        <v>0</v>
      </c>
      <c r="AN184" s="10"/>
    </row>
    <row r="185" spans="3:40" x14ac:dyDescent="0.35">
      <c r="C185" t="s">
        <v>47</v>
      </c>
      <c r="E185" s="11"/>
      <c r="G185" s="6"/>
      <c r="L185" t="s">
        <v>34</v>
      </c>
      <c r="O185" s="3" t="s">
        <v>42</v>
      </c>
      <c r="P185" s="7">
        <f t="shared" si="0"/>
        <v>365</v>
      </c>
      <c r="Q185" s="7">
        <v>0</v>
      </c>
      <c r="R185" s="7">
        <v>0</v>
      </c>
      <c r="S185" s="7">
        <v>0</v>
      </c>
      <c r="T185" s="7">
        <v>0</v>
      </c>
      <c r="U185" s="7">
        <v>0</v>
      </c>
      <c r="V185" s="7">
        <v>0</v>
      </c>
      <c r="W185" s="7">
        <v>0</v>
      </c>
      <c r="X185" s="7">
        <v>0</v>
      </c>
      <c r="Y185" s="7">
        <v>0</v>
      </c>
      <c r="Z185" s="7">
        <v>0</v>
      </c>
      <c r="AA185" s="7">
        <v>0</v>
      </c>
      <c r="AN185" s="10"/>
    </row>
    <row r="186" spans="3:40" x14ac:dyDescent="0.35">
      <c r="C186" t="s">
        <v>47</v>
      </c>
      <c r="E186" s="11"/>
      <c r="G186" s="6"/>
      <c r="L186" t="s">
        <v>34</v>
      </c>
      <c r="O186" s="3" t="s">
        <v>42</v>
      </c>
      <c r="P186" s="7">
        <f t="shared" si="0"/>
        <v>378</v>
      </c>
      <c r="Q186" s="7">
        <v>0</v>
      </c>
      <c r="R186" s="7">
        <v>0</v>
      </c>
      <c r="S186" s="7">
        <v>0</v>
      </c>
      <c r="T186" s="7">
        <v>0</v>
      </c>
      <c r="U186" s="7">
        <v>0</v>
      </c>
      <c r="V186" s="7">
        <v>0</v>
      </c>
      <c r="W186" s="7">
        <v>0</v>
      </c>
      <c r="X186" s="7">
        <v>0</v>
      </c>
      <c r="Y186" s="7">
        <v>0</v>
      </c>
      <c r="Z186" s="7">
        <v>0</v>
      </c>
      <c r="AA186" s="7">
        <v>0</v>
      </c>
      <c r="AN186" s="10"/>
    </row>
    <row r="187" spans="3:40" x14ac:dyDescent="0.35">
      <c r="C187" t="s">
        <v>47</v>
      </c>
      <c r="E187" s="11"/>
      <c r="G187" s="6"/>
      <c r="L187" t="s">
        <v>34</v>
      </c>
      <c r="O187" s="3" t="s">
        <v>42</v>
      </c>
      <c r="P187" s="7">
        <f t="shared" si="0"/>
        <v>391</v>
      </c>
      <c r="Q187" s="7">
        <v>0</v>
      </c>
      <c r="R187" s="7">
        <v>0</v>
      </c>
      <c r="S187" s="7">
        <v>0</v>
      </c>
      <c r="T187" s="7">
        <v>0</v>
      </c>
      <c r="U187" s="7">
        <v>0</v>
      </c>
      <c r="V187" s="7">
        <v>0</v>
      </c>
      <c r="W187" s="7">
        <v>0</v>
      </c>
      <c r="X187" s="7">
        <v>0</v>
      </c>
      <c r="Y187" s="7">
        <v>0</v>
      </c>
      <c r="Z187" s="7">
        <v>0</v>
      </c>
      <c r="AA187" s="7">
        <v>0</v>
      </c>
      <c r="AN187" s="10"/>
    </row>
    <row r="188" spans="3:40" x14ac:dyDescent="0.35">
      <c r="C188" t="s">
        <v>47</v>
      </c>
      <c r="E188" s="11"/>
      <c r="G188" s="6"/>
      <c r="L188" t="s">
        <v>34</v>
      </c>
      <c r="O188" s="3" t="s">
        <v>42</v>
      </c>
      <c r="P188" s="7">
        <f t="shared" si="0"/>
        <v>404</v>
      </c>
      <c r="Q188" s="7">
        <v>0</v>
      </c>
      <c r="R188" s="7">
        <v>0</v>
      </c>
      <c r="S188" s="7">
        <v>0</v>
      </c>
      <c r="T188" s="7">
        <v>0</v>
      </c>
      <c r="U188" s="7">
        <v>0</v>
      </c>
      <c r="V188" s="7">
        <v>0</v>
      </c>
      <c r="W188" s="7">
        <v>0</v>
      </c>
      <c r="X188" s="7">
        <v>0</v>
      </c>
      <c r="Y188" s="7">
        <v>0</v>
      </c>
      <c r="Z188" s="7">
        <v>0</v>
      </c>
      <c r="AA188" s="7">
        <v>0</v>
      </c>
      <c r="AN188" s="10"/>
    </row>
    <row r="189" spans="3:40" x14ac:dyDescent="0.35">
      <c r="C189" t="s">
        <v>47</v>
      </c>
      <c r="E189" s="11"/>
      <c r="G189" s="6"/>
      <c r="L189" t="s">
        <v>34</v>
      </c>
      <c r="O189" s="3" t="s">
        <v>42</v>
      </c>
      <c r="P189" s="7">
        <f t="shared" si="0"/>
        <v>417</v>
      </c>
      <c r="Q189" s="7">
        <v>0</v>
      </c>
      <c r="R189" s="7">
        <v>0</v>
      </c>
      <c r="S189" s="7">
        <v>0</v>
      </c>
      <c r="T189" s="7">
        <v>0</v>
      </c>
      <c r="U189" s="7">
        <v>0</v>
      </c>
      <c r="V189" s="7">
        <v>0</v>
      </c>
      <c r="W189" s="7">
        <v>0</v>
      </c>
      <c r="X189" s="7">
        <v>0</v>
      </c>
      <c r="Y189" s="7">
        <v>0</v>
      </c>
      <c r="Z189" s="7">
        <v>0</v>
      </c>
      <c r="AA189" s="7">
        <v>0</v>
      </c>
      <c r="AN189" s="10"/>
    </row>
    <row r="190" spans="3:40" x14ac:dyDescent="0.35">
      <c r="C190" t="s">
        <v>47</v>
      </c>
      <c r="E190" s="11"/>
      <c r="G190" s="6"/>
      <c r="L190" t="s">
        <v>34</v>
      </c>
      <c r="O190" s="3" t="s">
        <v>42</v>
      </c>
      <c r="P190" s="7">
        <f t="shared" si="0"/>
        <v>430</v>
      </c>
      <c r="Q190" s="7">
        <v>0</v>
      </c>
      <c r="R190" s="7">
        <v>0</v>
      </c>
      <c r="S190" s="7">
        <v>0</v>
      </c>
      <c r="T190" s="7">
        <v>0</v>
      </c>
      <c r="U190" s="7">
        <v>0</v>
      </c>
      <c r="V190" s="7">
        <v>0</v>
      </c>
      <c r="W190" s="7">
        <v>0</v>
      </c>
      <c r="X190" s="7">
        <v>0</v>
      </c>
      <c r="Y190" s="7">
        <v>0</v>
      </c>
      <c r="Z190" s="7">
        <v>0</v>
      </c>
      <c r="AA190" s="7">
        <v>0</v>
      </c>
      <c r="AN190" s="10"/>
    </row>
    <row r="191" spans="3:40" x14ac:dyDescent="0.35">
      <c r="C191" t="s">
        <v>47</v>
      </c>
      <c r="E191" s="11"/>
      <c r="G191" s="6"/>
      <c r="L191" t="s">
        <v>34</v>
      </c>
      <c r="O191" s="3" t="s">
        <v>42</v>
      </c>
      <c r="P191" s="7">
        <f t="shared" si="0"/>
        <v>443</v>
      </c>
      <c r="Q191" s="7">
        <v>0</v>
      </c>
      <c r="R191" s="7">
        <v>0</v>
      </c>
      <c r="S191" s="7">
        <v>0</v>
      </c>
      <c r="T191" s="7">
        <v>0</v>
      </c>
      <c r="U191" s="7">
        <v>0</v>
      </c>
      <c r="V191" s="7">
        <v>0</v>
      </c>
      <c r="W191" s="7">
        <v>0</v>
      </c>
      <c r="X191" s="7">
        <v>0</v>
      </c>
      <c r="Y191" s="7">
        <v>0</v>
      </c>
      <c r="Z191" s="7">
        <v>0</v>
      </c>
      <c r="AA191" s="7">
        <v>0</v>
      </c>
      <c r="AN191" s="10"/>
    </row>
    <row r="192" spans="3:40" x14ac:dyDescent="0.35">
      <c r="C192" t="s">
        <v>47</v>
      </c>
      <c r="E192" s="11"/>
      <c r="G192" s="6"/>
      <c r="L192" t="s">
        <v>34</v>
      </c>
      <c r="O192" s="3" t="s">
        <v>42</v>
      </c>
      <c r="P192" s="7">
        <f t="shared" si="0"/>
        <v>456</v>
      </c>
      <c r="Q192" s="7">
        <v>0</v>
      </c>
      <c r="R192" s="7">
        <v>0</v>
      </c>
      <c r="S192" s="7">
        <v>0</v>
      </c>
      <c r="T192" s="7">
        <v>0</v>
      </c>
      <c r="U192" s="7">
        <v>0</v>
      </c>
      <c r="V192" s="7">
        <v>0</v>
      </c>
      <c r="W192" s="7">
        <v>0</v>
      </c>
      <c r="X192" s="7">
        <v>0</v>
      </c>
      <c r="Y192" s="7">
        <v>0</v>
      </c>
      <c r="Z192" s="7">
        <v>0</v>
      </c>
      <c r="AA192" s="7">
        <v>0</v>
      </c>
      <c r="AN192" s="10"/>
    </row>
    <row r="193" spans="3:40" x14ac:dyDescent="0.35">
      <c r="C193" t="s">
        <v>47</v>
      </c>
      <c r="E193" s="11"/>
      <c r="G193" s="6"/>
      <c r="L193" t="s">
        <v>34</v>
      </c>
      <c r="O193" s="3" t="s">
        <v>42</v>
      </c>
      <c r="P193" s="7">
        <f t="shared" si="0"/>
        <v>469</v>
      </c>
      <c r="Q193" s="7">
        <v>0</v>
      </c>
      <c r="R193" s="7">
        <v>0</v>
      </c>
      <c r="S193" s="7">
        <v>0</v>
      </c>
      <c r="T193" s="7">
        <v>0</v>
      </c>
      <c r="U193" s="7">
        <v>0</v>
      </c>
      <c r="V193" s="7">
        <v>0</v>
      </c>
      <c r="W193" s="7">
        <v>0</v>
      </c>
      <c r="X193" s="7">
        <v>0</v>
      </c>
      <c r="Y193" s="7">
        <v>0</v>
      </c>
      <c r="Z193" s="7">
        <v>0</v>
      </c>
      <c r="AA193" s="7">
        <v>0</v>
      </c>
      <c r="AN193" s="10"/>
    </row>
    <row r="194" spans="3:40" x14ac:dyDescent="0.35">
      <c r="C194" t="s">
        <v>47</v>
      </c>
      <c r="E194" s="11"/>
      <c r="G194" s="6"/>
      <c r="L194" t="s">
        <v>34</v>
      </c>
      <c r="O194" s="3" t="s">
        <v>42</v>
      </c>
      <c r="P194" s="7">
        <f t="shared" si="0"/>
        <v>482</v>
      </c>
      <c r="Q194" s="7">
        <v>0</v>
      </c>
      <c r="R194" s="7">
        <v>0</v>
      </c>
      <c r="S194" s="7">
        <v>0</v>
      </c>
      <c r="T194" s="7">
        <v>0</v>
      </c>
      <c r="U194" s="7">
        <v>0</v>
      </c>
      <c r="V194" s="7">
        <v>0</v>
      </c>
      <c r="W194" s="7">
        <v>0</v>
      </c>
      <c r="X194" s="7">
        <v>0</v>
      </c>
      <c r="Y194" s="7">
        <v>0</v>
      </c>
      <c r="Z194" s="7">
        <v>0</v>
      </c>
      <c r="AA194" s="7">
        <v>0</v>
      </c>
      <c r="AN194" s="10"/>
    </row>
    <row r="195" spans="3:40" x14ac:dyDescent="0.35">
      <c r="C195" t="s">
        <v>47</v>
      </c>
      <c r="E195" s="11"/>
      <c r="G195" s="6"/>
      <c r="L195" t="s">
        <v>34</v>
      </c>
      <c r="O195" s="3" t="s">
        <v>42</v>
      </c>
      <c r="P195" s="7">
        <f t="shared" si="0"/>
        <v>495</v>
      </c>
      <c r="Q195" s="7">
        <v>0</v>
      </c>
      <c r="R195" s="7">
        <v>0</v>
      </c>
      <c r="S195" s="7">
        <v>0</v>
      </c>
      <c r="T195" s="7">
        <v>0</v>
      </c>
      <c r="U195" s="7">
        <v>0</v>
      </c>
      <c r="V195" s="7">
        <v>0</v>
      </c>
      <c r="W195" s="7">
        <v>0</v>
      </c>
      <c r="X195" s="7">
        <v>0</v>
      </c>
      <c r="Y195" s="7">
        <v>0</v>
      </c>
      <c r="Z195" s="7">
        <v>0</v>
      </c>
      <c r="AA195" s="7">
        <v>0</v>
      </c>
      <c r="AN195" s="10"/>
    </row>
    <row r="196" spans="3:40" x14ac:dyDescent="0.35">
      <c r="C196" t="s">
        <v>47</v>
      </c>
      <c r="E196" s="11"/>
      <c r="G196" s="6"/>
      <c r="L196" t="s">
        <v>34</v>
      </c>
      <c r="O196" s="3" t="s">
        <v>42</v>
      </c>
      <c r="P196" s="7">
        <f t="shared" si="0"/>
        <v>508</v>
      </c>
      <c r="Q196" s="7">
        <v>0</v>
      </c>
      <c r="R196" s="7">
        <v>0</v>
      </c>
      <c r="S196" s="7">
        <v>0</v>
      </c>
      <c r="T196" s="7">
        <v>0</v>
      </c>
      <c r="U196" s="7">
        <v>0</v>
      </c>
      <c r="V196" s="7">
        <v>0</v>
      </c>
      <c r="W196" s="7">
        <v>0</v>
      </c>
      <c r="X196" s="7">
        <v>0</v>
      </c>
      <c r="Y196" s="7">
        <v>0</v>
      </c>
      <c r="Z196" s="7">
        <v>0</v>
      </c>
      <c r="AA196" s="7">
        <v>0</v>
      </c>
      <c r="AN196" s="10"/>
    </row>
    <row r="197" spans="3:40" x14ac:dyDescent="0.35">
      <c r="C197" t="s">
        <v>47</v>
      </c>
      <c r="E197" s="11"/>
      <c r="G197" s="6"/>
      <c r="L197" t="s">
        <v>34</v>
      </c>
      <c r="O197" s="3" t="s">
        <v>42</v>
      </c>
      <c r="P197" s="7">
        <f t="shared" si="0"/>
        <v>521</v>
      </c>
      <c r="Q197" s="7">
        <v>0</v>
      </c>
      <c r="R197" s="7">
        <v>0</v>
      </c>
      <c r="S197" s="7">
        <v>0</v>
      </c>
      <c r="T197" s="7">
        <v>0</v>
      </c>
      <c r="U197" s="7">
        <v>0</v>
      </c>
      <c r="V197" s="7">
        <v>0</v>
      </c>
      <c r="W197" s="7">
        <v>0</v>
      </c>
      <c r="X197" s="7">
        <v>0</v>
      </c>
      <c r="Y197" s="7">
        <v>0</v>
      </c>
      <c r="Z197" s="7">
        <v>0</v>
      </c>
      <c r="AA197" s="7">
        <v>0</v>
      </c>
      <c r="AN197" s="10"/>
    </row>
    <row r="198" spans="3:40" x14ac:dyDescent="0.35">
      <c r="C198" t="s">
        <v>47</v>
      </c>
      <c r="E198" s="11"/>
      <c r="G198" s="6"/>
      <c r="L198" t="s">
        <v>34</v>
      </c>
      <c r="O198" s="3" t="s">
        <v>42</v>
      </c>
      <c r="P198" s="7">
        <f t="shared" si="0"/>
        <v>534</v>
      </c>
      <c r="Q198" s="7">
        <v>0</v>
      </c>
      <c r="R198" s="7">
        <v>0</v>
      </c>
      <c r="S198" s="7">
        <v>0</v>
      </c>
      <c r="T198" s="7">
        <v>0</v>
      </c>
      <c r="U198" s="7">
        <v>0</v>
      </c>
      <c r="V198" s="7">
        <v>0</v>
      </c>
      <c r="W198" s="7">
        <v>0</v>
      </c>
      <c r="X198" s="7">
        <v>0</v>
      </c>
      <c r="Y198" s="7">
        <v>0</v>
      </c>
      <c r="Z198" s="7">
        <v>0</v>
      </c>
      <c r="AA198" s="7">
        <v>0</v>
      </c>
      <c r="AN198" s="10"/>
    </row>
    <row r="199" spans="3:40" x14ac:dyDescent="0.35">
      <c r="C199" t="s">
        <v>47</v>
      </c>
      <c r="E199" s="11"/>
      <c r="G199" s="6"/>
      <c r="L199" t="s">
        <v>34</v>
      </c>
      <c r="O199" s="3" t="s">
        <v>42</v>
      </c>
      <c r="P199" s="7">
        <f t="shared" si="0"/>
        <v>547</v>
      </c>
      <c r="Q199" s="7">
        <v>0</v>
      </c>
      <c r="R199" s="7">
        <v>0</v>
      </c>
      <c r="S199" s="7">
        <v>0</v>
      </c>
      <c r="T199" s="7">
        <v>0</v>
      </c>
      <c r="U199" s="7">
        <v>0</v>
      </c>
      <c r="V199" s="7">
        <v>0</v>
      </c>
      <c r="W199" s="7">
        <v>0</v>
      </c>
      <c r="X199" s="7">
        <v>0</v>
      </c>
      <c r="Y199" s="7">
        <v>0</v>
      </c>
      <c r="Z199" s="7">
        <v>0</v>
      </c>
      <c r="AA199" s="7">
        <v>0</v>
      </c>
      <c r="AN199" s="10"/>
    </row>
    <row r="200" spans="3:40" x14ac:dyDescent="0.35">
      <c r="C200" t="s">
        <v>47</v>
      </c>
      <c r="E200" s="11"/>
      <c r="G200" s="6"/>
      <c r="L200" t="s">
        <v>34</v>
      </c>
      <c r="O200" s="3" t="s">
        <v>42</v>
      </c>
      <c r="P200" s="7">
        <f t="shared" si="0"/>
        <v>560</v>
      </c>
      <c r="Q200" s="7">
        <v>0</v>
      </c>
      <c r="R200" s="7">
        <v>0</v>
      </c>
      <c r="S200" s="7">
        <v>0</v>
      </c>
      <c r="T200" s="7">
        <v>0</v>
      </c>
      <c r="U200" s="7">
        <v>0</v>
      </c>
      <c r="V200" s="7">
        <v>0</v>
      </c>
      <c r="W200" s="7">
        <v>0</v>
      </c>
      <c r="X200" s="7">
        <v>0</v>
      </c>
      <c r="Y200" s="7">
        <v>0</v>
      </c>
      <c r="Z200" s="7">
        <v>0</v>
      </c>
      <c r="AA200" s="7">
        <v>0</v>
      </c>
      <c r="AN200" s="10"/>
    </row>
    <row r="201" spans="3:40" x14ac:dyDescent="0.35">
      <c r="C201" t="s">
        <v>47</v>
      </c>
      <c r="E201" s="11"/>
      <c r="G201" s="6"/>
      <c r="L201" t="s">
        <v>34</v>
      </c>
      <c r="O201" s="3" t="s">
        <v>42</v>
      </c>
      <c r="P201" s="7">
        <f t="shared" si="0"/>
        <v>573</v>
      </c>
      <c r="Q201" s="7">
        <v>0</v>
      </c>
      <c r="R201" s="7">
        <v>0</v>
      </c>
      <c r="S201" s="7">
        <v>0</v>
      </c>
      <c r="T201" s="7">
        <v>0</v>
      </c>
      <c r="U201" s="7">
        <v>0</v>
      </c>
      <c r="V201" s="7">
        <v>0</v>
      </c>
      <c r="W201" s="7">
        <v>0</v>
      </c>
      <c r="X201" s="7">
        <v>0</v>
      </c>
      <c r="Y201" s="7">
        <v>0</v>
      </c>
      <c r="Z201" s="7">
        <v>0</v>
      </c>
      <c r="AA201" s="7">
        <v>0</v>
      </c>
      <c r="AN201" s="10"/>
    </row>
    <row r="202" spans="3:40" x14ac:dyDescent="0.35">
      <c r="C202" t="s">
        <v>47</v>
      </c>
      <c r="E202" s="11"/>
      <c r="G202" s="6"/>
      <c r="L202" t="s">
        <v>34</v>
      </c>
      <c r="O202" s="3" t="s">
        <v>42</v>
      </c>
      <c r="P202" s="7">
        <f t="shared" si="0"/>
        <v>586</v>
      </c>
      <c r="Q202" s="7">
        <v>0</v>
      </c>
      <c r="R202" s="7">
        <v>0</v>
      </c>
      <c r="S202" s="7">
        <v>0</v>
      </c>
      <c r="T202" s="7">
        <v>0</v>
      </c>
      <c r="U202" s="7">
        <v>0</v>
      </c>
      <c r="V202" s="7">
        <v>0</v>
      </c>
      <c r="W202" s="7">
        <v>0</v>
      </c>
      <c r="X202" s="7">
        <v>0</v>
      </c>
      <c r="Y202" s="7">
        <v>0</v>
      </c>
      <c r="Z202" s="7">
        <v>0</v>
      </c>
      <c r="AA202" s="7">
        <v>0</v>
      </c>
      <c r="AN202" s="10"/>
    </row>
    <row r="203" spans="3:40" x14ac:dyDescent="0.35">
      <c r="C203" t="s">
        <v>47</v>
      </c>
      <c r="E203" s="11"/>
      <c r="G203" s="6"/>
      <c r="L203" t="s">
        <v>34</v>
      </c>
      <c r="O203" s="3" t="s">
        <v>42</v>
      </c>
      <c r="P203" s="7">
        <f t="shared" si="0"/>
        <v>599</v>
      </c>
      <c r="Q203" s="7">
        <v>0</v>
      </c>
      <c r="R203" s="7">
        <v>0</v>
      </c>
      <c r="S203" s="7">
        <v>0</v>
      </c>
      <c r="T203" s="7">
        <v>0</v>
      </c>
      <c r="U203" s="7">
        <v>0</v>
      </c>
      <c r="V203" s="7">
        <v>0</v>
      </c>
      <c r="W203" s="7">
        <v>0</v>
      </c>
      <c r="X203" s="7">
        <v>0</v>
      </c>
      <c r="Y203" s="7">
        <v>0</v>
      </c>
      <c r="Z203" s="7">
        <v>0</v>
      </c>
      <c r="AA203" s="7">
        <v>0</v>
      </c>
      <c r="AN203" s="10"/>
    </row>
    <row r="204" spans="3:40" x14ac:dyDescent="0.35">
      <c r="C204" t="s">
        <v>47</v>
      </c>
      <c r="E204" s="11"/>
      <c r="G204" s="6"/>
      <c r="L204" t="s">
        <v>34</v>
      </c>
      <c r="O204" s="3" t="s">
        <v>42</v>
      </c>
      <c r="P204" s="7">
        <f t="shared" si="0"/>
        <v>612</v>
      </c>
      <c r="Q204" s="7">
        <v>0</v>
      </c>
      <c r="R204" s="7">
        <v>0</v>
      </c>
      <c r="S204" s="7">
        <v>0</v>
      </c>
      <c r="T204" s="7">
        <v>0</v>
      </c>
      <c r="U204" s="7">
        <v>0</v>
      </c>
      <c r="V204" s="7">
        <v>0</v>
      </c>
      <c r="W204" s="7">
        <v>0</v>
      </c>
      <c r="X204" s="7">
        <v>0</v>
      </c>
      <c r="Y204" s="7">
        <v>0</v>
      </c>
      <c r="Z204" s="7">
        <v>0</v>
      </c>
      <c r="AA204" s="7">
        <v>0</v>
      </c>
      <c r="AN204" s="10"/>
    </row>
    <row r="205" spans="3:40" x14ac:dyDescent="0.35">
      <c r="C205" t="s">
        <v>47</v>
      </c>
      <c r="E205" s="11"/>
      <c r="G205" s="6"/>
      <c r="L205" t="s">
        <v>34</v>
      </c>
      <c r="O205" s="3" t="s">
        <v>42</v>
      </c>
      <c r="P205" s="7">
        <f t="shared" si="0"/>
        <v>625</v>
      </c>
      <c r="Q205" s="7"/>
      <c r="R205" s="7"/>
      <c r="S205" s="7"/>
      <c r="T205" s="7">
        <v>0</v>
      </c>
      <c r="U205" s="7">
        <v>0</v>
      </c>
      <c r="V205" s="7">
        <v>0</v>
      </c>
      <c r="W205" s="7">
        <v>0</v>
      </c>
      <c r="X205" s="7">
        <v>0</v>
      </c>
      <c r="Y205" s="7">
        <v>0</v>
      </c>
      <c r="Z205" s="7">
        <v>0</v>
      </c>
      <c r="AA205" s="7">
        <v>0</v>
      </c>
      <c r="AN205" s="10"/>
    </row>
    <row r="206" spans="3:40" x14ac:dyDescent="0.35">
      <c r="C206" t="s">
        <v>47</v>
      </c>
      <c r="E206" s="11"/>
      <c r="G206" s="6"/>
      <c r="L206" t="s">
        <v>34</v>
      </c>
      <c r="O206" s="3" t="s">
        <v>42</v>
      </c>
      <c r="P206" s="7">
        <f t="shared" si="0"/>
        <v>638</v>
      </c>
      <c r="Q206" s="7"/>
      <c r="R206" s="7"/>
      <c r="S206" s="7"/>
      <c r="T206" s="7">
        <v>0</v>
      </c>
      <c r="U206" s="7">
        <v>0</v>
      </c>
      <c r="V206" s="7">
        <v>0</v>
      </c>
      <c r="W206" s="7">
        <v>0</v>
      </c>
      <c r="X206" s="7">
        <v>0</v>
      </c>
      <c r="Y206" s="7">
        <v>0</v>
      </c>
      <c r="Z206" s="7">
        <v>0</v>
      </c>
      <c r="AA206" s="7">
        <v>0</v>
      </c>
      <c r="AN206" s="10"/>
    </row>
    <row r="207" spans="3:40" x14ac:dyDescent="0.35">
      <c r="C207" t="s">
        <v>47</v>
      </c>
      <c r="E207" s="11"/>
      <c r="G207" s="6">
        <v>2</v>
      </c>
      <c r="I207" s="7"/>
      <c r="J207" s="7"/>
      <c r="K207" s="7"/>
      <c r="L207" t="s">
        <v>34</v>
      </c>
      <c r="O207" s="9" t="s">
        <v>39</v>
      </c>
      <c r="P207" s="7">
        <f t="shared" si="0"/>
        <v>651</v>
      </c>
      <c r="Q207" s="7"/>
      <c r="R207" s="7"/>
      <c r="S207" s="7"/>
      <c r="T207" s="7">
        <v>0</v>
      </c>
      <c r="U207" s="7">
        <v>0</v>
      </c>
      <c r="V207" s="7">
        <v>0</v>
      </c>
      <c r="W207" s="7">
        <v>0</v>
      </c>
      <c r="X207" s="7">
        <v>0</v>
      </c>
      <c r="Y207" s="7">
        <v>0</v>
      </c>
      <c r="Z207" s="7">
        <v>0</v>
      </c>
      <c r="AA207" s="7">
        <v>0</v>
      </c>
      <c r="AN207" s="10"/>
    </row>
    <row r="208" spans="3:40" x14ac:dyDescent="0.35">
      <c r="C208" t="s">
        <v>47</v>
      </c>
      <c r="E208" s="11"/>
      <c r="G208" s="6">
        <v>1</v>
      </c>
      <c r="L208" t="s">
        <v>34</v>
      </c>
      <c r="O208" s="9" t="s">
        <v>39</v>
      </c>
      <c r="P208" s="7">
        <f t="shared" si="0"/>
        <v>664</v>
      </c>
      <c r="Q208" s="7"/>
      <c r="R208" s="7"/>
      <c r="S208" s="7"/>
      <c r="T208" s="7">
        <v>0</v>
      </c>
      <c r="U208" s="7">
        <v>0</v>
      </c>
      <c r="V208" s="7">
        <v>0</v>
      </c>
      <c r="W208" s="7">
        <v>0</v>
      </c>
      <c r="X208" s="7">
        <v>0</v>
      </c>
      <c r="Y208" s="7">
        <v>0</v>
      </c>
      <c r="Z208" s="7">
        <v>0</v>
      </c>
      <c r="AA208" s="7">
        <v>0</v>
      </c>
      <c r="AN208" s="10"/>
    </row>
    <row r="209" spans="3:40" x14ac:dyDescent="0.35">
      <c r="C209" t="s">
        <v>47</v>
      </c>
      <c r="E209" s="11"/>
      <c r="G209" s="6">
        <v>1</v>
      </c>
      <c r="L209" t="s">
        <v>34</v>
      </c>
      <c r="O209" s="3" t="s">
        <v>42</v>
      </c>
      <c r="P209" s="7">
        <f t="shared" si="0"/>
        <v>677</v>
      </c>
      <c r="Q209" s="7"/>
      <c r="R209" s="7"/>
      <c r="S209" s="7"/>
      <c r="T209" s="7">
        <v>0</v>
      </c>
      <c r="U209" s="7">
        <v>0</v>
      </c>
      <c r="V209" s="7">
        <v>0</v>
      </c>
      <c r="W209" s="7">
        <v>0</v>
      </c>
      <c r="X209" s="7">
        <v>0</v>
      </c>
      <c r="Y209" s="7">
        <v>0</v>
      </c>
      <c r="Z209" s="7">
        <v>0</v>
      </c>
      <c r="AA209" s="7">
        <v>0</v>
      </c>
      <c r="AN209" s="10"/>
    </row>
    <row r="210" spans="3:40" x14ac:dyDescent="0.35">
      <c r="C210" t="s">
        <v>47</v>
      </c>
      <c r="E210" s="11"/>
      <c r="G210" s="6">
        <v>1</v>
      </c>
      <c r="L210" t="s">
        <v>34</v>
      </c>
      <c r="O210" s="3" t="s">
        <v>42</v>
      </c>
      <c r="P210" s="7">
        <f t="shared" si="0"/>
        <v>690</v>
      </c>
      <c r="Q210" s="7"/>
      <c r="R210" s="7"/>
      <c r="S210" s="7"/>
      <c r="T210" s="7">
        <v>0</v>
      </c>
      <c r="U210" s="7">
        <v>0</v>
      </c>
      <c r="V210" s="7">
        <v>0</v>
      </c>
      <c r="W210" s="7">
        <v>0</v>
      </c>
      <c r="X210" s="7">
        <v>0</v>
      </c>
      <c r="Y210" s="7">
        <v>0</v>
      </c>
      <c r="Z210" s="7">
        <v>0</v>
      </c>
      <c r="AA210" s="7">
        <v>0</v>
      </c>
      <c r="AB210" s="10">
        <v>1444.73</v>
      </c>
      <c r="AN210" s="10"/>
    </row>
    <row r="211" spans="3:40" x14ac:dyDescent="0.35">
      <c r="C211" t="s">
        <v>47</v>
      </c>
      <c r="E211" s="11"/>
      <c r="G211" s="6">
        <v>1</v>
      </c>
      <c r="L211" t="s">
        <v>34</v>
      </c>
      <c r="O211" s="3" t="s">
        <v>42</v>
      </c>
      <c r="P211" s="7">
        <f t="shared" si="0"/>
        <v>703</v>
      </c>
      <c r="Q211" s="7"/>
      <c r="R211" s="7"/>
      <c r="S211" s="7"/>
      <c r="T211" s="7">
        <v>0</v>
      </c>
      <c r="U211" s="7">
        <v>0</v>
      </c>
      <c r="V211" s="7">
        <v>0</v>
      </c>
      <c r="W211" s="7">
        <v>0</v>
      </c>
      <c r="X211" s="7">
        <v>0</v>
      </c>
      <c r="Y211" s="7">
        <v>0</v>
      </c>
      <c r="Z211" s="7">
        <v>0</v>
      </c>
      <c r="AA211" s="7">
        <v>0</v>
      </c>
      <c r="AB211" s="10">
        <v>0</v>
      </c>
      <c r="AN211" s="10"/>
    </row>
    <row r="212" spans="3:40" x14ac:dyDescent="0.35">
      <c r="C212" t="s">
        <v>47</v>
      </c>
      <c r="E212" s="11"/>
      <c r="G212" s="6">
        <v>1</v>
      </c>
      <c r="L212" t="s">
        <v>34</v>
      </c>
      <c r="O212" s="3" t="s">
        <v>42</v>
      </c>
      <c r="P212" s="7">
        <f t="shared" si="0"/>
        <v>716</v>
      </c>
      <c r="Q212" s="7"/>
      <c r="R212" s="7"/>
      <c r="S212" s="7"/>
      <c r="T212" s="7">
        <v>0</v>
      </c>
      <c r="U212" s="7">
        <v>0</v>
      </c>
      <c r="V212" s="7">
        <v>0</v>
      </c>
      <c r="W212" s="7">
        <v>0</v>
      </c>
      <c r="X212" s="7">
        <v>0</v>
      </c>
      <c r="Y212" s="7">
        <v>0</v>
      </c>
      <c r="Z212" s="7">
        <v>0</v>
      </c>
      <c r="AA212" s="7">
        <v>0</v>
      </c>
      <c r="AN212" s="10"/>
    </row>
    <row r="213" spans="3:40" x14ac:dyDescent="0.35">
      <c r="C213" t="s">
        <v>47</v>
      </c>
      <c r="E213" s="11"/>
      <c r="G213" s="6">
        <v>1</v>
      </c>
      <c r="L213" t="s">
        <v>34</v>
      </c>
      <c r="O213" s="3" t="s">
        <v>42</v>
      </c>
      <c r="P213" s="7">
        <f t="shared" si="0"/>
        <v>729</v>
      </c>
      <c r="Q213" s="7"/>
      <c r="R213" s="7"/>
      <c r="S213" s="7"/>
      <c r="T213" s="7">
        <v>0</v>
      </c>
      <c r="U213" s="7">
        <v>0</v>
      </c>
      <c r="V213" s="7">
        <v>0</v>
      </c>
      <c r="W213" s="7">
        <v>0</v>
      </c>
      <c r="X213" s="7">
        <v>0</v>
      </c>
      <c r="Y213" s="7">
        <v>0</v>
      </c>
      <c r="Z213" s="7">
        <v>0</v>
      </c>
      <c r="AA213" s="7">
        <v>0</v>
      </c>
      <c r="AN213" s="10"/>
    </row>
    <row r="214" spans="3:40" x14ac:dyDescent="0.35">
      <c r="C214" t="s">
        <v>47</v>
      </c>
      <c r="E214" s="11"/>
      <c r="G214" s="6">
        <v>1</v>
      </c>
      <c r="L214" t="s">
        <v>34</v>
      </c>
      <c r="O214" s="3" t="s">
        <v>42</v>
      </c>
      <c r="P214" s="7">
        <f t="shared" si="0"/>
        <v>742</v>
      </c>
      <c r="Q214" s="7"/>
      <c r="R214" s="7"/>
      <c r="S214" s="7"/>
      <c r="T214" s="7">
        <v>0</v>
      </c>
      <c r="U214" s="7">
        <v>0</v>
      </c>
      <c r="V214" s="7">
        <v>0</v>
      </c>
      <c r="W214" s="7">
        <v>0</v>
      </c>
      <c r="X214" s="7">
        <v>0</v>
      </c>
      <c r="Y214" s="7">
        <v>0</v>
      </c>
      <c r="Z214" s="7">
        <v>0</v>
      </c>
      <c r="AA214" s="7">
        <v>0</v>
      </c>
      <c r="AB214" s="10">
        <v>3329.34</v>
      </c>
      <c r="AN214" s="10"/>
    </row>
    <row r="215" spans="3:40" x14ac:dyDescent="0.35">
      <c r="C215" t="s">
        <v>47</v>
      </c>
      <c r="E215" s="11"/>
      <c r="G215" s="6">
        <v>1</v>
      </c>
      <c r="L215" t="s">
        <v>34</v>
      </c>
      <c r="O215" s="3" t="s">
        <v>42</v>
      </c>
      <c r="P215" s="7">
        <f t="shared" si="0"/>
        <v>755</v>
      </c>
      <c r="Q215" s="7"/>
      <c r="R215" s="7"/>
      <c r="S215" s="7"/>
      <c r="T215" s="7">
        <v>0</v>
      </c>
      <c r="U215" s="7">
        <v>0</v>
      </c>
      <c r="V215" s="7">
        <v>0</v>
      </c>
      <c r="W215" s="7">
        <v>0</v>
      </c>
      <c r="X215" s="7">
        <v>0</v>
      </c>
      <c r="Y215" s="7">
        <v>0</v>
      </c>
      <c r="Z215" s="7">
        <v>0</v>
      </c>
      <c r="AA215" s="7">
        <v>0</v>
      </c>
      <c r="AN215" s="10"/>
    </row>
    <row r="216" spans="3:40" x14ac:dyDescent="0.35">
      <c r="C216" t="s">
        <v>47</v>
      </c>
      <c r="E216" s="11"/>
      <c r="G216" s="6">
        <v>1</v>
      </c>
      <c r="L216" t="s">
        <v>34</v>
      </c>
      <c r="O216" s="3" t="s">
        <v>42</v>
      </c>
      <c r="P216" s="7">
        <f t="shared" si="0"/>
        <v>768</v>
      </c>
      <c r="Q216" s="7"/>
      <c r="R216" s="7"/>
      <c r="S216" s="7"/>
      <c r="T216" s="7">
        <v>0</v>
      </c>
      <c r="U216" s="7">
        <v>0</v>
      </c>
      <c r="V216" s="7">
        <v>0</v>
      </c>
      <c r="W216" s="7">
        <v>0</v>
      </c>
      <c r="X216" s="7">
        <v>0</v>
      </c>
      <c r="Y216" s="7">
        <v>0</v>
      </c>
      <c r="Z216" s="7">
        <v>0</v>
      </c>
      <c r="AA216" s="7">
        <v>0</v>
      </c>
      <c r="AN216" s="10"/>
    </row>
    <row r="217" spans="3:40" x14ac:dyDescent="0.35">
      <c r="C217" t="s">
        <v>47</v>
      </c>
      <c r="E217" s="11"/>
      <c r="G217" s="6">
        <v>1</v>
      </c>
      <c r="L217" t="s">
        <v>34</v>
      </c>
      <c r="O217" s="3" t="s">
        <v>42</v>
      </c>
      <c r="P217" s="7">
        <f t="shared" si="0"/>
        <v>781</v>
      </c>
      <c r="Q217" s="7"/>
      <c r="R217" s="7"/>
      <c r="S217" s="7"/>
      <c r="T217" s="7">
        <v>0</v>
      </c>
      <c r="U217" s="7">
        <v>0</v>
      </c>
      <c r="V217" s="7">
        <v>0</v>
      </c>
      <c r="W217" s="7">
        <v>0</v>
      </c>
      <c r="X217" s="7">
        <v>0</v>
      </c>
      <c r="Y217" s="7">
        <v>0</v>
      </c>
      <c r="Z217" s="7">
        <v>0</v>
      </c>
      <c r="AA217" s="7">
        <v>0</v>
      </c>
      <c r="AB217" s="10">
        <v>0</v>
      </c>
      <c r="AN217" s="10"/>
    </row>
    <row r="218" spans="3:40" x14ac:dyDescent="0.35">
      <c r="C218" t="s">
        <v>47</v>
      </c>
      <c r="E218" s="11"/>
      <c r="G218" s="6">
        <v>1</v>
      </c>
      <c r="L218" t="s">
        <v>34</v>
      </c>
      <c r="O218" s="3" t="s">
        <v>42</v>
      </c>
      <c r="P218" s="7">
        <f t="shared" si="0"/>
        <v>794</v>
      </c>
      <c r="Q218" s="7"/>
      <c r="R218" s="7"/>
      <c r="S218" s="7"/>
      <c r="T218" s="7">
        <v>0</v>
      </c>
      <c r="U218" s="7">
        <v>0</v>
      </c>
      <c r="V218" s="7">
        <v>0</v>
      </c>
      <c r="W218" s="7">
        <v>0</v>
      </c>
      <c r="X218" s="7">
        <v>0</v>
      </c>
      <c r="Y218" s="7">
        <v>0</v>
      </c>
      <c r="Z218" s="7">
        <v>0</v>
      </c>
      <c r="AA218" s="7">
        <v>0</v>
      </c>
      <c r="AN218" s="10"/>
    </row>
    <row r="219" spans="3:40" x14ac:dyDescent="0.35">
      <c r="C219" t="s">
        <v>47</v>
      </c>
      <c r="E219" s="11"/>
      <c r="G219" s="6">
        <v>1</v>
      </c>
      <c r="L219" t="s">
        <v>34</v>
      </c>
      <c r="O219" s="3" t="s">
        <v>42</v>
      </c>
      <c r="P219" s="7">
        <f t="shared" si="0"/>
        <v>807</v>
      </c>
      <c r="Q219" s="7">
        <v>0</v>
      </c>
      <c r="R219" s="7">
        <v>0</v>
      </c>
      <c r="S219" s="7">
        <v>0</v>
      </c>
      <c r="T219" s="7">
        <v>0</v>
      </c>
      <c r="U219" s="7">
        <v>0</v>
      </c>
      <c r="V219" s="7">
        <v>0</v>
      </c>
      <c r="W219" s="7">
        <v>0</v>
      </c>
      <c r="X219" s="7">
        <v>0</v>
      </c>
      <c r="Y219" s="7">
        <v>0</v>
      </c>
      <c r="Z219" s="7">
        <v>0</v>
      </c>
      <c r="AA219" s="7">
        <v>0</v>
      </c>
      <c r="AN219" s="10"/>
    </row>
    <row r="220" spans="3:40" x14ac:dyDescent="0.35">
      <c r="C220" t="s">
        <v>47</v>
      </c>
      <c r="E220" s="11"/>
      <c r="G220" s="6">
        <v>1</v>
      </c>
      <c r="L220" t="s">
        <v>34</v>
      </c>
      <c r="O220" s="3" t="s">
        <v>42</v>
      </c>
      <c r="P220" s="7">
        <f t="shared" si="0"/>
        <v>820</v>
      </c>
      <c r="Q220" s="7">
        <v>0</v>
      </c>
      <c r="R220" s="7">
        <v>0</v>
      </c>
      <c r="S220" s="7">
        <v>0</v>
      </c>
      <c r="T220" s="7">
        <v>0</v>
      </c>
      <c r="U220" s="7">
        <v>0</v>
      </c>
      <c r="V220" s="7">
        <v>0</v>
      </c>
      <c r="W220" s="7">
        <v>0</v>
      </c>
      <c r="X220" s="7">
        <v>0</v>
      </c>
      <c r="Y220" s="7">
        <v>0</v>
      </c>
      <c r="Z220" s="7">
        <v>0</v>
      </c>
      <c r="AA220" s="7">
        <v>0</v>
      </c>
      <c r="AN220" s="10"/>
    </row>
    <row r="221" spans="3:40" x14ac:dyDescent="0.35">
      <c r="C221" t="s">
        <v>47</v>
      </c>
      <c r="E221" s="11"/>
      <c r="G221" s="6">
        <v>1</v>
      </c>
      <c r="L221" t="s">
        <v>34</v>
      </c>
      <c r="O221" s="3" t="s">
        <v>42</v>
      </c>
      <c r="P221" s="7">
        <f t="shared" si="0"/>
        <v>833</v>
      </c>
      <c r="Q221" s="7">
        <v>0</v>
      </c>
      <c r="R221" s="7">
        <v>0</v>
      </c>
      <c r="S221" s="7">
        <v>0</v>
      </c>
      <c r="T221" s="7">
        <v>0</v>
      </c>
      <c r="U221" s="7">
        <v>0</v>
      </c>
      <c r="V221" s="7">
        <v>0</v>
      </c>
      <c r="W221" s="7">
        <v>0</v>
      </c>
      <c r="X221" s="7">
        <v>0</v>
      </c>
      <c r="Y221" s="7">
        <v>0</v>
      </c>
      <c r="Z221" s="7">
        <v>0</v>
      </c>
      <c r="AA221" s="7">
        <v>0</v>
      </c>
      <c r="AN221" s="10"/>
    </row>
    <row r="222" spans="3:40" x14ac:dyDescent="0.35">
      <c r="C222" t="s">
        <v>47</v>
      </c>
      <c r="E222" s="11"/>
      <c r="G222" s="6">
        <v>1</v>
      </c>
      <c r="I222" s="7"/>
      <c r="J222" s="7"/>
      <c r="K222" s="7"/>
      <c r="L222" t="s">
        <v>34</v>
      </c>
      <c r="O222" s="9" t="s">
        <v>42</v>
      </c>
      <c r="P222" s="7">
        <v>0</v>
      </c>
      <c r="Q222" s="7">
        <v>0</v>
      </c>
      <c r="R222" s="7">
        <v>0</v>
      </c>
      <c r="S222" s="7">
        <v>0</v>
      </c>
      <c r="T222" s="7">
        <v>0</v>
      </c>
      <c r="U222" s="7">
        <v>0</v>
      </c>
      <c r="V222" s="7">
        <v>0</v>
      </c>
      <c r="W222" s="7">
        <v>0</v>
      </c>
      <c r="X222" s="7">
        <v>0</v>
      </c>
      <c r="Y222" s="7">
        <v>0</v>
      </c>
      <c r="Z222" s="7">
        <v>0</v>
      </c>
      <c r="AA222" s="7">
        <v>0</v>
      </c>
      <c r="AN222" s="10"/>
    </row>
    <row r="223" spans="3:40" x14ac:dyDescent="0.35">
      <c r="C223" t="s">
        <v>47</v>
      </c>
      <c r="E223" s="11"/>
      <c r="G223" s="6">
        <v>1</v>
      </c>
      <c r="I223" s="7"/>
      <c r="J223" s="7"/>
      <c r="K223" s="7"/>
      <c r="L223" t="s">
        <v>34</v>
      </c>
      <c r="O223" s="9" t="s">
        <v>39</v>
      </c>
      <c r="P223" s="7"/>
      <c r="Q223" s="7"/>
      <c r="R223" s="7"/>
      <c r="S223" s="7"/>
      <c r="T223" s="7">
        <v>0</v>
      </c>
      <c r="U223" s="7">
        <v>0</v>
      </c>
      <c r="V223" s="7">
        <v>0</v>
      </c>
      <c r="W223" s="7">
        <v>0</v>
      </c>
      <c r="X223" s="7">
        <v>0</v>
      </c>
      <c r="Y223" s="7">
        <v>0</v>
      </c>
      <c r="Z223" s="7">
        <v>0</v>
      </c>
      <c r="AA223" s="7">
        <v>0</v>
      </c>
      <c r="AN223" s="10"/>
    </row>
    <row r="224" spans="3:40" x14ac:dyDescent="0.35">
      <c r="C224" t="s">
        <v>47</v>
      </c>
      <c r="E224" s="11"/>
      <c r="G224" s="6">
        <v>1</v>
      </c>
      <c r="L224" t="s">
        <v>34</v>
      </c>
      <c r="O224" s="3" t="s">
        <v>42</v>
      </c>
      <c r="P224" s="7"/>
      <c r="Q224" s="7"/>
      <c r="R224" s="7"/>
      <c r="S224" s="7"/>
      <c r="T224" s="7">
        <v>0</v>
      </c>
      <c r="U224" s="7">
        <v>0</v>
      </c>
      <c r="V224" s="7">
        <v>0</v>
      </c>
      <c r="W224" s="7">
        <v>0</v>
      </c>
      <c r="X224" s="7">
        <v>0</v>
      </c>
      <c r="Y224" s="7">
        <v>0</v>
      </c>
      <c r="Z224" s="7">
        <v>0</v>
      </c>
      <c r="AA224" s="7">
        <v>0</v>
      </c>
      <c r="AB224" s="10">
        <v>1155.68</v>
      </c>
      <c r="AN224" s="10"/>
    </row>
    <row r="225" spans="3:40" x14ac:dyDescent="0.35">
      <c r="C225" t="s">
        <v>47</v>
      </c>
      <c r="E225" s="11"/>
      <c r="G225" s="6">
        <v>1</v>
      </c>
      <c r="L225" t="s">
        <v>34</v>
      </c>
      <c r="O225" s="3" t="s">
        <v>42</v>
      </c>
      <c r="P225" s="7"/>
      <c r="Q225" s="7"/>
      <c r="R225" s="7"/>
      <c r="S225" s="7"/>
      <c r="T225" s="7">
        <v>0</v>
      </c>
      <c r="U225" s="7">
        <v>0</v>
      </c>
      <c r="V225" s="7">
        <v>0</v>
      </c>
      <c r="W225" s="7">
        <v>0</v>
      </c>
      <c r="X225" s="7">
        <v>0</v>
      </c>
      <c r="Y225" s="7">
        <v>0</v>
      </c>
      <c r="Z225" s="7">
        <v>0</v>
      </c>
      <c r="AA225" s="7">
        <v>0</v>
      </c>
      <c r="AN225" s="10"/>
    </row>
    <row r="226" spans="3:40" x14ac:dyDescent="0.35">
      <c r="C226" t="s">
        <v>47</v>
      </c>
      <c r="E226" s="11"/>
      <c r="G226" s="6">
        <v>1</v>
      </c>
      <c r="L226" t="s">
        <v>34</v>
      </c>
      <c r="O226" s="3" t="s">
        <v>42</v>
      </c>
      <c r="P226" s="7"/>
      <c r="Q226" s="7"/>
      <c r="R226" s="7"/>
      <c r="S226" s="7"/>
      <c r="T226" s="7">
        <v>0</v>
      </c>
      <c r="U226" s="7">
        <v>0</v>
      </c>
      <c r="V226" s="7">
        <v>0</v>
      </c>
      <c r="W226" s="7">
        <v>0</v>
      </c>
      <c r="X226" s="7">
        <v>0</v>
      </c>
      <c r="Y226" s="7">
        <v>0</v>
      </c>
      <c r="Z226" s="7">
        <v>0</v>
      </c>
      <c r="AA226" s="7">
        <v>0</v>
      </c>
      <c r="AN226" s="10"/>
    </row>
    <row r="227" spans="3:40" x14ac:dyDescent="0.35">
      <c r="C227" t="s">
        <v>47</v>
      </c>
      <c r="E227" s="11"/>
      <c r="G227" s="6">
        <v>1</v>
      </c>
      <c r="L227" t="s">
        <v>34</v>
      </c>
      <c r="O227" s="3" t="s">
        <v>42</v>
      </c>
      <c r="P227" s="7"/>
      <c r="Q227" s="7"/>
      <c r="R227" s="7"/>
      <c r="S227" s="7"/>
      <c r="T227" s="7">
        <v>0</v>
      </c>
      <c r="U227" s="7">
        <v>0</v>
      </c>
      <c r="V227" s="7">
        <v>0</v>
      </c>
      <c r="W227" s="7">
        <v>0</v>
      </c>
      <c r="X227" s="7">
        <v>0</v>
      </c>
      <c r="Y227" s="7">
        <v>0</v>
      </c>
      <c r="Z227" s="7">
        <v>0</v>
      </c>
      <c r="AA227" s="7">
        <v>0</v>
      </c>
      <c r="AN227" s="10"/>
    </row>
    <row r="228" spans="3:40" x14ac:dyDescent="0.35">
      <c r="C228" t="s">
        <v>47</v>
      </c>
      <c r="E228" s="11"/>
      <c r="G228" s="6">
        <v>1</v>
      </c>
      <c r="L228" t="s">
        <v>34</v>
      </c>
      <c r="O228" s="3" t="s">
        <v>42</v>
      </c>
      <c r="P228" s="7"/>
      <c r="Q228" s="7"/>
      <c r="R228" s="7"/>
      <c r="S228" s="7"/>
      <c r="T228" s="7">
        <v>0</v>
      </c>
      <c r="U228" s="7">
        <v>0</v>
      </c>
      <c r="V228" s="7">
        <v>0</v>
      </c>
      <c r="W228" s="7">
        <v>0</v>
      </c>
      <c r="X228" s="7">
        <v>0</v>
      </c>
      <c r="Y228" s="7">
        <v>0</v>
      </c>
      <c r="Z228" s="7">
        <v>0</v>
      </c>
      <c r="AA228" s="7">
        <v>0</v>
      </c>
      <c r="AN228" s="10"/>
    </row>
    <row r="229" spans="3:40" x14ac:dyDescent="0.35">
      <c r="C229" t="s">
        <v>47</v>
      </c>
      <c r="E229" s="11"/>
      <c r="G229" s="6">
        <v>1</v>
      </c>
      <c r="L229" t="s">
        <v>34</v>
      </c>
      <c r="O229" s="3" t="s">
        <v>42</v>
      </c>
      <c r="P229" s="7"/>
      <c r="Q229" s="7"/>
      <c r="R229" s="7"/>
      <c r="S229" s="7"/>
      <c r="T229" s="7">
        <v>0</v>
      </c>
      <c r="U229" s="7">
        <v>0</v>
      </c>
      <c r="V229" s="7">
        <v>0</v>
      </c>
      <c r="W229" s="7">
        <v>0</v>
      </c>
      <c r="X229" s="7">
        <v>0</v>
      </c>
      <c r="Y229" s="7">
        <v>0</v>
      </c>
      <c r="Z229" s="7">
        <v>0</v>
      </c>
      <c r="AA229" s="7">
        <v>0</v>
      </c>
      <c r="AN229" s="10"/>
    </row>
    <row r="230" spans="3:40" x14ac:dyDescent="0.35">
      <c r="C230" t="s">
        <v>48</v>
      </c>
      <c r="G230" s="6">
        <v>1</v>
      </c>
      <c r="L230" t="s">
        <v>34</v>
      </c>
      <c r="O230" s="3" t="s">
        <v>43</v>
      </c>
      <c r="P230" s="7"/>
      <c r="Q230" s="7"/>
      <c r="R230" s="7"/>
      <c r="S230" s="7"/>
      <c r="T230" s="7">
        <v>0</v>
      </c>
      <c r="U230" s="7">
        <v>0</v>
      </c>
      <c r="V230" s="7">
        <v>0</v>
      </c>
      <c r="W230" s="7">
        <v>0</v>
      </c>
      <c r="X230" s="7">
        <v>0</v>
      </c>
      <c r="Y230" s="7">
        <v>0</v>
      </c>
      <c r="Z230" s="7">
        <v>0</v>
      </c>
      <c r="AA230" s="7">
        <v>0</v>
      </c>
      <c r="AN230" s="10"/>
    </row>
    <row r="231" spans="3:40" x14ac:dyDescent="0.35">
      <c r="C231" t="s">
        <v>48</v>
      </c>
      <c r="G231" s="6">
        <v>1</v>
      </c>
      <c r="L231" t="s">
        <v>34</v>
      </c>
      <c r="O231" s="3" t="s">
        <v>43</v>
      </c>
      <c r="P231" s="7"/>
      <c r="Q231" s="7"/>
      <c r="R231" s="7"/>
      <c r="S231" s="7"/>
      <c r="T231" s="7">
        <v>0</v>
      </c>
      <c r="U231" s="7">
        <v>0</v>
      </c>
      <c r="V231" s="7">
        <v>0</v>
      </c>
      <c r="W231" s="7">
        <v>0</v>
      </c>
      <c r="X231" s="7">
        <v>0</v>
      </c>
      <c r="Y231" s="7">
        <v>0</v>
      </c>
      <c r="Z231" s="7">
        <v>0</v>
      </c>
      <c r="AA231" s="7">
        <v>0</v>
      </c>
      <c r="AN231" s="10"/>
    </row>
    <row r="232" spans="3:40" x14ac:dyDescent="0.35">
      <c r="C232" t="s">
        <v>48</v>
      </c>
      <c r="E232" s="11"/>
      <c r="G232" s="6">
        <v>2</v>
      </c>
      <c r="I232" s="7"/>
      <c r="J232" s="7"/>
      <c r="K232" s="7"/>
      <c r="L232" t="s">
        <v>34</v>
      </c>
      <c r="O232" s="9" t="s">
        <v>43</v>
      </c>
      <c r="P232" s="7"/>
      <c r="Q232" s="7"/>
      <c r="R232" s="7"/>
      <c r="S232" s="7"/>
      <c r="T232" s="7">
        <v>0</v>
      </c>
      <c r="U232" s="7">
        <v>0</v>
      </c>
      <c r="V232" s="7">
        <v>0</v>
      </c>
      <c r="W232" s="7">
        <v>0</v>
      </c>
      <c r="X232" s="7">
        <v>0</v>
      </c>
      <c r="Y232" s="7">
        <v>0</v>
      </c>
      <c r="Z232" s="7">
        <v>0</v>
      </c>
      <c r="AA232" s="7">
        <v>0</v>
      </c>
      <c r="AN232" s="10"/>
    </row>
    <row r="233" spans="3:40" x14ac:dyDescent="0.35">
      <c r="C233" t="s">
        <v>48</v>
      </c>
      <c r="G233" s="6">
        <v>1</v>
      </c>
      <c r="L233" t="s">
        <v>34</v>
      </c>
      <c r="O233" s="3" t="s">
        <v>43</v>
      </c>
      <c r="P233" s="7"/>
      <c r="Q233" s="7"/>
      <c r="R233" s="7"/>
      <c r="S233" s="7"/>
      <c r="T233" s="7">
        <v>0</v>
      </c>
      <c r="U233" s="7">
        <v>0</v>
      </c>
      <c r="V233" s="7">
        <v>0</v>
      </c>
      <c r="W233" s="7">
        <v>0</v>
      </c>
      <c r="X233" s="7">
        <v>0</v>
      </c>
      <c r="Y233" s="7">
        <v>0</v>
      </c>
      <c r="Z233" s="7">
        <v>0</v>
      </c>
      <c r="AA233" s="7">
        <v>0</v>
      </c>
      <c r="AN233" s="10"/>
    </row>
    <row r="234" spans="3:40" x14ac:dyDescent="0.35">
      <c r="C234" t="s">
        <v>48</v>
      </c>
      <c r="E234" s="11"/>
      <c r="G234" s="6">
        <v>2</v>
      </c>
      <c r="I234" s="7"/>
      <c r="J234" s="7"/>
      <c r="K234" s="7"/>
      <c r="L234" t="s">
        <v>34</v>
      </c>
      <c r="O234" s="9" t="s">
        <v>43</v>
      </c>
      <c r="P234" s="7"/>
      <c r="Q234" s="7"/>
      <c r="R234" s="7"/>
      <c r="S234" s="7"/>
      <c r="T234" s="7">
        <v>0</v>
      </c>
      <c r="U234" s="7">
        <v>0</v>
      </c>
      <c r="V234" s="7">
        <v>0</v>
      </c>
      <c r="W234" s="7">
        <v>0</v>
      </c>
      <c r="X234" s="7">
        <v>0</v>
      </c>
      <c r="Y234" s="7">
        <v>0</v>
      </c>
      <c r="Z234" s="7">
        <v>0</v>
      </c>
      <c r="AA234" s="7">
        <v>0</v>
      </c>
      <c r="AN234" s="10"/>
    </row>
    <row r="235" spans="3:40" x14ac:dyDescent="0.35">
      <c r="C235" t="s">
        <v>48</v>
      </c>
      <c r="E235" s="11"/>
      <c r="G235" s="6">
        <v>2</v>
      </c>
      <c r="I235" s="7"/>
      <c r="J235" s="7"/>
      <c r="K235" s="7"/>
      <c r="L235" t="s">
        <v>34</v>
      </c>
      <c r="O235" s="9" t="s">
        <v>43</v>
      </c>
      <c r="P235" s="7"/>
      <c r="Q235" s="7"/>
      <c r="R235" s="7"/>
      <c r="S235" s="7"/>
      <c r="T235" s="7">
        <v>0</v>
      </c>
      <c r="U235" s="7">
        <v>0</v>
      </c>
      <c r="V235" s="7">
        <v>0</v>
      </c>
      <c r="W235" s="7">
        <v>0</v>
      </c>
      <c r="X235" s="7">
        <v>0</v>
      </c>
      <c r="Y235" s="7">
        <v>0</v>
      </c>
      <c r="Z235" s="7">
        <v>0</v>
      </c>
      <c r="AA235" s="7">
        <v>0</v>
      </c>
      <c r="AN235" s="10"/>
    </row>
    <row r="236" spans="3:40" x14ac:dyDescent="0.35">
      <c r="C236" t="s">
        <v>48</v>
      </c>
      <c r="E236" s="11"/>
      <c r="G236" s="6">
        <v>2</v>
      </c>
      <c r="I236" s="7"/>
      <c r="J236" s="7"/>
      <c r="K236" s="7"/>
      <c r="L236" t="s">
        <v>34</v>
      </c>
      <c r="O236" s="9" t="s">
        <v>43</v>
      </c>
      <c r="P236" s="7"/>
      <c r="Q236" s="7"/>
      <c r="R236" s="7"/>
      <c r="S236" s="7"/>
      <c r="T236" s="7">
        <v>0</v>
      </c>
      <c r="U236" s="7">
        <v>0</v>
      </c>
      <c r="V236" s="7">
        <v>0</v>
      </c>
      <c r="W236" s="7">
        <v>0</v>
      </c>
      <c r="X236" s="7">
        <v>0</v>
      </c>
      <c r="Y236" s="7">
        <v>0</v>
      </c>
      <c r="Z236" s="7">
        <v>0</v>
      </c>
      <c r="AA236" s="7">
        <v>0</v>
      </c>
      <c r="AN236" s="10"/>
    </row>
    <row r="237" spans="3:40" x14ac:dyDescent="0.35">
      <c r="C237" t="s">
        <v>48</v>
      </c>
      <c r="E237" s="11"/>
      <c r="G237" s="6">
        <v>2</v>
      </c>
      <c r="I237" s="7"/>
      <c r="J237" s="7"/>
      <c r="K237" s="7"/>
      <c r="L237" t="s">
        <v>34</v>
      </c>
      <c r="O237" s="9" t="s">
        <v>43</v>
      </c>
      <c r="P237" s="7"/>
      <c r="Q237" s="7"/>
      <c r="R237" s="7"/>
      <c r="S237" s="7"/>
      <c r="T237" s="7">
        <v>0</v>
      </c>
      <c r="U237" s="7">
        <v>0</v>
      </c>
      <c r="V237" s="7">
        <v>0</v>
      </c>
      <c r="W237" s="7">
        <v>0</v>
      </c>
      <c r="X237" s="7">
        <v>0</v>
      </c>
      <c r="Y237" s="7">
        <v>0</v>
      </c>
      <c r="Z237" s="7">
        <v>0</v>
      </c>
      <c r="AA237" s="7">
        <v>0</v>
      </c>
      <c r="AN237" s="10"/>
    </row>
    <row r="238" spans="3:40" x14ac:dyDescent="0.35">
      <c r="C238" t="s">
        <v>48</v>
      </c>
      <c r="E238" s="11"/>
      <c r="G238" s="6">
        <v>2</v>
      </c>
      <c r="I238" s="7"/>
      <c r="J238" s="7"/>
      <c r="K238" s="7"/>
      <c r="L238" t="s">
        <v>34</v>
      </c>
      <c r="O238" s="9" t="s">
        <v>43</v>
      </c>
      <c r="P238" s="7"/>
      <c r="Q238" s="7"/>
      <c r="R238" s="7"/>
      <c r="S238" s="7"/>
      <c r="T238" s="7">
        <v>0</v>
      </c>
      <c r="U238" s="7">
        <v>0</v>
      </c>
      <c r="V238" s="7">
        <v>0</v>
      </c>
      <c r="W238" s="7">
        <v>0</v>
      </c>
      <c r="X238" s="7">
        <v>0</v>
      </c>
      <c r="Y238" s="7">
        <v>0</v>
      </c>
      <c r="Z238" s="7">
        <v>0</v>
      </c>
      <c r="AA238" s="7">
        <v>0</v>
      </c>
      <c r="AN238" s="10"/>
    </row>
    <row r="239" spans="3:40" x14ac:dyDescent="0.35">
      <c r="C239" t="s">
        <v>48</v>
      </c>
      <c r="E239" s="11"/>
      <c r="G239" s="6">
        <v>2</v>
      </c>
      <c r="I239" s="7"/>
      <c r="J239" s="7"/>
      <c r="K239" s="7"/>
      <c r="L239" t="s">
        <v>34</v>
      </c>
      <c r="O239" s="9" t="s">
        <v>43</v>
      </c>
      <c r="P239" s="7"/>
      <c r="Q239" s="7"/>
      <c r="R239" s="7"/>
      <c r="S239" s="7"/>
      <c r="T239" s="7">
        <v>0</v>
      </c>
      <c r="U239" s="7">
        <v>0</v>
      </c>
      <c r="V239" s="7">
        <v>0</v>
      </c>
      <c r="W239" s="7">
        <v>0</v>
      </c>
      <c r="X239" s="7">
        <v>0</v>
      </c>
      <c r="Y239" s="7">
        <v>0</v>
      </c>
      <c r="Z239" s="7">
        <v>0</v>
      </c>
      <c r="AA239" s="7">
        <v>0</v>
      </c>
      <c r="AN239" s="10"/>
    </row>
    <row r="240" spans="3:40" x14ac:dyDescent="0.35">
      <c r="C240" t="s">
        <v>48</v>
      </c>
      <c r="E240" s="11"/>
      <c r="G240" s="6">
        <v>2</v>
      </c>
      <c r="I240" s="7"/>
      <c r="J240" s="7"/>
      <c r="K240" s="7"/>
      <c r="L240" t="s">
        <v>34</v>
      </c>
      <c r="O240" s="9" t="s">
        <v>43</v>
      </c>
      <c r="P240" s="7"/>
      <c r="Q240" s="7"/>
      <c r="R240" s="7"/>
      <c r="S240" s="7"/>
      <c r="T240" s="7">
        <v>0</v>
      </c>
      <c r="U240" s="7">
        <v>0</v>
      </c>
      <c r="V240" s="7">
        <v>0</v>
      </c>
      <c r="W240" s="7">
        <v>0</v>
      </c>
      <c r="X240" s="7">
        <v>0</v>
      </c>
      <c r="Y240" s="7">
        <v>0</v>
      </c>
      <c r="Z240" s="7">
        <v>0</v>
      </c>
      <c r="AA240" s="7">
        <v>0</v>
      </c>
      <c r="AN240" s="10"/>
    </row>
    <row r="241" spans="3:40" x14ac:dyDescent="0.35">
      <c r="C241" t="s">
        <v>48</v>
      </c>
      <c r="E241" s="11"/>
      <c r="G241" s="6">
        <v>2</v>
      </c>
      <c r="I241" s="7"/>
      <c r="J241" s="7"/>
      <c r="K241" s="7"/>
      <c r="L241" t="s">
        <v>34</v>
      </c>
      <c r="O241" s="9" t="s">
        <v>43</v>
      </c>
      <c r="P241" s="7"/>
      <c r="Q241" s="7"/>
      <c r="R241" s="7"/>
      <c r="S241" s="7"/>
      <c r="T241" s="7">
        <v>0</v>
      </c>
      <c r="U241" s="7">
        <v>0</v>
      </c>
      <c r="V241" s="7">
        <v>0</v>
      </c>
      <c r="W241" s="7">
        <v>0</v>
      </c>
      <c r="X241" s="7">
        <v>0</v>
      </c>
      <c r="Y241" s="7">
        <v>0</v>
      </c>
      <c r="Z241" s="7">
        <v>0</v>
      </c>
      <c r="AA241" s="7">
        <v>0</v>
      </c>
      <c r="AN241" s="10"/>
    </row>
    <row r="242" spans="3:40" x14ac:dyDescent="0.35">
      <c r="C242" t="s">
        <v>48</v>
      </c>
      <c r="E242" s="11"/>
      <c r="G242" s="6">
        <v>2</v>
      </c>
      <c r="I242" s="7"/>
      <c r="J242" s="7"/>
      <c r="K242" s="7"/>
      <c r="L242" t="s">
        <v>34</v>
      </c>
      <c r="O242" s="9" t="s">
        <v>43</v>
      </c>
      <c r="P242" s="7"/>
      <c r="Q242" s="7"/>
      <c r="R242" s="7"/>
      <c r="S242" s="7"/>
      <c r="T242" s="7">
        <v>0</v>
      </c>
      <c r="U242" s="7">
        <v>0</v>
      </c>
      <c r="V242" s="7">
        <v>0</v>
      </c>
      <c r="W242" s="7">
        <v>0</v>
      </c>
      <c r="X242" s="7">
        <v>0</v>
      </c>
      <c r="Y242" s="7">
        <v>0</v>
      </c>
      <c r="Z242" s="7">
        <v>0</v>
      </c>
      <c r="AA242" s="7">
        <v>0</v>
      </c>
      <c r="AN242" s="10"/>
    </row>
    <row r="243" spans="3:40" x14ac:dyDescent="0.35">
      <c r="C243" t="s">
        <v>48</v>
      </c>
      <c r="E243" s="11"/>
      <c r="G243" s="6">
        <v>1</v>
      </c>
      <c r="L243" t="s">
        <v>34</v>
      </c>
      <c r="O243" s="3" t="s">
        <v>43</v>
      </c>
      <c r="P243" s="7"/>
      <c r="Q243" s="7"/>
      <c r="R243" s="7"/>
      <c r="S243" s="7"/>
      <c r="T243" s="7">
        <v>0</v>
      </c>
      <c r="U243" s="7">
        <v>0</v>
      </c>
      <c r="V243" s="7">
        <v>0</v>
      </c>
      <c r="W243" s="7">
        <v>0</v>
      </c>
      <c r="X243" s="7">
        <v>0</v>
      </c>
      <c r="Y243" s="7">
        <v>0</v>
      </c>
      <c r="Z243" s="7">
        <v>0</v>
      </c>
      <c r="AA243" s="7">
        <v>0</v>
      </c>
      <c r="AN243" s="10"/>
    </row>
    <row r="244" spans="3:40" x14ac:dyDescent="0.35">
      <c r="C244" t="s">
        <v>48</v>
      </c>
      <c r="E244" s="11"/>
      <c r="G244" s="6">
        <v>1</v>
      </c>
      <c r="I244" s="7"/>
      <c r="J244" s="7"/>
      <c r="K244" s="7"/>
      <c r="L244" t="s">
        <v>34</v>
      </c>
      <c r="O244" s="9" t="s">
        <v>43</v>
      </c>
      <c r="P244" s="7"/>
      <c r="Q244" s="7"/>
      <c r="R244" s="7"/>
      <c r="S244" s="7"/>
      <c r="T244" s="7">
        <v>0</v>
      </c>
      <c r="U244" s="7">
        <v>0</v>
      </c>
      <c r="V244" s="7">
        <v>0</v>
      </c>
      <c r="W244" s="7">
        <v>0</v>
      </c>
      <c r="X244" s="7">
        <v>0</v>
      </c>
      <c r="Y244" s="7">
        <v>0</v>
      </c>
      <c r="Z244" s="7">
        <v>0</v>
      </c>
      <c r="AA244" s="7">
        <v>0</v>
      </c>
      <c r="AN244" s="10"/>
    </row>
    <row r="245" spans="3:40" x14ac:dyDescent="0.35">
      <c r="C245" t="s">
        <v>48</v>
      </c>
      <c r="E245" s="11"/>
      <c r="G245" s="6">
        <v>1</v>
      </c>
      <c r="I245" s="7"/>
      <c r="J245" s="7"/>
      <c r="K245" s="7"/>
      <c r="L245" t="s">
        <v>34</v>
      </c>
      <c r="O245" s="9" t="s">
        <v>43</v>
      </c>
      <c r="P245" s="7"/>
      <c r="Q245" s="7"/>
      <c r="R245" s="7"/>
      <c r="S245" s="7"/>
      <c r="T245" s="7">
        <v>0</v>
      </c>
      <c r="U245" s="7">
        <v>0</v>
      </c>
      <c r="V245" s="7">
        <v>0</v>
      </c>
      <c r="W245" s="7">
        <v>0</v>
      </c>
      <c r="X245" s="7">
        <v>0</v>
      </c>
      <c r="Y245" s="7">
        <v>0</v>
      </c>
      <c r="Z245" s="7">
        <v>0</v>
      </c>
      <c r="AA245" s="7">
        <v>0</v>
      </c>
      <c r="AN245" s="10"/>
    </row>
    <row r="246" spans="3:40" x14ac:dyDescent="0.35">
      <c r="C246" t="s">
        <v>48</v>
      </c>
      <c r="E246" s="11"/>
      <c r="G246" s="6">
        <v>1</v>
      </c>
      <c r="I246" s="7"/>
      <c r="J246" s="7"/>
      <c r="K246" s="7"/>
      <c r="L246" t="s">
        <v>34</v>
      </c>
      <c r="O246" s="9" t="s">
        <v>43</v>
      </c>
      <c r="P246" s="7"/>
      <c r="Q246" s="7"/>
      <c r="R246" s="7"/>
      <c r="S246" s="7"/>
      <c r="T246" s="7">
        <v>0</v>
      </c>
      <c r="U246" s="7">
        <v>0</v>
      </c>
      <c r="V246" s="7">
        <v>0</v>
      </c>
      <c r="W246" s="7">
        <v>0</v>
      </c>
      <c r="X246" s="7">
        <v>0</v>
      </c>
      <c r="Y246" s="7">
        <v>0</v>
      </c>
      <c r="Z246" s="7">
        <v>0</v>
      </c>
      <c r="AA246" s="7">
        <v>0</v>
      </c>
      <c r="AN246" s="10"/>
    </row>
    <row r="247" spans="3:40" x14ac:dyDescent="0.35">
      <c r="C247" t="s">
        <v>48</v>
      </c>
      <c r="E247" s="11"/>
      <c r="G247" s="6">
        <v>1</v>
      </c>
      <c r="I247" s="7"/>
      <c r="J247" s="7"/>
      <c r="K247" s="7"/>
      <c r="L247" t="s">
        <v>34</v>
      </c>
      <c r="O247" s="9" t="s">
        <v>43</v>
      </c>
      <c r="P247" s="7"/>
      <c r="Q247" s="7"/>
      <c r="R247" s="7"/>
      <c r="S247" s="7"/>
      <c r="T247" s="7">
        <v>0</v>
      </c>
      <c r="U247" s="7">
        <v>0</v>
      </c>
      <c r="V247" s="7">
        <v>0</v>
      </c>
      <c r="W247" s="7">
        <v>0</v>
      </c>
      <c r="X247" s="7">
        <v>0</v>
      </c>
      <c r="Y247" s="7">
        <v>0</v>
      </c>
      <c r="Z247" s="7">
        <v>0</v>
      </c>
      <c r="AA247" s="7">
        <v>0</v>
      </c>
      <c r="AN247" s="10"/>
    </row>
    <row r="248" spans="3:40" x14ac:dyDescent="0.35">
      <c r="C248" t="s">
        <v>48</v>
      </c>
      <c r="E248" s="11"/>
      <c r="G248" s="6">
        <v>1</v>
      </c>
      <c r="L248" t="s">
        <v>34</v>
      </c>
      <c r="O248" s="3" t="s">
        <v>43</v>
      </c>
      <c r="P248" s="7"/>
      <c r="Q248" s="7"/>
      <c r="R248" s="7"/>
      <c r="S248" s="7"/>
      <c r="T248" s="7">
        <v>0</v>
      </c>
      <c r="U248" s="7">
        <v>0</v>
      </c>
      <c r="V248" s="7">
        <v>0</v>
      </c>
      <c r="W248" s="7">
        <v>0</v>
      </c>
      <c r="X248" s="7">
        <v>0</v>
      </c>
      <c r="Y248" s="7">
        <v>0</v>
      </c>
      <c r="Z248" s="7">
        <v>0</v>
      </c>
      <c r="AA248" s="7">
        <v>0</v>
      </c>
      <c r="AN248" s="10"/>
    </row>
    <row r="249" spans="3:40" x14ac:dyDescent="0.35">
      <c r="C249" t="s">
        <v>48</v>
      </c>
      <c r="E249" s="11"/>
      <c r="G249" s="6"/>
      <c r="L249" t="s">
        <v>34</v>
      </c>
      <c r="N249" s="12"/>
      <c r="O249" s="3" t="s">
        <v>43</v>
      </c>
      <c r="P249" s="7"/>
      <c r="Q249" s="7"/>
      <c r="R249" s="7"/>
      <c r="S249" s="7"/>
      <c r="T249" s="7">
        <v>0</v>
      </c>
      <c r="U249" s="7">
        <v>0</v>
      </c>
      <c r="V249" s="7">
        <v>0</v>
      </c>
      <c r="W249" s="7">
        <v>0</v>
      </c>
      <c r="X249" s="7">
        <v>0</v>
      </c>
      <c r="Y249" s="7">
        <v>0</v>
      </c>
      <c r="Z249" s="7">
        <v>0</v>
      </c>
      <c r="AA249" s="7">
        <v>0</v>
      </c>
      <c r="AN249" s="10"/>
    </row>
    <row r="250" spans="3:40" x14ac:dyDescent="0.35">
      <c r="C250" t="s">
        <v>48</v>
      </c>
      <c r="G250" s="6">
        <v>1</v>
      </c>
      <c r="L250" t="s">
        <v>34</v>
      </c>
      <c r="O250" s="3" t="s">
        <v>43</v>
      </c>
      <c r="P250" s="7"/>
      <c r="Q250" s="7"/>
      <c r="R250" s="7"/>
      <c r="S250" s="7"/>
      <c r="T250" s="7">
        <v>0</v>
      </c>
      <c r="U250" s="7">
        <v>0</v>
      </c>
      <c r="V250" s="7">
        <v>0</v>
      </c>
      <c r="W250" s="7">
        <v>0</v>
      </c>
      <c r="X250" s="7">
        <v>0</v>
      </c>
      <c r="Y250" s="7">
        <v>0</v>
      </c>
      <c r="Z250" s="7">
        <v>0</v>
      </c>
      <c r="AA250" s="7">
        <v>0</v>
      </c>
      <c r="AN250" s="10"/>
    </row>
    <row r="251" spans="3:40" x14ac:dyDescent="0.35">
      <c r="C251" t="s">
        <v>48</v>
      </c>
      <c r="E251" s="11"/>
      <c r="G251" s="6">
        <v>1</v>
      </c>
      <c r="L251" t="s">
        <v>34</v>
      </c>
      <c r="O251" s="3" t="s">
        <v>43</v>
      </c>
      <c r="P251" s="7"/>
      <c r="Q251" s="7"/>
      <c r="R251" s="7"/>
      <c r="S251" s="7"/>
      <c r="T251" s="7">
        <v>0</v>
      </c>
      <c r="U251" s="7">
        <v>0</v>
      </c>
      <c r="V251" s="7">
        <v>0</v>
      </c>
      <c r="W251" s="7">
        <v>0</v>
      </c>
      <c r="X251" s="7">
        <v>0</v>
      </c>
      <c r="Y251" s="7">
        <v>0</v>
      </c>
      <c r="Z251" s="7">
        <v>0</v>
      </c>
      <c r="AA251" s="7">
        <v>0</v>
      </c>
      <c r="AN251" s="10"/>
    </row>
    <row r="252" spans="3:40" x14ac:dyDescent="0.35">
      <c r="C252" t="s">
        <v>48</v>
      </c>
      <c r="E252" s="11"/>
      <c r="G252" s="6">
        <v>1</v>
      </c>
      <c r="L252" t="s">
        <v>34</v>
      </c>
      <c r="O252" s="3" t="s">
        <v>43</v>
      </c>
      <c r="P252" s="7"/>
      <c r="Q252" s="7"/>
      <c r="R252" s="7"/>
      <c r="S252" s="7"/>
      <c r="T252" s="7">
        <v>0</v>
      </c>
      <c r="U252" s="7">
        <v>0</v>
      </c>
      <c r="V252" s="7">
        <v>0</v>
      </c>
      <c r="W252" s="7">
        <v>0</v>
      </c>
      <c r="X252" s="7">
        <v>0</v>
      </c>
      <c r="Y252" s="7">
        <v>0</v>
      </c>
      <c r="Z252" s="7">
        <v>0</v>
      </c>
      <c r="AA252" s="7">
        <v>0</v>
      </c>
      <c r="AN252" s="10"/>
    </row>
    <row r="253" spans="3:40" x14ac:dyDescent="0.35">
      <c r="C253" t="s">
        <v>48</v>
      </c>
      <c r="E253" s="11"/>
      <c r="G253" s="6">
        <v>2</v>
      </c>
      <c r="L253" t="s">
        <v>34</v>
      </c>
      <c r="O253" s="3" t="s">
        <v>43</v>
      </c>
      <c r="P253" s="7"/>
      <c r="Q253" s="7"/>
      <c r="R253" s="7"/>
      <c r="S253" s="7"/>
      <c r="T253" s="7">
        <v>0</v>
      </c>
      <c r="U253" s="7">
        <v>0</v>
      </c>
      <c r="V253" s="7">
        <v>0</v>
      </c>
      <c r="W253" s="7">
        <v>0</v>
      </c>
      <c r="X253" s="7">
        <v>0</v>
      </c>
      <c r="Y253" s="7">
        <v>0</v>
      </c>
      <c r="Z253" s="7">
        <v>0</v>
      </c>
      <c r="AA253" s="7">
        <v>0</v>
      </c>
      <c r="AN253" s="10"/>
    </row>
    <row r="254" spans="3:40" x14ac:dyDescent="0.35">
      <c r="C254" t="s">
        <v>48</v>
      </c>
      <c r="G254" s="6">
        <v>1</v>
      </c>
      <c r="I254" s="7"/>
      <c r="J254" s="7"/>
      <c r="K254" s="7"/>
      <c r="L254" t="s">
        <v>34</v>
      </c>
      <c r="O254" s="9" t="s">
        <v>43</v>
      </c>
      <c r="P254" s="7"/>
      <c r="Q254" s="7"/>
      <c r="R254" s="7"/>
      <c r="S254" s="7"/>
      <c r="T254" s="7">
        <v>0</v>
      </c>
      <c r="U254" s="7">
        <v>0</v>
      </c>
      <c r="V254" s="7">
        <v>0</v>
      </c>
      <c r="W254" s="7">
        <v>0</v>
      </c>
      <c r="X254" s="7">
        <v>0</v>
      </c>
      <c r="Y254" s="7">
        <v>0</v>
      </c>
      <c r="Z254" s="7">
        <v>0</v>
      </c>
      <c r="AA254" s="7">
        <v>0</v>
      </c>
      <c r="AN254" s="10"/>
    </row>
    <row r="255" spans="3:40" x14ac:dyDescent="0.35">
      <c r="C255" t="s">
        <v>48</v>
      </c>
      <c r="E255" s="11"/>
      <c r="G255" s="6">
        <v>2</v>
      </c>
      <c r="I255" s="7"/>
      <c r="J255" s="7"/>
      <c r="K255" s="7"/>
      <c r="L255" t="s">
        <v>34</v>
      </c>
      <c r="O255" s="9" t="s">
        <v>43</v>
      </c>
      <c r="P255" s="7"/>
      <c r="Q255" s="7"/>
      <c r="R255" s="7"/>
      <c r="S255" s="7"/>
      <c r="T255" s="7">
        <v>0</v>
      </c>
      <c r="U255" s="7">
        <v>0</v>
      </c>
      <c r="V255" s="7">
        <v>0</v>
      </c>
      <c r="W255" s="7">
        <v>0</v>
      </c>
      <c r="X255" s="7">
        <v>0</v>
      </c>
      <c r="Y255" s="7">
        <v>0</v>
      </c>
      <c r="Z255" s="7">
        <v>0</v>
      </c>
      <c r="AA255" s="7">
        <v>0</v>
      </c>
      <c r="AN255" s="10"/>
    </row>
    <row r="256" spans="3:40" x14ac:dyDescent="0.35">
      <c r="C256" t="s">
        <v>48</v>
      </c>
      <c r="E256" s="11"/>
      <c r="G256" s="6">
        <v>2</v>
      </c>
      <c r="I256" s="7"/>
      <c r="J256" s="7"/>
      <c r="K256" s="7"/>
      <c r="L256" t="s">
        <v>34</v>
      </c>
      <c r="O256" s="9" t="s">
        <v>43</v>
      </c>
      <c r="P256" s="7"/>
      <c r="Q256" s="7"/>
      <c r="R256" s="7"/>
      <c r="S256" s="7"/>
      <c r="T256" s="7">
        <v>0</v>
      </c>
      <c r="U256" s="7">
        <v>0</v>
      </c>
      <c r="V256" s="7">
        <v>0</v>
      </c>
      <c r="W256" s="7">
        <v>0</v>
      </c>
      <c r="X256" s="7">
        <v>0</v>
      </c>
      <c r="Y256" s="7">
        <v>0</v>
      </c>
      <c r="Z256" s="7">
        <v>0</v>
      </c>
      <c r="AA256" s="7">
        <v>0</v>
      </c>
      <c r="AN256" s="10"/>
    </row>
    <row r="257" spans="3:40" x14ac:dyDescent="0.35">
      <c r="C257" t="s">
        <v>48</v>
      </c>
      <c r="E257" s="11"/>
      <c r="G257" s="6">
        <v>2</v>
      </c>
      <c r="I257" s="7"/>
      <c r="J257" s="7"/>
      <c r="K257" s="7"/>
      <c r="L257" t="s">
        <v>34</v>
      </c>
      <c r="O257" s="9" t="s">
        <v>43</v>
      </c>
      <c r="P257" s="7"/>
      <c r="Q257" s="7"/>
      <c r="R257" s="7"/>
      <c r="S257" s="7"/>
      <c r="T257" s="7">
        <v>0</v>
      </c>
      <c r="U257" s="7">
        <v>0</v>
      </c>
      <c r="V257" s="7">
        <v>0</v>
      </c>
      <c r="W257" s="7">
        <v>0</v>
      </c>
      <c r="X257" s="7">
        <v>0</v>
      </c>
      <c r="Y257" s="7">
        <v>0</v>
      </c>
      <c r="Z257" s="7">
        <v>0</v>
      </c>
      <c r="AA257" s="7">
        <v>0</v>
      </c>
      <c r="AN257" s="10"/>
    </row>
    <row r="258" spans="3:40" x14ac:dyDescent="0.35">
      <c r="C258" t="s">
        <v>48</v>
      </c>
      <c r="E258" s="11"/>
      <c r="G258" s="6">
        <v>2</v>
      </c>
      <c r="I258" s="7"/>
      <c r="J258" s="7"/>
      <c r="K258" s="7"/>
      <c r="L258" t="s">
        <v>34</v>
      </c>
      <c r="O258" s="9" t="s">
        <v>43</v>
      </c>
      <c r="P258" s="7"/>
      <c r="Q258" s="7"/>
      <c r="R258" s="7"/>
      <c r="S258" s="7"/>
      <c r="T258" s="7">
        <v>0</v>
      </c>
      <c r="U258" s="7">
        <v>0</v>
      </c>
      <c r="V258" s="7">
        <v>0</v>
      </c>
      <c r="W258" s="7">
        <v>0</v>
      </c>
      <c r="X258" s="7">
        <v>0</v>
      </c>
      <c r="Y258" s="7">
        <v>0</v>
      </c>
      <c r="Z258" s="7">
        <v>0</v>
      </c>
      <c r="AA258" s="7">
        <v>0</v>
      </c>
      <c r="AN258" s="10"/>
    </row>
    <row r="259" spans="3:40" x14ac:dyDescent="0.35">
      <c r="C259" t="s">
        <v>48</v>
      </c>
      <c r="E259" s="11"/>
      <c r="G259" s="6">
        <v>1</v>
      </c>
      <c r="I259" s="7"/>
      <c r="J259" s="7"/>
      <c r="K259" s="7"/>
      <c r="L259" t="s">
        <v>34</v>
      </c>
      <c r="O259" s="9" t="s">
        <v>43</v>
      </c>
      <c r="P259" s="7"/>
      <c r="Q259" s="7"/>
      <c r="R259" s="7"/>
      <c r="S259" s="7"/>
      <c r="T259" s="7">
        <v>0</v>
      </c>
      <c r="U259" s="7">
        <v>0</v>
      </c>
      <c r="V259" s="7">
        <v>0</v>
      </c>
      <c r="W259" s="7">
        <v>0</v>
      </c>
      <c r="X259" s="7">
        <v>0</v>
      </c>
      <c r="Y259" s="7">
        <v>0</v>
      </c>
      <c r="Z259" s="7">
        <v>0</v>
      </c>
      <c r="AA259" s="7">
        <v>0</v>
      </c>
      <c r="AN259" s="10"/>
    </row>
    <row r="260" spans="3:40" x14ac:dyDescent="0.35">
      <c r="C260" t="s">
        <v>48</v>
      </c>
      <c r="E260" s="11"/>
      <c r="G260" s="6">
        <v>1</v>
      </c>
      <c r="L260" t="s">
        <v>34</v>
      </c>
      <c r="O260" s="3" t="s">
        <v>43</v>
      </c>
      <c r="P260" s="7"/>
      <c r="Q260" s="7"/>
      <c r="R260" s="7"/>
      <c r="S260" s="7"/>
      <c r="T260" s="7">
        <v>0</v>
      </c>
      <c r="U260" s="7">
        <v>0</v>
      </c>
      <c r="V260" s="7">
        <v>0</v>
      </c>
      <c r="W260" s="7">
        <v>0</v>
      </c>
      <c r="X260" s="7">
        <v>0</v>
      </c>
      <c r="Y260" s="7">
        <v>0</v>
      </c>
      <c r="Z260" s="7">
        <v>0</v>
      </c>
      <c r="AA260" s="7">
        <v>0</v>
      </c>
      <c r="AN260" s="10"/>
    </row>
    <row r="261" spans="3:40" x14ac:dyDescent="0.35">
      <c r="C261" t="s">
        <v>48</v>
      </c>
      <c r="E261" s="11"/>
      <c r="G261" s="6">
        <v>1</v>
      </c>
      <c r="L261" t="s">
        <v>34</v>
      </c>
      <c r="N261" s="12"/>
      <c r="O261" s="3" t="s">
        <v>43</v>
      </c>
      <c r="P261" s="7"/>
      <c r="Q261" s="7"/>
      <c r="R261" s="7"/>
      <c r="S261" s="7"/>
      <c r="T261" s="7">
        <v>0</v>
      </c>
      <c r="U261" s="7">
        <v>0</v>
      </c>
      <c r="V261" s="7">
        <v>0</v>
      </c>
      <c r="W261" s="7">
        <v>0</v>
      </c>
      <c r="X261" s="7">
        <v>0</v>
      </c>
      <c r="Y261" s="7">
        <v>0</v>
      </c>
      <c r="Z261" s="7">
        <v>0</v>
      </c>
      <c r="AA261" s="7">
        <v>0</v>
      </c>
      <c r="AN261" s="10"/>
    </row>
    <row r="262" spans="3:40" x14ac:dyDescent="0.35">
      <c r="C262" t="s">
        <v>48</v>
      </c>
      <c r="E262" s="11"/>
      <c r="G262" s="6">
        <v>1</v>
      </c>
      <c r="I262" s="7"/>
      <c r="J262" s="7"/>
      <c r="K262" s="7"/>
      <c r="L262" t="s">
        <v>34</v>
      </c>
      <c r="O262" s="9" t="s">
        <v>43</v>
      </c>
      <c r="P262" s="7"/>
      <c r="Q262" s="7"/>
      <c r="R262" s="7"/>
      <c r="S262" s="7"/>
      <c r="T262" s="7">
        <v>0</v>
      </c>
      <c r="U262" s="7">
        <v>0</v>
      </c>
      <c r="V262" s="7">
        <v>0</v>
      </c>
      <c r="W262" s="7">
        <v>0</v>
      </c>
      <c r="X262" s="7">
        <v>0</v>
      </c>
      <c r="Y262" s="7">
        <v>0</v>
      </c>
      <c r="Z262" s="7">
        <v>0</v>
      </c>
      <c r="AA262" s="7">
        <v>0</v>
      </c>
      <c r="AN262" s="10"/>
    </row>
    <row r="263" spans="3:40" x14ac:dyDescent="0.35">
      <c r="C263" t="s">
        <v>48</v>
      </c>
      <c r="E263" s="11"/>
      <c r="G263" s="6">
        <v>1</v>
      </c>
      <c r="I263" s="7"/>
      <c r="J263" s="7"/>
      <c r="K263" s="7"/>
      <c r="L263" t="s">
        <v>34</v>
      </c>
      <c r="O263" s="9" t="s">
        <v>43</v>
      </c>
      <c r="P263" s="7"/>
      <c r="Q263" s="7"/>
      <c r="R263" s="7"/>
      <c r="S263" s="7"/>
      <c r="T263" s="7">
        <v>0</v>
      </c>
      <c r="U263" s="7">
        <v>0</v>
      </c>
      <c r="V263" s="7">
        <v>0</v>
      </c>
      <c r="W263" s="7">
        <v>0</v>
      </c>
      <c r="X263" s="7">
        <v>0</v>
      </c>
      <c r="Y263" s="7">
        <v>0</v>
      </c>
      <c r="Z263" s="7">
        <v>0</v>
      </c>
      <c r="AA263" s="7">
        <v>0</v>
      </c>
      <c r="AN263" s="10"/>
    </row>
    <row r="264" spans="3:40" x14ac:dyDescent="0.35">
      <c r="C264" t="s">
        <v>48</v>
      </c>
      <c r="E264" s="11"/>
      <c r="G264" s="6">
        <v>1</v>
      </c>
      <c r="L264" t="s">
        <v>34</v>
      </c>
      <c r="O264" s="3" t="s">
        <v>43</v>
      </c>
      <c r="P264" s="7"/>
      <c r="Q264" s="7"/>
      <c r="R264" s="7"/>
      <c r="S264" s="7"/>
      <c r="T264" s="7">
        <v>0</v>
      </c>
      <c r="U264" s="7">
        <v>0</v>
      </c>
      <c r="V264" s="7">
        <v>0</v>
      </c>
      <c r="W264" s="7">
        <v>0</v>
      </c>
      <c r="X264" s="7">
        <v>0</v>
      </c>
      <c r="Y264" s="7">
        <v>0</v>
      </c>
      <c r="Z264" s="7">
        <v>0</v>
      </c>
      <c r="AA264" s="7">
        <v>0</v>
      </c>
      <c r="AN264" s="10"/>
    </row>
    <row r="265" spans="3:40" x14ac:dyDescent="0.35">
      <c r="C265" t="s">
        <v>48</v>
      </c>
      <c r="E265" s="11"/>
      <c r="G265" s="6">
        <v>1</v>
      </c>
      <c r="L265" t="s">
        <v>34</v>
      </c>
      <c r="O265" s="3" t="s">
        <v>43</v>
      </c>
      <c r="P265" s="7"/>
      <c r="Q265" s="7"/>
      <c r="R265" s="7"/>
      <c r="S265" s="7"/>
      <c r="T265" s="7">
        <v>0</v>
      </c>
      <c r="U265" s="7">
        <v>0</v>
      </c>
      <c r="V265" s="7">
        <v>0</v>
      </c>
      <c r="W265" s="7">
        <v>0</v>
      </c>
      <c r="X265" s="7">
        <v>0</v>
      </c>
      <c r="Y265" s="7">
        <v>0</v>
      </c>
      <c r="Z265" s="7">
        <v>0</v>
      </c>
      <c r="AA265" s="7">
        <v>0</v>
      </c>
      <c r="AN265" s="10"/>
    </row>
    <row r="266" spans="3:40" x14ac:dyDescent="0.35">
      <c r="C266" t="s">
        <v>48</v>
      </c>
      <c r="E266" s="11"/>
      <c r="G266" s="6">
        <v>1</v>
      </c>
      <c r="L266" t="s">
        <v>34</v>
      </c>
      <c r="O266" s="3" t="s">
        <v>43</v>
      </c>
      <c r="P266" s="7"/>
      <c r="Q266" s="7"/>
      <c r="R266" s="7"/>
      <c r="S266" s="7"/>
      <c r="T266" s="7">
        <v>0</v>
      </c>
      <c r="U266" s="7">
        <v>0</v>
      </c>
      <c r="V266" s="7">
        <v>0</v>
      </c>
      <c r="W266" s="7">
        <v>0</v>
      </c>
      <c r="X266" s="7">
        <v>0</v>
      </c>
      <c r="Y266" s="7">
        <v>0</v>
      </c>
      <c r="Z266" s="7">
        <v>0</v>
      </c>
      <c r="AA266" s="7">
        <v>0</v>
      </c>
      <c r="AN266" s="10"/>
    </row>
    <row r="267" spans="3:40" x14ac:dyDescent="0.35">
      <c r="C267" t="s">
        <v>48</v>
      </c>
      <c r="E267" s="11"/>
      <c r="G267" s="6">
        <v>1</v>
      </c>
      <c r="L267" t="s">
        <v>34</v>
      </c>
      <c r="O267" s="3" t="s">
        <v>43</v>
      </c>
      <c r="P267" s="7"/>
      <c r="Q267" s="7"/>
      <c r="R267" s="7"/>
      <c r="S267" s="7"/>
      <c r="T267" s="7">
        <v>0</v>
      </c>
      <c r="U267" s="7">
        <v>0</v>
      </c>
      <c r="V267" s="7">
        <v>0</v>
      </c>
      <c r="W267" s="7">
        <v>0</v>
      </c>
      <c r="X267" s="7">
        <v>0</v>
      </c>
      <c r="Y267" s="7">
        <v>0</v>
      </c>
      <c r="Z267" s="7">
        <v>0</v>
      </c>
      <c r="AA267" s="7">
        <v>0</v>
      </c>
      <c r="AN267" s="10"/>
    </row>
    <row r="268" spans="3:40" x14ac:dyDescent="0.35">
      <c r="C268" t="s">
        <v>48</v>
      </c>
      <c r="E268" s="11"/>
      <c r="G268" s="6">
        <v>1</v>
      </c>
      <c r="I268" s="7"/>
      <c r="J268" s="7"/>
      <c r="K268" s="7"/>
      <c r="L268" t="s">
        <v>34</v>
      </c>
      <c r="O268" s="9" t="s">
        <v>43</v>
      </c>
      <c r="P268" s="7"/>
      <c r="Q268" s="7"/>
      <c r="R268" s="7"/>
      <c r="S268" s="7"/>
      <c r="T268" s="7">
        <v>0</v>
      </c>
      <c r="U268" s="7">
        <v>0</v>
      </c>
      <c r="V268" s="7">
        <v>0</v>
      </c>
      <c r="W268" s="7">
        <v>0</v>
      </c>
      <c r="X268" s="7">
        <v>0</v>
      </c>
      <c r="Y268" s="7">
        <v>0</v>
      </c>
      <c r="Z268" s="7">
        <v>0</v>
      </c>
      <c r="AA268" s="7">
        <v>0</v>
      </c>
      <c r="AN268" s="10"/>
    </row>
    <row r="269" spans="3:40" x14ac:dyDescent="0.35">
      <c r="C269" t="s">
        <v>48</v>
      </c>
      <c r="E269" s="11"/>
      <c r="G269" s="6">
        <v>1</v>
      </c>
      <c r="I269" s="7"/>
      <c r="J269" s="7"/>
      <c r="K269" s="7"/>
      <c r="L269" t="s">
        <v>34</v>
      </c>
      <c r="O269" s="9" t="s">
        <v>43</v>
      </c>
      <c r="P269" s="7">
        <v>0</v>
      </c>
      <c r="Q269" s="7">
        <v>0</v>
      </c>
      <c r="R269" s="7">
        <v>0</v>
      </c>
      <c r="S269" s="7">
        <v>0</v>
      </c>
      <c r="T269" s="7">
        <v>0</v>
      </c>
      <c r="U269" s="7">
        <v>0</v>
      </c>
      <c r="V269" s="7">
        <v>0</v>
      </c>
      <c r="W269" s="7">
        <v>0</v>
      </c>
      <c r="X269" s="7">
        <v>0</v>
      </c>
      <c r="Y269" s="7">
        <v>0</v>
      </c>
      <c r="Z269" s="7">
        <v>0</v>
      </c>
      <c r="AA269" s="7">
        <v>0</v>
      </c>
      <c r="AN269" s="10"/>
    </row>
    <row r="270" spans="3:40" x14ac:dyDescent="0.35">
      <c r="C270" t="s">
        <v>48</v>
      </c>
      <c r="E270" s="11"/>
      <c r="G270" s="6">
        <v>1</v>
      </c>
      <c r="L270" t="s">
        <v>34</v>
      </c>
      <c r="O270" s="3" t="s">
        <v>43</v>
      </c>
      <c r="P270" s="7">
        <v>0</v>
      </c>
      <c r="Q270" s="7">
        <v>0</v>
      </c>
      <c r="R270" s="7">
        <v>0</v>
      </c>
      <c r="S270" s="7">
        <v>0</v>
      </c>
      <c r="T270" s="7">
        <v>0</v>
      </c>
      <c r="U270" s="7">
        <v>0</v>
      </c>
      <c r="V270" s="7">
        <v>0</v>
      </c>
      <c r="W270" s="7">
        <v>0</v>
      </c>
      <c r="X270" s="7">
        <v>0</v>
      </c>
      <c r="Y270" s="7">
        <v>0</v>
      </c>
      <c r="Z270" s="7">
        <v>0</v>
      </c>
      <c r="AA270" s="7">
        <v>0</v>
      </c>
      <c r="AN270" s="10"/>
    </row>
    <row r="271" spans="3:40" x14ac:dyDescent="0.35">
      <c r="C271" t="s">
        <v>48</v>
      </c>
      <c r="E271" s="11"/>
      <c r="G271" s="6">
        <v>2</v>
      </c>
      <c r="L271" t="s">
        <v>34</v>
      </c>
      <c r="O271" s="3" t="s">
        <v>43</v>
      </c>
      <c r="P271" s="7">
        <v>0</v>
      </c>
      <c r="Q271" s="7">
        <v>0</v>
      </c>
      <c r="R271" s="7">
        <v>0</v>
      </c>
      <c r="S271" s="7">
        <v>0</v>
      </c>
      <c r="T271" s="7">
        <v>0</v>
      </c>
      <c r="U271" s="7">
        <v>0</v>
      </c>
      <c r="V271" s="7">
        <v>0</v>
      </c>
      <c r="W271" s="7">
        <v>0</v>
      </c>
      <c r="X271" s="7">
        <v>0</v>
      </c>
      <c r="Y271" s="7">
        <v>0</v>
      </c>
      <c r="Z271" s="7">
        <v>0</v>
      </c>
      <c r="AA271" s="7">
        <v>0</v>
      </c>
      <c r="AN271" s="10"/>
    </row>
    <row r="272" spans="3:40" x14ac:dyDescent="0.35">
      <c r="C272" t="s">
        <v>48</v>
      </c>
      <c r="E272" s="11"/>
      <c r="G272" s="6">
        <v>1</v>
      </c>
      <c r="I272" s="7"/>
      <c r="J272" s="7"/>
      <c r="K272" s="7"/>
      <c r="L272" t="s">
        <v>34</v>
      </c>
      <c r="O272" s="9" t="s">
        <v>43</v>
      </c>
      <c r="P272" s="7">
        <v>3150</v>
      </c>
      <c r="Q272" s="7">
        <v>3150</v>
      </c>
      <c r="R272" s="7">
        <v>6915</v>
      </c>
      <c r="S272" s="7">
        <v>0</v>
      </c>
      <c r="T272" s="7">
        <v>0</v>
      </c>
      <c r="U272" s="7">
        <v>0</v>
      </c>
      <c r="V272" s="7">
        <v>0</v>
      </c>
      <c r="W272" s="7">
        <v>0</v>
      </c>
      <c r="X272" s="7">
        <v>0</v>
      </c>
      <c r="Y272" s="7">
        <v>0</v>
      </c>
      <c r="Z272" s="7">
        <v>0</v>
      </c>
      <c r="AA272" s="7">
        <v>0</v>
      </c>
      <c r="AN272" s="10"/>
    </row>
    <row r="273" spans="3:40" x14ac:dyDescent="0.35">
      <c r="C273" t="s">
        <v>48</v>
      </c>
      <c r="E273" s="11"/>
      <c r="G273" s="6">
        <v>1</v>
      </c>
      <c r="L273" t="s">
        <v>34</v>
      </c>
      <c r="O273" s="3" t="s">
        <v>43</v>
      </c>
      <c r="P273" s="7">
        <v>0</v>
      </c>
      <c r="Q273" s="7">
        <v>0</v>
      </c>
      <c r="R273" s="7">
        <v>0</v>
      </c>
      <c r="S273" s="7">
        <v>0</v>
      </c>
      <c r="T273" s="7">
        <v>0</v>
      </c>
      <c r="U273" s="7">
        <v>0</v>
      </c>
      <c r="V273" s="7">
        <v>0</v>
      </c>
      <c r="W273" s="7">
        <v>0</v>
      </c>
      <c r="X273" s="7">
        <v>0</v>
      </c>
      <c r="Y273" s="7">
        <v>0</v>
      </c>
      <c r="Z273" s="7">
        <v>0</v>
      </c>
      <c r="AA273" s="7">
        <v>0</v>
      </c>
      <c r="AN273" s="10"/>
    </row>
    <row r="274" spans="3:40" x14ac:dyDescent="0.35">
      <c r="C274" t="s">
        <v>48</v>
      </c>
      <c r="E274" s="11"/>
      <c r="G274" s="6">
        <v>1</v>
      </c>
      <c r="I274" s="7"/>
      <c r="J274" s="7"/>
      <c r="K274" s="7"/>
      <c r="L274" t="s">
        <v>34</v>
      </c>
      <c r="O274" s="9" t="s">
        <v>43</v>
      </c>
      <c r="P274" s="7">
        <v>0</v>
      </c>
      <c r="Q274" s="7">
        <v>4250</v>
      </c>
      <c r="R274" s="7">
        <v>0</v>
      </c>
      <c r="S274" s="7">
        <v>0</v>
      </c>
      <c r="T274" s="7">
        <v>0</v>
      </c>
      <c r="U274" s="7">
        <v>0</v>
      </c>
      <c r="V274" s="7">
        <v>0</v>
      </c>
      <c r="W274" s="7">
        <v>0</v>
      </c>
      <c r="X274" s="7">
        <v>0</v>
      </c>
      <c r="Y274" s="7">
        <v>0</v>
      </c>
      <c r="Z274" s="7">
        <v>0</v>
      </c>
      <c r="AA274" s="7">
        <v>0</v>
      </c>
      <c r="AN274" s="10"/>
    </row>
    <row r="275" spans="3:40" x14ac:dyDescent="0.35">
      <c r="C275" t="s">
        <v>48</v>
      </c>
      <c r="E275" s="11"/>
      <c r="G275" s="6">
        <v>1</v>
      </c>
      <c r="I275" s="7"/>
      <c r="J275" s="7"/>
      <c r="K275" s="7"/>
      <c r="L275" t="s">
        <v>34</v>
      </c>
      <c r="O275" s="9" t="s">
        <v>43</v>
      </c>
      <c r="P275" s="7">
        <v>0</v>
      </c>
      <c r="Q275" s="7">
        <v>0</v>
      </c>
      <c r="R275" s="7">
        <v>0</v>
      </c>
      <c r="S275" s="7">
        <v>0</v>
      </c>
      <c r="T275" s="7">
        <v>0</v>
      </c>
      <c r="U275" s="7">
        <v>0</v>
      </c>
      <c r="V275" s="7">
        <v>0</v>
      </c>
      <c r="W275" s="7">
        <v>0</v>
      </c>
      <c r="X275" s="7">
        <v>0</v>
      </c>
      <c r="Y275" s="7">
        <v>0</v>
      </c>
      <c r="Z275" s="7">
        <v>0</v>
      </c>
      <c r="AA275" s="7">
        <v>0</v>
      </c>
      <c r="AN275" s="10"/>
    </row>
    <row r="276" spans="3:40" x14ac:dyDescent="0.35">
      <c r="C276" t="s">
        <v>48</v>
      </c>
      <c r="E276" s="11"/>
      <c r="G276" s="6">
        <v>1</v>
      </c>
      <c r="I276" s="7"/>
      <c r="J276" s="7"/>
      <c r="K276" s="7"/>
      <c r="L276" t="s">
        <v>34</v>
      </c>
      <c r="O276" s="9" t="s">
        <v>43</v>
      </c>
      <c r="P276" s="7">
        <v>0</v>
      </c>
      <c r="Q276" s="7">
        <v>0</v>
      </c>
      <c r="R276" s="7">
        <v>0</v>
      </c>
      <c r="S276" s="7">
        <v>0</v>
      </c>
      <c r="T276" s="7">
        <v>0</v>
      </c>
      <c r="U276" s="7">
        <v>0</v>
      </c>
      <c r="V276" s="7">
        <v>0</v>
      </c>
      <c r="W276" s="7">
        <v>0</v>
      </c>
      <c r="X276" s="7">
        <v>0</v>
      </c>
      <c r="Y276" s="7">
        <v>0</v>
      </c>
      <c r="Z276" s="7">
        <v>0</v>
      </c>
      <c r="AA276" s="7">
        <v>0</v>
      </c>
      <c r="AN276" s="10"/>
    </row>
    <row r="277" spans="3:40" x14ac:dyDescent="0.35">
      <c r="C277" t="s">
        <v>48</v>
      </c>
      <c r="E277" s="11"/>
      <c r="G277" s="6">
        <v>1</v>
      </c>
      <c r="I277" s="7"/>
      <c r="J277" s="7"/>
      <c r="K277" s="7"/>
      <c r="L277" t="s">
        <v>34</v>
      </c>
      <c r="O277" s="9" t="s">
        <v>43</v>
      </c>
      <c r="P277" s="7">
        <v>0</v>
      </c>
      <c r="Q277" s="7">
        <v>0</v>
      </c>
      <c r="R277" s="7">
        <v>0</v>
      </c>
      <c r="S277" s="7">
        <v>0</v>
      </c>
      <c r="T277" s="7">
        <v>0</v>
      </c>
      <c r="U277" s="7">
        <v>0</v>
      </c>
      <c r="V277" s="7">
        <v>0</v>
      </c>
      <c r="W277" s="7">
        <v>0</v>
      </c>
      <c r="X277" s="7">
        <v>0</v>
      </c>
      <c r="Y277" s="7">
        <v>0</v>
      </c>
      <c r="Z277" s="7">
        <v>0</v>
      </c>
      <c r="AA277" s="7">
        <v>0</v>
      </c>
      <c r="AN277" s="10"/>
    </row>
    <row r="278" spans="3:40" x14ac:dyDescent="0.35">
      <c r="C278" t="s">
        <v>48</v>
      </c>
      <c r="E278" s="11"/>
      <c r="G278" s="6">
        <v>1</v>
      </c>
      <c r="I278" s="7"/>
      <c r="J278" s="7"/>
      <c r="K278" s="7"/>
      <c r="L278" t="s">
        <v>34</v>
      </c>
      <c r="N278" s="12"/>
      <c r="O278" s="9" t="s">
        <v>43</v>
      </c>
      <c r="P278" s="7">
        <v>0</v>
      </c>
      <c r="Q278" s="7">
        <v>0</v>
      </c>
      <c r="R278" s="7">
        <v>0</v>
      </c>
      <c r="S278" s="7">
        <v>0</v>
      </c>
      <c r="T278" s="7">
        <v>0</v>
      </c>
      <c r="U278" s="7">
        <v>0</v>
      </c>
      <c r="V278" s="7">
        <v>0</v>
      </c>
      <c r="W278" s="7">
        <v>0</v>
      </c>
      <c r="X278" s="7">
        <v>0</v>
      </c>
      <c r="Y278" s="7">
        <v>0</v>
      </c>
      <c r="Z278" s="7">
        <v>0</v>
      </c>
      <c r="AA278" s="7">
        <v>0</v>
      </c>
      <c r="AN278" s="10"/>
    </row>
    <row r="279" spans="3:40" x14ac:dyDescent="0.35">
      <c r="C279" t="s">
        <v>48</v>
      </c>
      <c r="E279" s="11"/>
      <c r="G279" s="6">
        <v>1</v>
      </c>
      <c r="I279" s="7"/>
      <c r="J279" s="7"/>
      <c r="K279" s="7"/>
      <c r="L279" t="s">
        <v>34</v>
      </c>
      <c r="N279" s="12"/>
      <c r="O279" s="9" t="s">
        <v>43</v>
      </c>
      <c r="P279" s="7">
        <v>0</v>
      </c>
      <c r="Q279" s="7">
        <v>0</v>
      </c>
      <c r="R279" s="7">
        <v>0</v>
      </c>
      <c r="S279" s="7">
        <v>0</v>
      </c>
      <c r="T279" s="7">
        <v>0</v>
      </c>
      <c r="U279" s="7">
        <v>0</v>
      </c>
      <c r="V279" s="7">
        <v>0</v>
      </c>
      <c r="W279" s="7">
        <v>0</v>
      </c>
      <c r="X279" s="7">
        <v>0</v>
      </c>
      <c r="Y279" s="7">
        <v>0</v>
      </c>
      <c r="Z279" s="7">
        <v>0</v>
      </c>
      <c r="AA279" s="7">
        <v>0</v>
      </c>
      <c r="AN279" s="10"/>
    </row>
    <row r="280" spans="3:40" x14ac:dyDescent="0.35">
      <c r="C280" t="s">
        <v>48</v>
      </c>
      <c r="E280" s="11"/>
      <c r="G280" s="6">
        <v>1</v>
      </c>
      <c r="L280" t="s">
        <v>34</v>
      </c>
      <c r="O280" s="3" t="s">
        <v>43</v>
      </c>
      <c r="P280" s="7">
        <v>0</v>
      </c>
      <c r="Q280" s="7">
        <v>0</v>
      </c>
      <c r="R280" s="7">
        <v>0</v>
      </c>
      <c r="S280" s="7">
        <v>0</v>
      </c>
      <c r="T280" s="7">
        <v>0</v>
      </c>
      <c r="U280" s="7">
        <v>0</v>
      </c>
      <c r="V280" s="7">
        <v>0</v>
      </c>
      <c r="W280" s="7">
        <v>0</v>
      </c>
      <c r="X280" s="7">
        <v>0</v>
      </c>
      <c r="Y280" s="7">
        <v>0</v>
      </c>
      <c r="Z280" s="7">
        <v>0</v>
      </c>
      <c r="AA280" s="7">
        <v>0</v>
      </c>
      <c r="AN280" s="10"/>
    </row>
    <row r="281" spans="3:40" x14ac:dyDescent="0.35">
      <c r="C281" t="s">
        <v>48</v>
      </c>
      <c r="E281" s="11"/>
      <c r="G281" s="6">
        <v>1</v>
      </c>
      <c r="I281" s="7"/>
      <c r="J281" s="7"/>
      <c r="K281" s="7"/>
      <c r="L281" t="s">
        <v>34</v>
      </c>
      <c r="O281" s="9" t="s">
        <v>43</v>
      </c>
      <c r="P281" s="7">
        <v>0</v>
      </c>
      <c r="Q281" s="7">
        <v>0</v>
      </c>
      <c r="R281" s="7">
        <v>0</v>
      </c>
      <c r="S281" s="7">
        <v>0</v>
      </c>
      <c r="T281" s="7">
        <v>0</v>
      </c>
      <c r="U281" s="7">
        <v>0</v>
      </c>
      <c r="V281" s="7">
        <v>0</v>
      </c>
      <c r="W281" s="7">
        <v>0</v>
      </c>
      <c r="X281" s="7">
        <v>0</v>
      </c>
      <c r="Y281" s="7">
        <v>0</v>
      </c>
      <c r="Z281" s="7">
        <v>0</v>
      </c>
      <c r="AA281" s="7">
        <v>0</v>
      </c>
      <c r="AN281" s="10"/>
    </row>
    <row r="282" spans="3:40" x14ac:dyDescent="0.35">
      <c r="C282" t="s">
        <v>48</v>
      </c>
      <c r="E282" s="11"/>
      <c r="G282" s="6">
        <v>1</v>
      </c>
      <c r="I282" s="7"/>
      <c r="J282" s="7"/>
      <c r="K282" s="7"/>
      <c r="L282" t="s">
        <v>34</v>
      </c>
      <c r="O282" s="9" t="s">
        <v>43</v>
      </c>
      <c r="P282" s="7">
        <v>0</v>
      </c>
      <c r="Q282" s="7">
        <v>0</v>
      </c>
      <c r="R282" s="7">
        <v>0</v>
      </c>
      <c r="S282" s="7">
        <v>0</v>
      </c>
      <c r="T282" s="7">
        <v>0</v>
      </c>
      <c r="U282" s="7">
        <v>0</v>
      </c>
      <c r="V282" s="7">
        <v>0</v>
      </c>
      <c r="W282" s="7">
        <v>0</v>
      </c>
      <c r="X282" s="7">
        <v>0</v>
      </c>
      <c r="Y282" s="7">
        <v>0</v>
      </c>
      <c r="Z282" s="7">
        <v>0</v>
      </c>
      <c r="AA282" s="7">
        <v>0</v>
      </c>
      <c r="AN282" s="10"/>
    </row>
    <row r="283" spans="3:40" x14ac:dyDescent="0.35">
      <c r="C283" t="s">
        <v>48</v>
      </c>
      <c r="E283" s="11"/>
      <c r="G283" s="6">
        <v>1</v>
      </c>
      <c r="I283" s="7"/>
      <c r="J283" s="7"/>
      <c r="K283" s="7"/>
      <c r="L283" t="s">
        <v>34</v>
      </c>
      <c r="O283" s="9" t="s">
        <v>43</v>
      </c>
      <c r="P283" s="7">
        <v>0</v>
      </c>
      <c r="Q283" s="7">
        <v>0</v>
      </c>
      <c r="R283" s="7">
        <v>0</v>
      </c>
      <c r="S283" s="7">
        <v>0</v>
      </c>
      <c r="T283" s="7">
        <v>0</v>
      </c>
      <c r="U283" s="7">
        <v>0</v>
      </c>
      <c r="V283" s="7">
        <v>0</v>
      </c>
      <c r="W283" s="7">
        <v>0</v>
      </c>
      <c r="X283" s="7">
        <v>0</v>
      </c>
      <c r="Y283" s="7">
        <v>0</v>
      </c>
      <c r="Z283" s="7">
        <v>0</v>
      </c>
      <c r="AA283" s="7">
        <v>0</v>
      </c>
      <c r="AN283" s="10"/>
    </row>
    <row r="284" spans="3:40" x14ac:dyDescent="0.35">
      <c r="C284" t="s">
        <v>48</v>
      </c>
      <c r="G284" s="6">
        <v>1</v>
      </c>
      <c r="L284" t="s">
        <v>34</v>
      </c>
      <c r="O284" s="3" t="s">
        <v>43</v>
      </c>
      <c r="P284" s="7"/>
      <c r="Q284" s="7"/>
      <c r="R284" s="7"/>
      <c r="S284" s="7">
        <v>0</v>
      </c>
      <c r="T284" s="7">
        <v>0</v>
      </c>
      <c r="U284" s="7">
        <v>0</v>
      </c>
      <c r="V284" s="7">
        <v>0</v>
      </c>
      <c r="W284" s="7">
        <v>0</v>
      </c>
      <c r="X284" s="7">
        <v>0</v>
      </c>
      <c r="Y284" s="7">
        <v>0</v>
      </c>
      <c r="Z284" s="7">
        <v>0</v>
      </c>
      <c r="AA284" s="7">
        <v>0</v>
      </c>
      <c r="AN284" s="10"/>
    </row>
    <row r="285" spans="3:40" x14ac:dyDescent="0.35">
      <c r="C285" t="s">
        <v>48</v>
      </c>
      <c r="E285" s="11"/>
      <c r="G285" s="6">
        <v>1</v>
      </c>
      <c r="L285" t="s">
        <v>34</v>
      </c>
      <c r="O285" s="3" t="s">
        <v>43</v>
      </c>
      <c r="P285" s="7"/>
      <c r="Q285" s="7"/>
      <c r="R285" s="7"/>
      <c r="S285" s="7">
        <v>0</v>
      </c>
      <c r="T285" s="7">
        <v>0</v>
      </c>
      <c r="U285" s="7">
        <v>0</v>
      </c>
      <c r="V285" s="7">
        <v>0</v>
      </c>
      <c r="W285" s="7">
        <v>0</v>
      </c>
      <c r="X285" s="7">
        <v>0</v>
      </c>
      <c r="Y285" s="7">
        <v>0</v>
      </c>
      <c r="Z285" s="7">
        <v>0</v>
      </c>
      <c r="AA285" s="7">
        <v>0</v>
      </c>
      <c r="AN285" s="10"/>
    </row>
    <row r="286" spans="3:40" x14ac:dyDescent="0.35">
      <c r="C286" t="s">
        <v>48</v>
      </c>
      <c r="E286" s="11"/>
      <c r="G286" s="6">
        <v>1</v>
      </c>
      <c r="L286" t="s">
        <v>34</v>
      </c>
      <c r="O286" s="3" t="s">
        <v>43</v>
      </c>
      <c r="P286" s="7"/>
      <c r="Q286" s="7"/>
      <c r="R286" s="7"/>
      <c r="S286" s="7">
        <v>0</v>
      </c>
      <c r="T286" s="7">
        <v>0</v>
      </c>
      <c r="U286" s="7">
        <v>0</v>
      </c>
      <c r="V286" s="7">
        <v>0</v>
      </c>
      <c r="W286" s="7">
        <v>0</v>
      </c>
      <c r="X286" s="7">
        <v>0</v>
      </c>
      <c r="Y286" s="7">
        <v>0</v>
      </c>
      <c r="Z286" s="7">
        <v>0</v>
      </c>
      <c r="AA286" s="7">
        <v>0</v>
      </c>
      <c r="AN286" s="10"/>
    </row>
    <row r="287" spans="3:40" x14ac:dyDescent="0.35">
      <c r="C287" t="s">
        <v>48</v>
      </c>
      <c r="E287" s="11"/>
      <c r="G287" s="6">
        <v>1</v>
      </c>
      <c r="L287" t="s">
        <v>34</v>
      </c>
      <c r="O287" s="3" t="s">
        <v>43</v>
      </c>
      <c r="P287" s="7"/>
      <c r="Q287" s="7"/>
      <c r="R287" s="7"/>
      <c r="S287" s="7">
        <v>0</v>
      </c>
      <c r="T287" s="7">
        <v>0</v>
      </c>
      <c r="U287" s="7">
        <v>0</v>
      </c>
      <c r="V287" s="7">
        <v>0</v>
      </c>
      <c r="W287" s="7">
        <v>0</v>
      </c>
      <c r="X287" s="7">
        <v>0</v>
      </c>
      <c r="Y287" s="7">
        <v>0</v>
      </c>
      <c r="Z287" s="7">
        <v>0</v>
      </c>
      <c r="AA287" s="7">
        <v>0</v>
      </c>
      <c r="AN287" s="10"/>
    </row>
    <row r="288" spans="3:40" x14ac:dyDescent="0.35">
      <c r="C288" t="s">
        <v>48</v>
      </c>
      <c r="E288" s="11"/>
      <c r="G288" s="6">
        <v>1</v>
      </c>
      <c r="I288" s="7"/>
      <c r="J288" s="7"/>
      <c r="K288" s="7"/>
      <c r="L288" t="s">
        <v>34</v>
      </c>
      <c r="O288" s="9" t="s">
        <v>43</v>
      </c>
      <c r="P288" s="7"/>
      <c r="Q288" s="7"/>
      <c r="R288" s="7"/>
      <c r="S288" s="7">
        <v>0</v>
      </c>
      <c r="T288" s="7">
        <v>0</v>
      </c>
      <c r="U288" s="7">
        <v>0</v>
      </c>
      <c r="V288" s="7">
        <v>0</v>
      </c>
      <c r="W288" s="7">
        <v>0</v>
      </c>
      <c r="X288" s="7">
        <v>0</v>
      </c>
      <c r="Y288" s="7">
        <v>0</v>
      </c>
      <c r="Z288" s="7">
        <v>0</v>
      </c>
      <c r="AA288" s="7">
        <v>0</v>
      </c>
      <c r="AN288" s="10"/>
    </row>
    <row r="289" spans="3:40" x14ac:dyDescent="0.35">
      <c r="C289" t="s">
        <v>48</v>
      </c>
      <c r="E289" s="11"/>
      <c r="G289" s="6">
        <v>2</v>
      </c>
      <c r="I289" s="7"/>
      <c r="J289" s="7"/>
      <c r="K289" s="7"/>
      <c r="L289" t="s">
        <v>34</v>
      </c>
      <c r="O289" s="9" t="s">
        <v>43</v>
      </c>
      <c r="P289" s="7"/>
      <c r="Q289" s="7"/>
      <c r="R289" s="7"/>
      <c r="S289" s="7">
        <v>0</v>
      </c>
      <c r="T289" s="7">
        <v>0</v>
      </c>
      <c r="U289" s="7">
        <v>0</v>
      </c>
      <c r="V289" s="7">
        <v>0</v>
      </c>
      <c r="W289" s="7">
        <v>0</v>
      </c>
      <c r="X289" s="7">
        <v>0</v>
      </c>
      <c r="Y289" s="7">
        <v>0</v>
      </c>
      <c r="Z289" s="7">
        <v>0</v>
      </c>
      <c r="AA289" s="7">
        <v>0</v>
      </c>
      <c r="AN289" s="10"/>
    </row>
    <row r="290" spans="3:40" x14ac:dyDescent="0.35">
      <c r="C290" t="s">
        <v>48</v>
      </c>
      <c r="E290" s="11"/>
      <c r="G290" s="6">
        <v>1</v>
      </c>
      <c r="I290" s="7"/>
      <c r="J290" s="7"/>
      <c r="K290" s="7"/>
      <c r="L290" t="s">
        <v>34</v>
      </c>
      <c r="O290" s="9" t="s">
        <v>43</v>
      </c>
      <c r="P290" s="7"/>
      <c r="Q290" s="7"/>
      <c r="R290" s="7"/>
      <c r="S290" s="7">
        <v>0</v>
      </c>
      <c r="T290" s="7">
        <v>0</v>
      </c>
      <c r="U290" s="7">
        <v>0</v>
      </c>
      <c r="V290" s="7">
        <v>0</v>
      </c>
      <c r="W290" s="7">
        <v>0</v>
      </c>
      <c r="X290" s="7">
        <v>0</v>
      </c>
      <c r="Y290" s="7">
        <v>0</v>
      </c>
      <c r="Z290" s="7">
        <v>0</v>
      </c>
      <c r="AA290" s="7">
        <v>0</v>
      </c>
      <c r="AN290" s="10"/>
    </row>
    <row r="291" spans="3:40" x14ac:dyDescent="0.35">
      <c r="C291" t="s">
        <v>48</v>
      </c>
      <c r="E291" s="11"/>
      <c r="G291" s="6">
        <v>1</v>
      </c>
      <c r="L291" t="s">
        <v>34</v>
      </c>
      <c r="O291" s="3" t="s">
        <v>43</v>
      </c>
      <c r="P291" s="7"/>
      <c r="Q291" s="7"/>
      <c r="R291" s="7"/>
      <c r="S291" s="7">
        <v>0</v>
      </c>
      <c r="T291" s="7">
        <v>0</v>
      </c>
      <c r="U291" s="7">
        <v>0</v>
      </c>
      <c r="V291" s="7">
        <v>0</v>
      </c>
      <c r="W291" s="7">
        <v>0</v>
      </c>
      <c r="X291" s="7">
        <v>0</v>
      </c>
      <c r="Y291" s="7">
        <v>0</v>
      </c>
      <c r="Z291" s="7">
        <v>0</v>
      </c>
      <c r="AA291" s="7">
        <v>0</v>
      </c>
      <c r="AN291" s="10"/>
    </row>
    <row r="292" spans="3:40" x14ac:dyDescent="0.35">
      <c r="C292" t="s">
        <v>48</v>
      </c>
      <c r="G292" s="6">
        <v>1</v>
      </c>
      <c r="L292" t="s">
        <v>34</v>
      </c>
      <c r="O292" s="3" t="s">
        <v>43</v>
      </c>
      <c r="P292" s="7"/>
      <c r="Q292" s="7"/>
      <c r="R292" s="7"/>
      <c r="S292" s="7">
        <v>0</v>
      </c>
      <c r="T292" s="7">
        <v>0</v>
      </c>
      <c r="U292" s="7">
        <v>0</v>
      </c>
      <c r="V292" s="7">
        <v>0</v>
      </c>
      <c r="W292" s="7">
        <v>0</v>
      </c>
      <c r="X292" s="7">
        <v>0</v>
      </c>
      <c r="Y292" s="7">
        <v>0</v>
      </c>
      <c r="Z292" s="7">
        <v>0</v>
      </c>
      <c r="AA292" s="7">
        <v>0</v>
      </c>
      <c r="AN292" s="10"/>
    </row>
    <row r="293" spans="3:40" x14ac:dyDescent="0.35">
      <c r="C293" t="s">
        <v>48</v>
      </c>
      <c r="E293" s="11"/>
      <c r="G293" s="6">
        <v>1</v>
      </c>
      <c r="I293" s="7"/>
      <c r="J293" s="7"/>
      <c r="K293" s="7"/>
      <c r="L293" t="s">
        <v>34</v>
      </c>
      <c r="O293" s="9" t="s">
        <v>43</v>
      </c>
      <c r="P293" s="7"/>
      <c r="Q293" s="7"/>
      <c r="R293" s="7"/>
      <c r="S293" s="7">
        <v>0</v>
      </c>
      <c r="T293" s="7">
        <v>0</v>
      </c>
      <c r="U293" s="7">
        <v>0</v>
      </c>
      <c r="V293" s="7">
        <v>0</v>
      </c>
      <c r="W293" s="7">
        <v>0</v>
      </c>
      <c r="X293" s="7">
        <v>0</v>
      </c>
      <c r="Y293" s="7">
        <v>0</v>
      </c>
      <c r="Z293" s="7">
        <v>0</v>
      </c>
      <c r="AA293" s="7">
        <v>0</v>
      </c>
      <c r="AN293" s="10"/>
    </row>
    <row r="294" spans="3:40" x14ac:dyDescent="0.35">
      <c r="C294" t="s">
        <v>48</v>
      </c>
      <c r="E294" s="11"/>
      <c r="G294" s="6">
        <v>1</v>
      </c>
      <c r="L294" t="s">
        <v>34</v>
      </c>
      <c r="O294" s="3" t="s">
        <v>43</v>
      </c>
      <c r="P294" s="7"/>
      <c r="Q294" s="7"/>
      <c r="R294" s="7"/>
      <c r="S294" s="7">
        <v>0</v>
      </c>
      <c r="T294" s="7">
        <v>0</v>
      </c>
      <c r="U294" s="7">
        <v>0</v>
      </c>
      <c r="V294" s="7">
        <v>0</v>
      </c>
      <c r="W294" s="7">
        <v>0</v>
      </c>
      <c r="X294" s="7">
        <v>0</v>
      </c>
      <c r="Y294" s="7">
        <v>0</v>
      </c>
      <c r="Z294" s="7">
        <v>0</v>
      </c>
      <c r="AA294" s="7">
        <v>0</v>
      </c>
      <c r="AN294" s="10"/>
    </row>
    <row r="295" spans="3:40" x14ac:dyDescent="0.35">
      <c r="C295" t="s">
        <v>48</v>
      </c>
      <c r="E295" s="11"/>
      <c r="G295" s="6">
        <v>1</v>
      </c>
      <c r="L295" t="s">
        <v>34</v>
      </c>
      <c r="O295" s="3" t="s">
        <v>43</v>
      </c>
      <c r="P295" s="7"/>
      <c r="Q295" s="7"/>
      <c r="R295" s="7"/>
      <c r="S295" s="7">
        <v>0</v>
      </c>
      <c r="T295" s="7">
        <v>0</v>
      </c>
      <c r="U295" s="7">
        <v>0</v>
      </c>
      <c r="V295" s="7">
        <v>0</v>
      </c>
      <c r="W295" s="7">
        <v>0</v>
      </c>
      <c r="X295" s="7">
        <v>0</v>
      </c>
      <c r="Y295" s="7">
        <v>0</v>
      </c>
      <c r="Z295" s="7">
        <v>0</v>
      </c>
      <c r="AA295" s="7">
        <v>0</v>
      </c>
      <c r="AN295" s="10"/>
    </row>
    <row r="296" spans="3:40" x14ac:dyDescent="0.35">
      <c r="C296" t="s">
        <v>48</v>
      </c>
      <c r="E296" s="11"/>
      <c r="G296" s="6">
        <v>1</v>
      </c>
      <c r="L296" t="s">
        <v>34</v>
      </c>
      <c r="O296" s="3" t="s">
        <v>43</v>
      </c>
      <c r="P296" s="7"/>
      <c r="Q296" s="7"/>
      <c r="R296" s="7"/>
      <c r="S296" s="7">
        <v>0</v>
      </c>
      <c r="T296" s="7">
        <v>0</v>
      </c>
      <c r="U296" s="7">
        <v>0</v>
      </c>
      <c r="V296" s="7">
        <v>0</v>
      </c>
      <c r="W296" s="7">
        <v>0</v>
      </c>
      <c r="X296" s="7">
        <v>0</v>
      </c>
      <c r="Y296" s="7">
        <v>0</v>
      </c>
      <c r="Z296" s="7">
        <v>0</v>
      </c>
      <c r="AA296" s="7">
        <v>0</v>
      </c>
      <c r="AN296" s="10"/>
    </row>
    <row r="297" spans="3:40" x14ac:dyDescent="0.35">
      <c r="C297" t="s">
        <v>48</v>
      </c>
      <c r="E297" s="11"/>
      <c r="G297" s="6">
        <v>1</v>
      </c>
      <c r="L297" t="s">
        <v>34</v>
      </c>
      <c r="O297" s="3" t="s">
        <v>43</v>
      </c>
      <c r="P297" s="7"/>
      <c r="Q297" s="7"/>
      <c r="R297" s="7"/>
      <c r="S297" s="7">
        <v>0</v>
      </c>
      <c r="T297" s="7">
        <v>0</v>
      </c>
      <c r="U297" s="7">
        <v>0</v>
      </c>
      <c r="V297" s="7">
        <v>0</v>
      </c>
      <c r="W297" s="7">
        <v>0</v>
      </c>
      <c r="X297" s="7">
        <v>0</v>
      </c>
      <c r="Y297" s="7">
        <v>0</v>
      </c>
      <c r="Z297" s="7">
        <v>0</v>
      </c>
      <c r="AA297" s="7">
        <v>0</v>
      </c>
      <c r="AN297" s="10"/>
    </row>
    <row r="298" spans="3:40" x14ac:dyDescent="0.35">
      <c r="C298" t="s">
        <v>48</v>
      </c>
      <c r="E298" s="11"/>
      <c r="G298" s="6">
        <v>1</v>
      </c>
      <c r="I298" s="7"/>
      <c r="J298" s="7"/>
      <c r="K298" s="7"/>
      <c r="L298" t="s">
        <v>34</v>
      </c>
      <c r="O298" s="9" t="s">
        <v>43</v>
      </c>
      <c r="P298" s="7"/>
      <c r="Q298" s="7"/>
      <c r="R298" s="7"/>
      <c r="S298" s="7">
        <v>0</v>
      </c>
      <c r="T298" s="7">
        <v>0</v>
      </c>
      <c r="U298" s="7">
        <v>0</v>
      </c>
      <c r="V298" s="7">
        <v>0</v>
      </c>
      <c r="W298" s="7">
        <v>0</v>
      </c>
      <c r="X298" s="7">
        <v>0</v>
      </c>
      <c r="Y298" s="7">
        <v>0</v>
      </c>
      <c r="Z298" s="7">
        <v>0</v>
      </c>
      <c r="AA298" s="7">
        <v>0</v>
      </c>
      <c r="AN298" s="10"/>
    </row>
    <row r="299" spans="3:40" x14ac:dyDescent="0.35">
      <c r="C299" t="s">
        <v>48</v>
      </c>
      <c r="E299" s="11"/>
      <c r="G299" s="12"/>
      <c r="I299" s="7"/>
      <c r="J299" s="7"/>
      <c r="K299" s="7"/>
      <c r="L299" t="s">
        <v>34</v>
      </c>
      <c r="N299" s="12"/>
      <c r="O299" s="9" t="s">
        <v>43</v>
      </c>
      <c r="P299" s="7"/>
      <c r="Q299" s="7"/>
      <c r="R299" s="7"/>
      <c r="S299" s="7">
        <v>0</v>
      </c>
      <c r="T299" s="7">
        <v>0</v>
      </c>
      <c r="U299" s="7">
        <v>0</v>
      </c>
      <c r="V299" s="7">
        <v>0</v>
      </c>
      <c r="W299" s="7">
        <v>0</v>
      </c>
      <c r="X299" s="7">
        <v>0</v>
      </c>
      <c r="Y299" s="7">
        <v>0</v>
      </c>
      <c r="Z299" s="7">
        <v>0</v>
      </c>
      <c r="AA299" s="7">
        <v>0</v>
      </c>
      <c r="AN299" s="10"/>
    </row>
    <row r="300" spans="3:40" x14ac:dyDescent="0.35">
      <c r="C300" t="s">
        <v>48</v>
      </c>
      <c r="E300" s="11"/>
      <c r="G300" s="12"/>
      <c r="I300" s="7"/>
      <c r="J300" s="7"/>
      <c r="K300" s="7"/>
      <c r="L300" t="s">
        <v>34</v>
      </c>
      <c r="N300" s="12"/>
      <c r="O300" s="9" t="s">
        <v>43</v>
      </c>
      <c r="P300" s="7"/>
      <c r="Q300" s="7"/>
      <c r="R300" s="7"/>
      <c r="S300" s="7">
        <v>0</v>
      </c>
      <c r="T300" s="7">
        <v>0</v>
      </c>
      <c r="U300" s="7">
        <v>0</v>
      </c>
      <c r="V300" s="7">
        <v>0</v>
      </c>
      <c r="W300" s="7">
        <v>0</v>
      </c>
      <c r="X300" s="7">
        <v>0</v>
      </c>
      <c r="Y300" s="7">
        <v>0</v>
      </c>
      <c r="Z300" s="7">
        <v>0</v>
      </c>
      <c r="AA300" s="7">
        <v>0</v>
      </c>
      <c r="AN300" s="10"/>
    </row>
    <row r="301" spans="3:40" x14ac:dyDescent="0.35">
      <c r="C301" t="s">
        <v>48</v>
      </c>
      <c r="E301" s="11"/>
      <c r="G301" s="12"/>
      <c r="I301" s="7"/>
      <c r="J301" s="7"/>
      <c r="K301" s="7"/>
      <c r="L301" t="s">
        <v>34</v>
      </c>
      <c r="N301" s="12"/>
      <c r="O301" s="9" t="s">
        <v>43</v>
      </c>
      <c r="P301" s="7"/>
      <c r="Q301" s="7"/>
      <c r="R301" s="7"/>
      <c r="S301" s="7">
        <v>0</v>
      </c>
      <c r="T301" s="7">
        <v>0</v>
      </c>
      <c r="U301" s="7">
        <v>0</v>
      </c>
      <c r="V301" s="7">
        <v>0</v>
      </c>
      <c r="W301" s="7">
        <v>0</v>
      </c>
      <c r="X301" s="7">
        <v>0</v>
      </c>
      <c r="Y301" s="7">
        <v>0</v>
      </c>
      <c r="Z301" s="7">
        <v>0</v>
      </c>
      <c r="AA301" s="7">
        <v>0</v>
      </c>
      <c r="AN301" s="10"/>
    </row>
    <row r="302" spans="3:40" x14ac:dyDescent="0.35">
      <c r="C302" t="s">
        <v>48</v>
      </c>
      <c r="E302" s="11"/>
      <c r="G302" s="12"/>
      <c r="I302" s="7"/>
      <c r="J302" s="7"/>
      <c r="K302" s="7"/>
      <c r="L302" t="s">
        <v>34</v>
      </c>
      <c r="N302" s="12"/>
      <c r="O302" s="9" t="s">
        <v>43</v>
      </c>
      <c r="P302" s="7"/>
      <c r="Q302" s="7"/>
      <c r="R302" s="7"/>
      <c r="S302" s="7">
        <v>0</v>
      </c>
      <c r="T302" s="7">
        <v>0</v>
      </c>
      <c r="U302" s="7">
        <v>0</v>
      </c>
      <c r="V302" s="7">
        <v>0</v>
      </c>
      <c r="W302" s="7">
        <v>0</v>
      </c>
      <c r="X302" s="7">
        <v>0</v>
      </c>
      <c r="Y302" s="7">
        <v>0</v>
      </c>
      <c r="Z302" s="7">
        <v>0</v>
      </c>
      <c r="AA302" s="7">
        <v>0</v>
      </c>
      <c r="AN302" s="10"/>
    </row>
    <row r="303" spans="3:40" x14ac:dyDescent="0.35">
      <c r="C303" t="s">
        <v>48</v>
      </c>
      <c r="E303" s="11"/>
      <c r="G303" s="12"/>
      <c r="I303" s="7"/>
      <c r="J303" s="7"/>
      <c r="K303" s="7"/>
      <c r="L303" t="s">
        <v>34</v>
      </c>
      <c r="N303" s="12"/>
      <c r="O303" s="9" t="s">
        <v>43</v>
      </c>
      <c r="P303" s="7"/>
      <c r="Q303" s="7"/>
      <c r="R303" s="7"/>
      <c r="S303" s="7">
        <v>0</v>
      </c>
      <c r="T303" s="7">
        <v>0</v>
      </c>
      <c r="U303" s="7">
        <v>0</v>
      </c>
      <c r="V303" s="7">
        <v>0</v>
      </c>
      <c r="W303" s="7">
        <v>0</v>
      </c>
      <c r="X303" s="7">
        <v>0</v>
      </c>
      <c r="Y303" s="7">
        <v>0</v>
      </c>
      <c r="Z303" s="7">
        <v>0</v>
      </c>
      <c r="AA303" s="7">
        <v>0</v>
      </c>
      <c r="AN303" s="10"/>
    </row>
    <row r="304" spans="3:40" x14ac:dyDescent="0.35">
      <c r="C304" t="s">
        <v>48</v>
      </c>
      <c r="E304" s="11"/>
      <c r="G304" s="12"/>
      <c r="I304" s="7"/>
      <c r="J304" s="7"/>
      <c r="K304" s="7"/>
      <c r="L304" t="s">
        <v>34</v>
      </c>
      <c r="N304" s="12"/>
      <c r="O304" s="9" t="s">
        <v>43</v>
      </c>
      <c r="P304" s="7"/>
      <c r="Q304" s="7"/>
      <c r="R304" s="7"/>
      <c r="S304" s="7">
        <v>0</v>
      </c>
      <c r="T304" s="7">
        <v>0</v>
      </c>
      <c r="U304" s="7">
        <v>0</v>
      </c>
      <c r="V304" s="7">
        <v>0</v>
      </c>
      <c r="W304" s="7">
        <v>0</v>
      </c>
      <c r="X304" s="7">
        <v>0</v>
      </c>
      <c r="Y304" s="7">
        <v>0</v>
      </c>
      <c r="Z304" s="7">
        <v>0</v>
      </c>
      <c r="AA304" s="7">
        <v>0</v>
      </c>
      <c r="AN304" s="10"/>
    </row>
    <row r="305" spans="3:40" x14ac:dyDescent="0.35">
      <c r="C305" t="s">
        <v>48</v>
      </c>
      <c r="E305" s="11"/>
      <c r="G305" s="12"/>
      <c r="I305" s="7"/>
      <c r="J305" s="7"/>
      <c r="K305" s="7"/>
      <c r="L305" t="s">
        <v>34</v>
      </c>
      <c r="N305" s="12"/>
      <c r="O305" s="9" t="s">
        <v>43</v>
      </c>
      <c r="P305" s="7"/>
      <c r="Q305" s="7"/>
      <c r="R305" s="7"/>
      <c r="S305" s="7">
        <v>0</v>
      </c>
      <c r="T305" s="7">
        <v>0</v>
      </c>
      <c r="U305" s="7">
        <v>0</v>
      </c>
      <c r="V305" s="7">
        <v>0</v>
      </c>
      <c r="W305" s="7">
        <v>0</v>
      </c>
      <c r="X305" s="7">
        <v>0</v>
      </c>
      <c r="Y305" s="7">
        <v>0</v>
      </c>
      <c r="Z305" s="7">
        <v>0</v>
      </c>
      <c r="AA305" s="7">
        <v>0</v>
      </c>
      <c r="AN305" s="10"/>
    </row>
    <row r="306" spans="3:40" x14ac:dyDescent="0.35">
      <c r="C306" t="s">
        <v>48</v>
      </c>
      <c r="E306" s="11"/>
      <c r="G306" s="12"/>
      <c r="I306" s="7"/>
      <c r="J306" s="7"/>
      <c r="K306" s="7"/>
      <c r="L306" t="s">
        <v>34</v>
      </c>
      <c r="N306" s="12"/>
      <c r="O306" s="9" t="s">
        <v>43</v>
      </c>
      <c r="P306" s="7"/>
      <c r="Q306" s="7"/>
      <c r="R306" s="7"/>
      <c r="S306" s="7">
        <v>0</v>
      </c>
      <c r="T306" s="7">
        <v>0</v>
      </c>
      <c r="U306" s="7">
        <v>0</v>
      </c>
      <c r="V306" s="7">
        <v>0</v>
      </c>
      <c r="W306" s="7">
        <v>0</v>
      </c>
      <c r="X306" s="7">
        <v>0</v>
      </c>
      <c r="Y306" s="7">
        <v>0</v>
      </c>
      <c r="Z306" s="7">
        <v>0</v>
      </c>
      <c r="AA306" s="7">
        <v>0</v>
      </c>
      <c r="AN306" s="10"/>
    </row>
    <row r="307" spans="3:40" x14ac:dyDescent="0.35">
      <c r="C307" t="s">
        <v>48</v>
      </c>
      <c r="E307" s="11"/>
      <c r="G307" s="12"/>
      <c r="I307" s="7"/>
      <c r="J307" s="7"/>
      <c r="K307" s="7"/>
      <c r="L307" t="s">
        <v>34</v>
      </c>
      <c r="N307" s="12"/>
      <c r="O307" s="9" t="s">
        <v>43</v>
      </c>
      <c r="P307" s="7"/>
      <c r="Q307" s="7"/>
      <c r="R307" s="7"/>
      <c r="S307" s="7"/>
      <c r="T307" s="7">
        <v>0</v>
      </c>
      <c r="U307" s="7">
        <v>0</v>
      </c>
      <c r="V307" s="7">
        <v>0</v>
      </c>
      <c r="W307" s="7">
        <v>0</v>
      </c>
      <c r="X307" s="7">
        <v>0</v>
      </c>
      <c r="Y307" s="7">
        <v>0</v>
      </c>
      <c r="Z307" s="7">
        <v>0</v>
      </c>
      <c r="AA307" s="7">
        <v>0</v>
      </c>
      <c r="AN307" s="10"/>
    </row>
    <row r="308" spans="3:40" x14ac:dyDescent="0.35">
      <c r="C308" t="s">
        <v>48</v>
      </c>
      <c r="E308" s="11"/>
      <c r="G308" s="12"/>
      <c r="I308" s="7"/>
      <c r="J308" s="7"/>
      <c r="K308" s="7"/>
      <c r="L308" t="s">
        <v>34</v>
      </c>
      <c r="N308" s="12"/>
      <c r="O308" s="9" t="s">
        <v>43</v>
      </c>
      <c r="P308" s="7"/>
      <c r="Q308" s="7"/>
      <c r="R308" s="7"/>
      <c r="S308" s="7"/>
      <c r="T308" s="7">
        <v>0</v>
      </c>
      <c r="U308" s="7">
        <v>0</v>
      </c>
      <c r="V308" s="7">
        <v>0</v>
      </c>
      <c r="W308" s="7">
        <v>0</v>
      </c>
      <c r="X308" s="7">
        <v>0</v>
      </c>
      <c r="Y308" s="7">
        <v>0</v>
      </c>
      <c r="Z308" s="7">
        <v>0</v>
      </c>
      <c r="AA308" s="7">
        <v>0</v>
      </c>
      <c r="AN308" s="10"/>
    </row>
    <row r="309" spans="3:40" x14ac:dyDescent="0.35">
      <c r="C309" t="s">
        <v>48</v>
      </c>
      <c r="E309" s="11"/>
      <c r="G309" s="12"/>
      <c r="I309" s="7"/>
      <c r="J309" s="7"/>
      <c r="K309" s="7"/>
      <c r="L309" t="s">
        <v>34</v>
      </c>
      <c r="N309" s="12"/>
      <c r="O309" s="9" t="s">
        <v>43</v>
      </c>
      <c r="P309" s="7"/>
      <c r="Q309" s="7"/>
      <c r="R309" s="7"/>
      <c r="S309" s="7"/>
      <c r="T309" s="7">
        <v>0</v>
      </c>
      <c r="U309" s="7">
        <v>0</v>
      </c>
      <c r="V309" s="7">
        <v>0</v>
      </c>
      <c r="W309" s="7">
        <v>0</v>
      </c>
      <c r="X309" s="7">
        <v>0</v>
      </c>
      <c r="Y309" s="7">
        <v>0</v>
      </c>
      <c r="Z309" s="7">
        <v>0</v>
      </c>
      <c r="AA309" s="7">
        <v>0</v>
      </c>
      <c r="AN309" s="10"/>
    </row>
    <row r="310" spans="3:40" x14ac:dyDescent="0.35">
      <c r="C310" t="s">
        <v>48</v>
      </c>
      <c r="E310" s="11"/>
      <c r="G310" s="12"/>
      <c r="I310" s="7"/>
      <c r="J310" s="7"/>
      <c r="K310" s="7"/>
      <c r="L310" t="s">
        <v>34</v>
      </c>
      <c r="N310" s="12"/>
      <c r="O310" s="9" t="s">
        <v>43</v>
      </c>
      <c r="P310" s="7"/>
      <c r="Q310" s="7"/>
      <c r="R310" s="7"/>
      <c r="S310" s="7"/>
      <c r="T310" s="7">
        <v>0</v>
      </c>
      <c r="U310" s="7">
        <v>0</v>
      </c>
      <c r="V310" s="7">
        <v>0</v>
      </c>
      <c r="W310" s="7">
        <v>0</v>
      </c>
      <c r="X310" s="7">
        <v>0</v>
      </c>
      <c r="Y310" s="7">
        <v>0</v>
      </c>
      <c r="Z310" s="7">
        <v>0</v>
      </c>
      <c r="AA310" s="7">
        <v>0</v>
      </c>
      <c r="AN310" s="10"/>
    </row>
    <row r="311" spans="3:40" x14ac:dyDescent="0.35">
      <c r="C311" t="s">
        <v>48</v>
      </c>
      <c r="E311" s="11"/>
      <c r="G311" s="12"/>
      <c r="I311" s="7"/>
      <c r="J311" s="7"/>
      <c r="K311" s="7"/>
      <c r="L311" t="s">
        <v>34</v>
      </c>
      <c r="N311" s="12"/>
      <c r="O311" s="9" t="s">
        <v>43</v>
      </c>
      <c r="P311" s="7"/>
      <c r="Q311" s="7"/>
      <c r="R311" s="7"/>
      <c r="S311" s="7"/>
      <c r="T311" s="7">
        <v>0</v>
      </c>
      <c r="U311" s="7">
        <v>0</v>
      </c>
      <c r="V311" s="7">
        <v>0</v>
      </c>
      <c r="W311" s="7">
        <v>0</v>
      </c>
      <c r="X311" s="7">
        <v>0</v>
      </c>
      <c r="Y311" s="7">
        <v>0</v>
      </c>
      <c r="Z311" s="7">
        <v>0</v>
      </c>
      <c r="AA311" s="7">
        <v>0</v>
      </c>
      <c r="AN311" s="10"/>
    </row>
    <row r="312" spans="3:40" x14ac:dyDescent="0.35">
      <c r="C312" t="s">
        <v>48</v>
      </c>
      <c r="E312" s="11"/>
      <c r="G312" s="12"/>
      <c r="I312" s="7"/>
      <c r="J312" s="7"/>
      <c r="K312" s="7"/>
      <c r="L312" t="s">
        <v>34</v>
      </c>
      <c r="N312" s="12"/>
      <c r="O312" s="9" t="s">
        <v>43</v>
      </c>
      <c r="P312" s="7"/>
      <c r="Q312" s="7"/>
      <c r="R312" s="7"/>
      <c r="S312" s="7"/>
      <c r="T312" s="7">
        <v>0</v>
      </c>
      <c r="U312" s="7">
        <v>0</v>
      </c>
      <c r="V312" s="7">
        <v>0</v>
      </c>
      <c r="W312" s="7">
        <v>0</v>
      </c>
      <c r="X312" s="7">
        <v>0</v>
      </c>
      <c r="Y312" s="7">
        <v>0</v>
      </c>
      <c r="Z312" s="7">
        <v>0</v>
      </c>
      <c r="AA312" s="7">
        <v>0</v>
      </c>
      <c r="AN312" s="10"/>
    </row>
    <row r="313" spans="3:40" x14ac:dyDescent="0.35">
      <c r="C313" t="s">
        <v>48</v>
      </c>
      <c r="E313" s="11"/>
      <c r="G313" s="12"/>
      <c r="I313" s="7"/>
      <c r="J313" s="7"/>
      <c r="K313" s="7"/>
      <c r="L313" t="s">
        <v>34</v>
      </c>
      <c r="N313" s="12"/>
      <c r="O313" s="9" t="s">
        <v>43</v>
      </c>
      <c r="P313" s="7"/>
      <c r="Q313" s="7"/>
      <c r="R313" s="7"/>
      <c r="S313" s="7"/>
      <c r="T313" s="7">
        <v>0</v>
      </c>
      <c r="U313" s="7">
        <v>0</v>
      </c>
      <c r="V313" s="7">
        <v>0</v>
      </c>
      <c r="W313" s="7">
        <v>0</v>
      </c>
      <c r="X313" s="7">
        <v>0</v>
      </c>
      <c r="Y313" s="7">
        <v>0</v>
      </c>
      <c r="Z313" s="7">
        <v>0</v>
      </c>
      <c r="AA313" s="7">
        <v>0</v>
      </c>
      <c r="AN313" s="10"/>
    </row>
    <row r="314" spans="3:40" x14ac:dyDescent="0.35">
      <c r="C314" t="s">
        <v>48</v>
      </c>
      <c r="E314" s="11"/>
      <c r="G314" s="12"/>
      <c r="I314" s="7"/>
      <c r="J314" s="7"/>
      <c r="K314" s="7"/>
      <c r="L314" t="s">
        <v>34</v>
      </c>
      <c r="N314" s="12"/>
      <c r="O314" s="9" t="s">
        <v>43</v>
      </c>
      <c r="P314" s="7"/>
      <c r="Q314" s="7"/>
      <c r="R314" s="7"/>
      <c r="S314" s="7"/>
      <c r="T314" s="7">
        <v>0</v>
      </c>
      <c r="U314" s="7">
        <v>0</v>
      </c>
      <c r="V314" s="7">
        <v>0</v>
      </c>
      <c r="W314" s="7">
        <v>0</v>
      </c>
      <c r="X314" s="7">
        <v>0</v>
      </c>
      <c r="Y314" s="7">
        <v>0</v>
      </c>
      <c r="Z314" s="7">
        <v>0</v>
      </c>
      <c r="AA314" s="7">
        <v>0</v>
      </c>
      <c r="AN314" s="10"/>
    </row>
    <row r="315" spans="3:40" x14ac:dyDescent="0.35">
      <c r="C315" t="s">
        <v>48</v>
      </c>
      <c r="E315" s="11"/>
      <c r="G315" s="12"/>
      <c r="I315" s="7"/>
      <c r="J315" s="7"/>
      <c r="K315" s="7"/>
      <c r="L315" t="s">
        <v>34</v>
      </c>
      <c r="N315" s="12"/>
      <c r="O315" s="9" t="s">
        <v>43</v>
      </c>
      <c r="P315" s="7"/>
      <c r="Q315" s="7"/>
      <c r="R315" s="7"/>
      <c r="S315" s="7"/>
      <c r="T315" s="7">
        <v>0</v>
      </c>
      <c r="U315" s="7">
        <v>0</v>
      </c>
      <c r="V315" s="7">
        <v>0</v>
      </c>
      <c r="W315" s="7">
        <v>0</v>
      </c>
      <c r="X315" s="7">
        <v>0</v>
      </c>
      <c r="Y315" s="7">
        <v>0</v>
      </c>
      <c r="Z315" s="7">
        <v>0</v>
      </c>
      <c r="AA315" s="7">
        <v>0</v>
      </c>
      <c r="AN315" s="10"/>
    </row>
    <row r="316" spans="3:40" x14ac:dyDescent="0.35">
      <c r="C316" t="s">
        <v>48</v>
      </c>
      <c r="E316" s="11"/>
      <c r="G316" s="12"/>
      <c r="I316" s="7"/>
      <c r="J316" s="7"/>
      <c r="K316" s="7"/>
      <c r="L316" t="s">
        <v>34</v>
      </c>
      <c r="N316" s="12"/>
      <c r="O316" s="9" t="s">
        <v>43</v>
      </c>
      <c r="P316" s="7"/>
      <c r="Q316" s="7"/>
      <c r="R316" s="7"/>
      <c r="S316" s="7"/>
      <c r="T316" s="7">
        <v>0</v>
      </c>
      <c r="U316" s="7">
        <v>0</v>
      </c>
      <c r="V316" s="7">
        <v>0</v>
      </c>
      <c r="W316" s="7">
        <v>0</v>
      </c>
      <c r="X316" s="7">
        <v>0</v>
      </c>
      <c r="Y316" s="7">
        <v>0</v>
      </c>
      <c r="Z316" s="7">
        <v>0</v>
      </c>
      <c r="AA316" s="7">
        <v>0</v>
      </c>
      <c r="AN316" s="10"/>
    </row>
    <row r="317" spans="3:40" x14ac:dyDescent="0.35">
      <c r="C317" t="s">
        <v>48</v>
      </c>
      <c r="E317" s="11"/>
      <c r="G317" s="12"/>
      <c r="I317" s="7"/>
      <c r="J317" s="7"/>
      <c r="K317" s="7"/>
      <c r="L317" t="s">
        <v>34</v>
      </c>
      <c r="N317" s="12"/>
      <c r="O317" s="9" t="s">
        <v>43</v>
      </c>
      <c r="P317" s="7"/>
      <c r="Q317" s="7"/>
      <c r="R317" s="7"/>
      <c r="S317" s="7"/>
      <c r="T317" s="7">
        <v>0</v>
      </c>
      <c r="U317" s="7">
        <v>0</v>
      </c>
      <c r="V317" s="7">
        <v>0</v>
      </c>
      <c r="W317" s="7">
        <v>0</v>
      </c>
      <c r="X317" s="7">
        <v>0</v>
      </c>
      <c r="Y317" s="7">
        <v>0</v>
      </c>
      <c r="Z317" s="7">
        <v>0</v>
      </c>
      <c r="AA317" s="7">
        <v>0</v>
      </c>
      <c r="AN317" s="10"/>
    </row>
    <row r="318" spans="3:40" x14ac:dyDescent="0.35">
      <c r="C318" t="s">
        <v>48</v>
      </c>
      <c r="E318" s="11"/>
      <c r="G318" s="12"/>
      <c r="I318" s="7"/>
      <c r="J318" s="7"/>
      <c r="K318" s="7"/>
      <c r="L318" t="s">
        <v>34</v>
      </c>
      <c r="N318" s="12"/>
      <c r="O318" s="9" t="s">
        <v>43</v>
      </c>
      <c r="P318" s="7"/>
      <c r="Q318" s="7"/>
      <c r="R318" s="7"/>
      <c r="S318" s="7"/>
      <c r="T318" s="7">
        <v>0</v>
      </c>
      <c r="U318" s="7">
        <v>0</v>
      </c>
      <c r="V318" s="7">
        <v>0</v>
      </c>
      <c r="W318" s="7">
        <v>0</v>
      </c>
      <c r="X318" s="7">
        <v>0</v>
      </c>
      <c r="Y318" s="7">
        <v>0</v>
      </c>
      <c r="Z318" s="7">
        <v>0</v>
      </c>
      <c r="AA318" s="7">
        <v>0</v>
      </c>
      <c r="AN318" s="10"/>
    </row>
    <row r="319" spans="3:40" x14ac:dyDescent="0.35">
      <c r="C319" t="s">
        <v>48</v>
      </c>
      <c r="E319" s="11"/>
      <c r="G319" s="12"/>
      <c r="I319" s="7"/>
      <c r="J319" s="7"/>
      <c r="K319" s="7"/>
      <c r="L319" t="s">
        <v>34</v>
      </c>
      <c r="N319" s="12"/>
      <c r="O319" s="9" t="s">
        <v>43</v>
      </c>
      <c r="P319" s="7"/>
      <c r="Q319" s="7"/>
      <c r="R319" s="7"/>
      <c r="S319" s="7"/>
      <c r="T319" s="7">
        <v>0</v>
      </c>
      <c r="U319" s="7">
        <v>0</v>
      </c>
      <c r="V319" s="7">
        <v>0</v>
      </c>
      <c r="W319" s="7">
        <v>0</v>
      </c>
      <c r="X319" s="7">
        <v>0</v>
      </c>
      <c r="Y319" s="7">
        <v>0</v>
      </c>
      <c r="Z319" s="7">
        <v>0</v>
      </c>
      <c r="AA319" s="7">
        <v>0</v>
      </c>
      <c r="AN319" s="10"/>
    </row>
    <row r="320" spans="3:40" x14ac:dyDescent="0.35">
      <c r="C320" t="s">
        <v>48</v>
      </c>
      <c r="E320" s="11"/>
      <c r="G320" s="12"/>
      <c r="I320" s="7"/>
      <c r="J320" s="7"/>
      <c r="K320" s="7"/>
      <c r="L320" t="s">
        <v>34</v>
      </c>
      <c r="N320" s="12"/>
      <c r="O320" s="9" t="s">
        <v>43</v>
      </c>
      <c r="P320" s="7"/>
      <c r="Q320" s="7"/>
      <c r="R320" s="7"/>
      <c r="S320" s="7"/>
      <c r="T320" s="7">
        <v>0</v>
      </c>
      <c r="U320" s="7">
        <v>0</v>
      </c>
      <c r="V320" s="7">
        <v>0</v>
      </c>
      <c r="W320" s="7">
        <v>0</v>
      </c>
      <c r="X320" s="7">
        <v>0</v>
      </c>
      <c r="Y320" s="7">
        <v>0</v>
      </c>
      <c r="Z320" s="7">
        <v>0</v>
      </c>
      <c r="AA320" s="7">
        <v>0</v>
      </c>
      <c r="AN320" s="10"/>
    </row>
    <row r="321" spans="3:40" x14ac:dyDescent="0.35">
      <c r="C321" t="s">
        <v>48</v>
      </c>
      <c r="E321" s="11"/>
      <c r="G321" s="12"/>
      <c r="I321" s="7"/>
      <c r="J321" s="7"/>
      <c r="K321" s="7"/>
      <c r="L321" t="s">
        <v>34</v>
      </c>
      <c r="N321" s="12"/>
      <c r="O321" s="9" t="s">
        <v>43</v>
      </c>
      <c r="P321" s="7"/>
      <c r="Q321" s="7"/>
      <c r="R321" s="7"/>
      <c r="S321" s="7"/>
      <c r="T321" s="7">
        <v>0</v>
      </c>
      <c r="U321" s="7">
        <v>0</v>
      </c>
      <c r="V321" s="7">
        <v>0</v>
      </c>
      <c r="W321" s="7">
        <v>0</v>
      </c>
      <c r="X321" s="7">
        <v>0</v>
      </c>
      <c r="Y321" s="7">
        <v>0</v>
      </c>
      <c r="Z321" s="7">
        <v>0</v>
      </c>
      <c r="AA321" s="7">
        <v>0</v>
      </c>
      <c r="AN321" s="10"/>
    </row>
    <row r="322" spans="3:40" x14ac:dyDescent="0.35">
      <c r="C322" t="s">
        <v>48</v>
      </c>
      <c r="E322" s="11"/>
      <c r="G322" s="12"/>
      <c r="I322" s="7"/>
      <c r="J322" s="7"/>
      <c r="K322" s="7"/>
      <c r="L322" t="s">
        <v>34</v>
      </c>
      <c r="N322" s="12"/>
      <c r="O322" s="9" t="s">
        <v>43</v>
      </c>
      <c r="P322" s="7"/>
      <c r="Q322" s="7"/>
      <c r="R322" s="7"/>
      <c r="S322" s="7"/>
      <c r="T322" s="7">
        <v>0</v>
      </c>
      <c r="U322" s="7">
        <v>0</v>
      </c>
      <c r="V322" s="7">
        <v>0</v>
      </c>
      <c r="W322" s="7">
        <v>0</v>
      </c>
      <c r="X322" s="7">
        <v>0</v>
      </c>
      <c r="Y322" s="7">
        <v>0</v>
      </c>
      <c r="Z322" s="7">
        <v>0</v>
      </c>
      <c r="AA322" s="7">
        <v>0</v>
      </c>
      <c r="AN322" s="10"/>
    </row>
    <row r="323" spans="3:40" x14ac:dyDescent="0.35">
      <c r="C323" t="s">
        <v>48</v>
      </c>
      <c r="E323" s="11"/>
      <c r="G323" s="12"/>
      <c r="I323" s="7"/>
      <c r="J323" s="7"/>
      <c r="K323" s="7"/>
      <c r="L323" t="s">
        <v>34</v>
      </c>
      <c r="N323" s="12"/>
      <c r="O323" s="9" t="s">
        <v>43</v>
      </c>
      <c r="P323" s="7"/>
      <c r="Q323" s="7"/>
      <c r="R323" s="7"/>
      <c r="S323" s="7"/>
      <c r="T323" s="7">
        <v>0</v>
      </c>
      <c r="U323" s="7">
        <v>0</v>
      </c>
      <c r="V323" s="7">
        <v>0</v>
      </c>
      <c r="W323" s="7">
        <v>0</v>
      </c>
      <c r="X323" s="7">
        <v>0</v>
      </c>
      <c r="Y323" s="7">
        <v>0</v>
      </c>
      <c r="Z323" s="7">
        <v>0</v>
      </c>
      <c r="AA323" s="7">
        <v>0</v>
      </c>
      <c r="AN323" s="10"/>
    </row>
    <row r="324" spans="3:40" x14ac:dyDescent="0.35">
      <c r="C324" t="s">
        <v>48</v>
      </c>
      <c r="E324" s="11"/>
      <c r="G324" s="12"/>
      <c r="I324" s="7"/>
      <c r="J324" s="7"/>
      <c r="K324" s="7"/>
      <c r="L324" t="s">
        <v>34</v>
      </c>
      <c r="N324" s="12"/>
      <c r="O324" s="9" t="s">
        <v>43</v>
      </c>
      <c r="P324" s="7"/>
      <c r="Q324" s="7"/>
      <c r="R324" s="7"/>
      <c r="S324" s="7"/>
      <c r="T324" s="7">
        <v>0</v>
      </c>
      <c r="U324" s="7">
        <v>0</v>
      </c>
      <c r="V324" s="7">
        <v>0</v>
      </c>
      <c r="W324" s="7">
        <v>0</v>
      </c>
      <c r="X324" s="7">
        <v>0</v>
      </c>
      <c r="Y324" s="7">
        <v>0</v>
      </c>
      <c r="Z324" s="7">
        <v>0</v>
      </c>
      <c r="AA324" s="7">
        <v>0</v>
      </c>
      <c r="AN324" s="10"/>
    </row>
    <row r="325" spans="3:40" x14ac:dyDescent="0.35">
      <c r="C325" t="s">
        <v>49</v>
      </c>
      <c r="G325" s="6">
        <v>1</v>
      </c>
      <c r="L325" t="s">
        <v>34</v>
      </c>
      <c r="O325" s="9" t="s">
        <v>44</v>
      </c>
      <c r="P325" s="7"/>
      <c r="Q325" s="7"/>
      <c r="R325" s="7"/>
      <c r="S325" s="7"/>
      <c r="T325" s="7">
        <v>0</v>
      </c>
      <c r="U325" s="7">
        <v>0</v>
      </c>
      <c r="V325" s="7">
        <v>0</v>
      </c>
      <c r="W325" s="7">
        <v>0</v>
      </c>
      <c r="X325" s="7">
        <v>0</v>
      </c>
      <c r="Y325" s="7">
        <v>0</v>
      </c>
      <c r="Z325" s="7">
        <v>0</v>
      </c>
      <c r="AA325" s="7">
        <v>0</v>
      </c>
      <c r="AN325" s="10"/>
    </row>
    <row r="326" spans="3:40" x14ac:dyDescent="0.35">
      <c r="C326" t="s">
        <v>49</v>
      </c>
      <c r="G326" s="6">
        <v>1</v>
      </c>
      <c r="L326" t="s">
        <v>34</v>
      </c>
      <c r="O326" s="9" t="s">
        <v>44</v>
      </c>
      <c r="P326" s="7"/>
      <c r="Q326" s="7"/>
      <c r="R326" s="7"/>
      <c r="S326" s="7"/>
      <c r="T326" s="7">
        <v>0</v>
      </c>
      <c r="U326" s="7">
        <v>0</v>
      </c>
      <c r="V326" s="7">
        <v>0</v>
      </c>
      <c r="W326" s="7">
        <v>0</v>
      </c>
      <c r="X326" s="7">
        <v>0</v>
      </c>
      <c r="Y326" s="7">
        <v>0</v>
      </c>
      <c r="Z326" s="7">
        <v>0</v>
      </c>
      <c r="AA326" s="7">
        <v>0</v>
      </c>
      <c r="AN326" s="10"/>
    </row>
    <row r="327" spans="3:40" x14ac:dyDescent="0.35">
      <c r="C327" t="s">
        <v>49</v>
      </c>
      <c r="E327" s="11"/>
      <c r="F327" t="s">
        <v>35</v>
      </c>
      <c r="G327" s="6">
        <v>2</v>
      </c>
      <c r="I327" s="7"/>
      <c r="J327" s="7"/>
      <c r="K327" s="7"/>
      <c r="L327" t="s">
        <v>34</v>
      </c>
      <c r="O327" s="9" t="s">
        <v>44</v>
      </c>
      <c r="P327" s="7"/>
      <c r="Q327" s="7"/>
      <c r="R327" s="7"/>
      <c r="S327" s="7"/>
      <c r="T327" s="7">
        <v>0</v>
      </c>
      <c r="U327" s="7">
        <v>0</v>
      </c>
      <c r="V327" s="7">
        <v>0</v>
      </c>
      <c r="W327" s="7">
        <v>0</v>
      </c>
      <c r="X327" s="7">
        <v>0</v>
      </c>
      <c r="Y327" s="7">
        <v>0</v>
      </c>
      <c r="Z327" s="7">
        <v>0</v>
      </c>
      <c r="AA327" s="7">
        <v>0</v>
      </c>
      <c r="AN327" s="10"/>
    </row>
    <row r="328" spans="3:40" x14ac:dyDescent="0.35">
      <c r="C328" t="s">
        <v>49</v>
      </c>
      <c r="G328" s="6">
        <v>1</v>
      </c>
      <c r="L328" t="s">
        <v>34</v>
      </c>
      <c r="O328" s="9" t="s">
        <v>44</v>
      </c>
      <c r="P328" s="7"/>
      <c r="Q328" s="7"/>
      <c r="R328" s="7"/>
      <c r="S328" s="7"/>
      <c r="T328" s="7">
        <v>0</v>
      </c>
      <c r="U328" s="7">
        <v>0</v>
      </c>
      <c r="V328" s="7">
        <v>0</v>
      </c>
      <c r="W328" s="7">
        <v>0</v>
      </c>
      <c r="X328" s="7">
        <v>0</v>
      </c>
      <c r="Y328" s="7">
        <v>0</v>
      </c>
      <c r="Z328" s="7">
        <v>0</v>
      </c>
      <c r="AA328" s="7">
        <v>0</v>
      </c>
      <c r="AN328" s="10"/>
    </row>
    <row r="329" spans="3:40" x14ac:dyDescent="0.35">
      <c r="C329" t="s">
        <v>49</v>
      </c>
      <c r="G329" s="6">
        <v>1</v>
      </c>
      <c r="L329" t="s">
        <v>34</v>
      </c>
      <c r="O329" s="9" t="s">
        <v>44</v>
      </c>
      <c r="P329" s="7"/>
      <c r="Q329" s="7"/>
      <c r="R329" s="7"/>
      <c r="S329" s="7"/>
      <c r="T329" s="7">
        <v>0</v>
      </c>
      <c r="U329" s="7">
        <v>0</v>
      </c>
      <c r="V329" s="7">
        <v>0</v>
      </c>
      <c r="W329" s="7">
        <v>0</v>
      </c>
      <c r="X329" s="7">
        <v>0</v>
      </c>
      <c r="Y329" s="7">
        <v>0</v>
      </c>
      <c r="Z329" s="7">
        <v>0</v>
      </c>
      <c r="AA329" s="7">
        <v>0</v>
      </c>
      <c r="AN329" s="10"/>
    </row>
    <row r="330" spans="3:40" x14ac:dyDescent="0.35">
      <c r="C330" t="s">
        <v>49</v>
      </c>
      <c r="E330" s="11"/>
      <c r="F330" t="s">
        <v>35</v>
      </c>
      <c r="G330" s="6">
        <v>2</v>
      </c>
      <c r="I330" s="7"/>
      <c r="J330" s="7"/>
      <c r="K330" s="7"/>
      <c r="L330" t="s">
        <v>34</v>
      </c>
      <c r="O330" s="9" t="s">
        <v>44</v>
      </c>
      <c r="P330" s="7"/>
      <c r="Q330" s="7"/>
      <c r="R330" s="7"/>
      <c r="S330" s="7"/>
      <c r="T330" s="7">
        <v>0</v>
      </c>
      <c r="U330" s="7">
        <v>0</v>
      </c>
      <c r="V330" s="7">
        <v>0</v>
      </c>
      <c r="W330" s="7">
        <v>0</v>
      </c>
      <c r="X330" s="7">
        <v>0</v>
      </c>
      <c r="Y330" s="7">
        <v>0</v>
      </c>
      <c r="Z330" s="7">
        <v>0</v>
      </c>
      <c r="AA330" s="7">
        <v>0</v>
      </c>
      <c r="AN330" s="10"/>
    </row>
    <row r="331" spans="3:40" x14ac:dyDescent="0.35">
      <c r="C331" t="s">
        <v>49</v>
      </c>
      <c r="E331" s="11"/>
      <c r="G331" s="6"/>
      <c r="I331" s="7"/>
      <c r="J331" s="7"/>
      <c r="K331" s="7"/>
      <c r="L331" t="s">
        <v>34</v>
      </c>
      <c r="N331" s="12"/>
      <c r="O331" s="9" t="s">
        <v>44</v>
      </c>
      <c r="P331" s="7"/>
      <c r="Q331" s="7"/>
      <c r="R331" s="7"/>
      <c r="S331" s="7"/>
      <c r="T331" s="7">
        <v>0</v>
      </c>
      <c r="U331" s="7">
        <v>0</v>
      </c>
      <c r="V331" s="7">
        <v>0</v>
      </c>
      <c r="W331" s="7">
        <v>0</v>
      </c>
      <c r="X331" s="7">
        <v>0</v>
      </c>
      <c r="Y331" s="7">
        <v>0</v>
      </c>
      <c r="Z331" s="7">
        <v>0</v>
      </c>
      <c r="AA331" s="7">
        <v>0</v>
      </c>
      <c r="AN331" s="10"/>
    </row>
    <row r="332" spans="3:40" x14ac:dyDescent="0.35">
      <c r="C332" t="s">
        <v>49</v>
      </c>
      <c r="E332" s="11"/>
      <c r="G332" s="6"/>
      <c r="I332" s="7"/>
      <c r="J332" s="7"/>
      <c r="K332" s="7"/>
      <c r="L332" t="s">
        <v>34</v>
      </c>
      <c r="N332" s="12"/>
      <c r="O332" s="9" t="s">
        <v>44</v>
      </c>
      <c r="P332" s="7"/>
      <c r="Q332" s="7"/>
      <c r="R332" s="7"/>
      <c r="S332" s="7"/>
      <c r="T332" s="7">
        <v>0</v>
      </c>
      <c r="U332" s="7">
        <v>0</v>
      </c>
      <c r="V332" s="7">
        <v>0</v>
      </c>
      <c r="W332" s="7">
        <v>0</v>
      </c>
      <c r="X332" s="7">
        <v>0</v>
      </c>
      <c r="Y332" s="7">
        <v>0</v>
      </c>
      <c r="Z332" s="7">
        <v>0</v>
      </c>
      <c r="AA332" s="7">
        <v>0</v>
      </c>
      <c r="AN332" s="10"/>
    </row>
    <row r="333" spans="3:40" x14ac:dyDescent="0.35">
      <c r="C333" t="s">
        <v>49</v>
      </c>
      <c r="E333" s="11"/>
      <c r="G333" s="6"/>
      <c r="I333" s="7"/>
      <c r="J333" s="7"/>
      <c r="K333" s="7"/>
      <c r="L333" t="s">
        <v>34</v>
      </c>
      <c r="N333" s="12"/>
      <c r="O333" s="9" t="s">
        <v>44</v>
      </c>
      <c r="P333" s="7"/>
      <c r="Q333" s="7"/>
      <c r="R333" s="7"/>
      <c r="S333" s="7"/>
      <c r="T333" s="7">
        <v>0</v>
      </c>
      <c r="U333" s="7">
        <v>0</v>
      </c>
      <c r="V333" s="7">
        <v>0</v>
      </c>
      <c r="W333" s="7">
        <v>0</v>
      </c>
      <c r="X333" s="7">
        <v>0</v>
      </c>
      <c r="Y333" s="7">
        <v>0</v>
      </c>
      <c r="Z333" s="7">
        <v>0</v>
      </c>
      <c r="AA333" s="7">
        <v>0</v>
      </c>
      <c r="AN333" s="10"/>
    </row>
    <row r="334" spans="3:40" x14ac:dyDescent="0.35">
      <c r="C334" t="s">
        <v>49</v>
      </c>
      <c r="E334" s="11"/>
      <c r="G334" s="6"/>
      <c r="I334" s="7"/>
      <c r="J334" s="7"/>
      <c r="K334" s="7"/>
      <c r="L334" t="s">
        <v>34</v>
      </c>
      <c r="N334" s="12"/>
      <c r="O334" s="9" t="s">
        <v>44</v>
      </c>
      <c r="P334" s="7"/>
      <c r="Q334" s="7"/>
      <c r="R334" s="7"/>
      <c r="S334" s="7"/>
      <c r="T334" s="7">
        <v>0</v>
      </c>
      <c r="U334" s="7">
        <v>0</v>
      </c>
      <c r="V334" s="7">
        <v>0</v>
      </c>
      <c r="W334" s="7">
        <v>0</v>
      </c>
      <c r="X334" s="7">
        <v>0</v>
      </c>
      <c r="Y334" s="7">
        <v>0</v>
      </c>
      <c r="Z334" s="7">
        <v>0</v>
      </c>
      <c r="AA334" s="7">
        <v>0</v>
      </c>
      <c r="AN334" s="10"/>
    </row>
    <row r="335" spans="3:40" x14ac:dyDescent="0.35">
      <c r="C335" t="s">
        <v>49</v>
      </c>
      <c r="E335" s="11"/>
      <c r="G335" s="6"/>
      <c r="I335" s="7"/>
      <c r="J335" s="7"/>
      <c r="K335" s="7"/>
      <c r="L335" t="s">
        <v>34</v>
      </c>
      <c r="N335" s="12"/>
      <c r="O335" s="9" t="s">
        <v>44</v>
      </c>
      <c r="P335" s="7"/>
      <c r="Q335" s="7"/>
      <c r="R335" s="7"/>
      <c r="S335" s="7"/>
      <c r="T335" s="7">
        <v>0</v>
      </c>
      <c r="U335" s="7">
        <v>0</v>
      </c>
      <c r="V335" s="7">
        <v>0</v>
      </c>
      <c r="W335" s="7">
        <v>0</v>
      </c>
      <c r="X335" s="7">
        <v>0</v>
      </c>
      <c r="Y335" s="7">
        <v>0</v>
      </c>
      <c r="Z335" s="7">
        <v>0</v>
      </c>
      <c r="AA335" s="7">
        <v>0</v>
      </c>
      <c r="AN335" s="10"/>
    </row>
    <row r="336" spans="3:40" x14ac:dyDescent="0.35">
      <c r="C336" t="s">
        <v>49</v>
      </c>
      <c r="E336" s="11"/>
      <c r="G336" s="6"/>
      <c r="I336" s="7"/>
      <c r="J336" s="7"/>
      <c r="K336" s="7"/>
      <c r="L336" t="s">
        <v>34</v>
      </c>
      <c r="N336" s="12"/>
      <c r="O336" s="9" t="s">
        <v>44</v>
      </c>
      <c r="P336" s="7"/>
      <c r="Q336" s="7"/>
      <c r="R336" s="7"/>
      <c r="S336" s="7"/>
      <c r="T336" s="7">
        <v>0</v>
      </c>
      <c r="U336" s="7">
        <v>0</v>
      </c>
      <c r="V336" s="7">
        <v>0</v>
      </c>
      <c r="W336" s="7">
        <v>0</v>
      </c>
      <c r="X336" s="7">
        <v>0</v>
      </c>
      <c r="Y336" s="7">
        <v>0</v>
      </c>
      <c r="Z336" s="7">
        <v>0</v>
      </c>
      <c r="AA336" s="7">
        <v>0</v>
      </c>
      <c r="AN336" s="10"/>
    </row>
    <row r="337" spans="3:40" x14ac:dyDescent="0.35">
      <c r="C337" t="s">
        <v>49</v>
      </c>
      <c r="E337" s="11"/>
      <c r="G337" s="6"/>
      <c r="I337" s="7"/>
      <c r="J337" s="7"/>
      <c r="K337" s="7"/>
      <c r="L337" t="s">
        <v>34</v>
      </c>
      <c r="N337" s="12"/>
      <c r="O337" s="9" t="s">
        <v>44</v>
      </c>
      <c r="P337" s="7"/>
      <c r="Q337" s="7"/>
      <c r="R337" s="7"/>
      <c r="S337" s="7"/>
      <c r="T337" s="7">
        <v>0</v>
      </c>
      <c r="U337" s="7">
        <v>0</v>
      </c>
      <c r="V337" s="7">
        <v>0</v>
      </c>
      <c r="W337" s="7">
        <v>0</v>
      </c>
      <c r="X337" s="7">
        <v>0</v>
      </c>
      <c r="Y337" s="7">
        <v>0</v>
      </c>
      <c r="Z337" s="7">
        <v>0</v>
      </c>
      <c r="AA337" s="7">
        <v>0</v>
      </c>
      <c r="AN337" s="10"/>
    </row>
    <row r="338" spans="3:40" x14ac:dyDescent="0.35">
      <c r="C338" t="s">
        <v>49</v>
      </c>
      <c r="E338" s="11"/>
      <c r="G338" s="6"/>
      <c r="I338" s="7"/>
      <c r="J338" s="7"/>
      <c r="K338" s="7"/>
      <c r="L338" t="s">
        <v>34</v>
      </c>
      <c r="N338" s="12"/>
      <c r="O338" s="9" t="s">
        <v>44</v>
      </c>
      <c r="P338" s="7"/>
      <c r="Q338" s="7"/>
      <c r="R338" s="7"/>
      <c r="S338" s="7"/>
      <c r="T338" s="7">
        <v>0</v>
      </c>
      <c r="U338" s="7">
        <v>0</v>
      </c>
      <c r="V338" s="7">
        <v>0</v>
      </c>
      <c r="W338" s="7">
        <v>0</v>
      </c>
      <c r="X338" s="7">
        <v>0</v>
      </c>
      <c r="Y338" s="7">
        <v>0</v>
      </c>
      <c r="Z338" s="7">
        <v>0</v>
      </c>
      <c r="AA338" s="7">
        <v>0</v>
      </c>
      <c r="AN338" s="10"/>
    </row>
    <row r="339" spans="3:40" x14ac:dyDescent="0.35">
      <c r="C339" t="s">
        <v>49</v>
      </c>
      <c r="E339" s="11"/>
      <c r="G339" s="6"/>
      <c r="I339" s="7"/>
      <c r="J339" s="7"/>
      <c r="K339" s="7"/>
      <c r="L339" t="s">
        <v>34</v>
      </c>
      <c r="N339" s="12"/>
      <c r="O339" s="9" t="s">
        <v>44</v>
      </c>
      <c r="P339" s="7"/>
      <c r="Q339" s="7"/>
      <c r="R339" s="7"/>
      <c r="S339" s="7"/>
      <c r="T339" s="7">
        <v>0</v>
      </c>
      <c r="U339" s="7">
        <v>0</v>
      </c>
      <c r="V339" s="7">
        <v>0</v>
      </c>
      <c r="W339" s="7">
        <v>0</v>
      </c>
      <c r="X339" s="7">
        <v>0</v>
      </c>
      <c r="Y339" s="7">
        <v>0</v>
      </c>
      <c r="Z339" s="7">
        <v>0</v>
      </c>
      <c r="AA339" s="7">
        <v>0</v>
      </c>
      <c r="AN339" s="10"/>
    </row>
    <row r="340" spans="3:40" x14ac:dyDescent="0.35">
      <c r="C340" t="s">
        <v>49</v>
      </c>
      <c r="E340" s="11"/>
      <c r="G340" s="6"/>
      <c r="I340" s="7"/>
      <c r="J340" s="7"/>
      <c r="K340" s="7"/>
      <c r="L340" t="s">
        <v>34</v>
      </c>
      <c r="N340" s="12"/>
      <c r="O340" s="9" t="s">
        <v>44</v>
      </c>
      <c r="P340" s="7"/>
      <c r="Q340" s="7"/>
      <c r="R340" s="7"/>
      <c r="S340" s="7"/>
      <c r="T340" s="7">
        <v>0</v>
      </c>
      <c r="U340" s="7">
        <v>0</v>
      </c>
      <c r="V340" s="7">
        <v>0</v>
      </c>
      <c r="W340" s="7">
        <v>0</v>
      </c>
      <c r="X340" s="7">
        <v>0</v>
      </c>
      <c r="Y340" s="7">
        <v>0</v>
      </c>
      <c r="Z340" s="7">
        <v>0</v>
      </c>
      <c r="AA340" s="7">
        <v>0</v>
      </c>
      <c r="AN340" s="10"/>
    </row>
    <row r="341" spans="3:40" x14ac:dyDescent="0.35">
      <c r="C341" t="s">
        <v>49</v>
      </c>
      <c r="E341" s="11"/>
      <c r="G341" s="6"/>
      <c r="I341" s="7"/>
      <c r="J341" s="7"/>
      <c r="K341" s="7"/>
      <c r="L341" t="s">
        <v>34</v>
      </c>
      <c r="N341" s="12"/>
      <c r="O341" s="9" t="s">
        <v>44</v>
      </c>
      <c r="P341" s="7"/>
      <c r="Q341" s="7"/>
      <c r="R341" s="7"/>
      <c r="S341" s="7"/>
      <c r="T341" s="7">
        <v>0</v>
      </c>
      <c r="U341" s="7">
        <v>0</v>
      </c>
      <c r="V341" s="7">
        <v>0</v>
      </c>
      <c r="W341" s="7">
        <v>0</v>
      </c>
      <c r="X341" s="7">
        <v>0</v>
      </c>
      <c r="Y341" s="7">
        <v>0</v>
      </c>
      <c r="Z341" s="7">
        <v>0</v>
      </c>
      <c r="AA341" s="7">
        <v>0</v>
      </c>
      <c r="AN341" s="10"/>
    </row>
    <row r="342" spans="3:40" x14ac:dyDescent="0.35">
      <c r="C342" t="s">
        <v>49</v>
      </c>
      <c r="E342" s="11"/>
      <c r="G342" s="6"/>
      <c r="I342" s="7"/>
      <c r="J342" s="7"/>
      <c r="K342" s="7"/>
      <c r="L342" t="s">
        <v>34</v>
      </c>
      <c r="N342" s="12"/>
      <c r="O342" s="9" t="s">
        <v>44</v>
      </c>
      <c r="P342" s="7"/>
      <c r="Q342" s="7"/>
      <c r="R342" s="7"/>
      <c r="S342" s="7"/>
      <c r="T342" s="7">
        <v>0</v>
      </c>
      <c r="U342" s="7">
        <v>0</v>
      </c>
      <c r="V342" s="7">
        <v>0</v>
      </c>
      <c r="W342" s="7">
        <v>0</v>
      </c>
      <c r="X342" s="7">
        <v>0</v>
      </c>
      <c r="Y342" s="7">
        <v>0</v>
      </c>
      <c r="Z342" s="7">
        <v>0</v>
      </c>
      <c r="AA342" s="7">
        <v>0</v>
      </c>
      <c r="AN342" s="10"/>
    </row>
    <row r="343" spans="3:40" x14ac:dyDescent="0.35">
      <c r="C343" t="s">
        <v>48</v>
      </c>
      <c r="E343" s="11"/>
      <c r="G343" s="6">
        <v>1</v>
      </c>
      <c r="I343" s="7"/>
      <c r="J343" s="7"/>
      <c r="K343" s="7"/>
      <c r="L343" t="s">
        <v>34</v>
      </c>
      <c r="O343" s="9" t="s">
        <v>43</v>
      </c>
      <c r="P343" s="7">
        <v>0</v>
      </c>
      <c r="Q343" s="7">
        <v>0</v>
      </c>
      <c r="R343" s="7">
        <v>0</v>
      </c>
      <c r="S343" s="7">
        <v>0</v>
      </c>
      <c r="T343" s="7">
        <v>0</v>
      </c>
      <c r="U343" s="7">
        <v>0</v>
      </c>
      <c r="V343" s="7">
        <v>0</v>
      </c>
      <c r="W343" s="7">
        <v>0</v>
      </c>
      <c r="X343" s="7">
        <v>0</v>
      </c>
      <c r="Y343" s="7">
        <v>0</v>
      </c>
      <c r="Z343" s="7">
        <v>0</v>
      </c>
      <c r="AA343" s="7">
        <v>0</v>
      </c>
      <c r="AN343" s="10"/>
    </row>
    <row r="344" spans="3:40" x14ac:dyDescent="0.35">
      <c r="C344" t="s">
        <v>49</v>
      </c>
      <c r="E344" s="11"/>
      <c r="G344" s="6">
        <v>1</v>
      </c>
      <c r="I344" s="7"/>
      <c r="J344" s="7"/>
      <c r="K344" s="7"/>
      <c r="L344" t="s">
        <v>34</v>
      </c>
      <c r="O344" s="9" t="s">
        <v>45</v>
      </c>
      <c r="P344" s="7">
        <v>0</v>
      </c>
      <c r="Q344" s="7">
        <v>0</v>
      </c>
      <c r="R344" s="7">
        <v>0</v>
      </c>
      <c r="S344" s="7">
        <v>0</v>
      </c>
      <c r="T344" s="7">
        <v>0</v>
      </c>
      <c r="U344" s="7">
        <v>0</v>
      </c>
      <c r="V344" s="7">
        <v>0</v>
      </c>
      <c r="W344" s="7">
        <v>0</v>
      </c>
      <c r="X344" s="7">
        <v>0</v>
      </c>
      <c r="Y344" s="7">
        <v>0</v>
      </c>
      <c r="Z344" s="7">
        <v>0</v>
      </c>
      <c r="AA344" s="7">
        <v>0</v>
      </c>
      <c r="AN344" s="10"/>
    </row>
    <row r="345" spans="3:40" x14ac:dyDescent="0.35">
      <c r="C345" t="s">
        <v>49</v>
      </c>
      <c r="E345" s="11"/>
      <c r="G345" s="6">
        <v>1</v>
      </c>
      <c r="I345" s="7"/>
      <c r="J345" s="7"/>
      <c r="K345" s="7"/>
      <c r="L345" t="s">
        <v>34</v>
      </c>
      <c r="O345" s="9" t="s">
        <v>45</v>
      </c>
      <c r="P345" s="7">
        <v>0</v>
      </c>
      <c r="Q345" s="7">
        <v>0</v>
      </c>
      <c r="R345" s="7">
        <v>0</v>
      </c>
      <c r="S345" s="7">
        <v>0</v>
      </c>
      <c r="T345" s="7">
        <v>0</v>
      </c>
      <c r="U345" s="7">
        <v>0</v>
      </c>
      <c r="V345" s="7">
        <v>0</v>
      </c>
      <c r="W345" s="7">
        <v>0</v>
      </c>
      <c r="X345" s="7">
        <v>0</v>
      </c>
      <c r="Y345" s="7">
        <v>0</v>
      </c>
      <c r="Z345" s="7">
        <v>0</v>
      </c>
      <c r="AA345" s="7">
        <v>0</v>
      </c>
      <c r="AN345" s="10"/>
    </row>
    <row r="346" spans="3:40" x14ac:dyDescent="0.35">
      <c r="C346" t="s">
        <v>49</v>
      </c>
      <c r="E346" s="11"/>
      <c r="G346" s="6">
        <v>1</v>
      </c>
      <c r="I346" s="7"/>
      <c r="J346" s="7"/>
      <c r="K346" s="7"/>
      <c r="L346" t="s">
        <v>34</v>
      </c>
      <c r="O346" s="9" t="s">
        <v>45</v>
      </c>
      <c r="P346" s="7">
        <v>0</v>
      </c>
      <c r="Q346" s="7">
        <v>0</v>
      </c>
      <c r="R346" s="7">
        <v>0</v>
      </c>
      <c r="S346" s="7">
        <v>0</v>
      </c>
      <c r="T346" s="7">
        <v>0</v>
      </c>
      <c r="U346" s="7">
        <v>0</v>
      </c>
      <c r="V346" s="7">
        <v>0</v>
      </c>
      <c r="W346" s="7">
        <v>0</v>
      </c>
      <c r="X346" s="7">
        <v>0</v>
      </c>
      <c r="Y346" s="7">
        <v>0</v>
      </c>
      <c r="Z346" s="7">
        <v>0</v>
      </c>
      <c r="AA346" s="7">
        <v>0</v>
      </c>
      <c r="AN346" s="10"/>
    </row>
    <row r="347" spans="3:40" x14ac:dyDescent="0.35">
      <c r="C347" t="s">
        <v>49</v>
      </c>
      <c r="E347" s="11"/>
      <c r="G347" s="6">
        <v>1</v>
      </c>
      <c r="I347" s="7"/>
      <c r="J347" s="7"/>
      <c r="K347" s="7"/>
      <c r="L347" t="s">
        <v>34</v>
      </c>
      <c r="O347" s="9" t="s">
        <v>45</v>
      </c>
      <c r="P347" s="7">
        <v>0</v>
      </c>
      <c r="Q347" s="7">
        <v>0</v>
      </c>
      <c r="R347" s="7">
        <v>0</v>
      </c>
      <c r="S347" s="7">
        <v>0</v>
      </c>
      <c r="T347" s="7">
        <v>0</v>
      </c>
      <c r="U347" s="7">
        <v>0</v>
      </c>
      <c r="V347" s="7">
        <v>0</v>
      </c>
      <c r="W347" s="7">
        <v>0</v>
      </c>
      <c r="X347" s="7">
        <v>0</v>
      </c>
      <c r="Y347" s="7">
        <v>0</v>
      </c>
      <c r="Z347" s="7">
        <v>0</v>
      </c>
      <c r="AA347" s="7">
        <v>0</v>
      </c>
      <c r="AN347" s="10"/>
    </row>
    <row r="348" spans="3:40" x14ac:dyDescent="0.35">
      <c r="C348" t="s">
        <v>49</v>
      </c>
      <c r="E348" s="11"/>
      <c r="G348" s="6">
        <v>1</v>
      </c>
      <c r="I348" s="7"/>
      <c r="J348" s="7"/>
      <c r="K348" s="7"/>
      <c r="L348" t="s">
        <v>34</v>
      </c>
      <c r="O348" s="9" t="s">
        <v>45</v>
      </c>
      <c r="P348" s="7">
        <v>0</v>
      </c>
      <c r="Q348" s="7">
        <v>0</v>
      </c>
      <c r="R348" s="7">
        <v>0</v>
      </c>
      <c r="S348" s="7">
        <v>0</v>
      </c>
      <c r="T348" s="7">
        <v>0</v>
      </c>
      <c r="U348" s="7">
        <v>0</v>
      </c>
      <c r="V348" s="7">
        <v>0</v>
      </c>
      <c r="W348" s="7">
        <v>0</v>
      </c>
      <c r="X348" s="7">
        <v>0</v>
      </c>
      <c r="Y348" s="7">
        <v>0</v>
      </c>
      <c r="Z348" s="7">
        <v>0</v>
      </c>
      <c r="AA348" s="7">
        <v>0</v>
      </c>
      <c r="AN348" s="10"/>
    </row>
    <row r="349" spans="3:40" x14ac:dyDescent="0.35">
      <c r="C349" t="s">
        <v>49</v>
      </c>
      <c r="E349" s="11"/>
      <c r="F349" t="s">
        <v>35</v>
      </c>
      <c r="G349" s="6">
        <v>2</v>
      </c>
      <c r="I349" s="7"/>
      <c r="J349" s="7"/>
      <c r="K349" s="7"/>
      <c r="L349" t="s">
        <v>34</v>
      </c>
      <c r="O349" s="9" t="s">
        <v>45</v>
      </c>
      <c r="P349" s="7">
        <v>0</v>
      </c>
      <c r="Q349" s="7">
        <v>0</v>
      </c>
      <c r="R349" s="7">
        <v>0</v>
      </c>
      <c r="S349" s="7">
        <v>0</v>
      </c>
      <c r="T349" s="7">
        <v>0</v>
      </c>
      <c r="U349" s="7">
        <v>0</v>
      </c>
      <c r="V349" s="7">
        <v>0</v>
      </c>
      <c r="W349" s="7">
        <v>0</v>
      </c>
      <c r="X349" s="7">
        <v>0</v>
      </c>
      <c r="Y349" s="7">
        <v>0</v>
      </c>
      <c r="Z349" s="7">
        <v>0</v>
      </c>
      <c r="AA349" s="7">
        <v>0</v>
      </c>
      <c r="AN349" s="10"/>
    </row>
    <row r="350" spans="3:40" x14ac:dyDescent="0.35">
      <c r="C350" t="s">
        <v>49</v>
      </c>
      <c r="E350" s="11"/>
      <c r="G350" s="6">
        <v>2</v>
      </c>
      <c r="I350" s="7"/>
      <c r="J350" s="7"/>
      <c r="K350" s="7"/>
      <c r="L350" t="s">
        <v>34</v>
      </c>
      <c r="O350" s="9" t="s">
        <v>45</v>
      </c>
      <c r="P350" s="7">
        <v>0</v>
      </c>
      <c r="Q350" s="7">
        <v>0</v>
      </c>
      <c r="R350" s="7">
        <v>0</v>
      </c>
      <c r="S350" s="7">
        <v>0</v>
      </c>
      <c r="T350" s="7">
        <v>0</v>
      </c>
      <c r="U350" s="7">
        <v>0</v>
      </c>
      <c r="V350" s="7">
        <v>0</v>
      </c>
      <c r="W350" s="7">
        <v>0</v>
      </c>
      <c r="X350" s="7">
        <v>0</v>
      </c>
      <c r="Y350" s="7">
        <v>0</v>
      </c>
      <c r="Z350" s="7">
        <v>0</v>
      </c>
      <c r="AA350" s="7">
        <v>0</v>
      </c>
      <c r="AN350" s="10"/>
    </row>
    <row r="351" spans="3:40" x14ac:dyDescent="0.35">
      <c r="C351" t="s">
        <v>49</v>
      </c>
      <c r="E351" s="11"/>
      <c r="G351" s="6">
        <v>2</v>
      </c>
      <c r="I351" s="7"/>
      <c r="J351" s="7"/>
      <c r="K351" s="7"/>
      <c r="L351" t="s">
        <v>34</v>
      </c>
      <c r="O351" s="9" t="s">
        <v>45</v>
      </c>
      <c r="P351" s="7">
        <v>0</v>
      </c>
      <c r="Q351" s="7">
        <v>0</v>
      </c>
      <c r="R351" s="7">
        <v>0</v>
      </c>
      <c r="S351" s="7">
        <v>0</v>
      </c>
      <c r="T351" s="7">
        <v>0</v>
      </c>
      <c r="U351" s="7">
        <v>0</v>
      </c>
      <c r="V351" s="7">
        <v>0</v>
      </c>
      <c r="W351" s="7">
        <v>0</v>
      </c>
      <c r="X351" s="7">
        <v>0</v>
      </c>
      <c r="Y351" s="7">
        <v>0</v>
      </c>
      <c r="Z351" s="7">
        <v>0</v>
      </c>
      <c r="AA351" s="7">
        <v>0</v>
      </c>
      <c r="AN351" s="10"/>
    </row>
    <row r="352" spans="3:40" x14ac:dyDescent="0.35">
      <c r="C352" t="s">
        <v>49</v>
      </c>
      <c r="E352" s="11"/>
      <c r="G352" s="6">
        <v>1</v>
      </c>
      <c r="I352" s="7"/>
      <c r="J352" s="7"/>
      <c r="K352" s="7"/>
      <c r="L352" t="s">
        <v>34</v>
      </c>
      <c r="O352" s="9" t="s">
        <v>45</v>
      </c>
      <c r="P352" s="7">
        <v>0</v>
      </c>
      <c r="Q352" s="7">
        <v>0</v>
      </c>
      <c r="R352" s="7">
        <v>0</v>
      </c>
      <c r="S352" s="7">
        <v>0</v>
      </c>
      <c r="T352" s="7">
        <v>0</v>
      </c>
      <c r="U352" s="7">
        <v>0</v>
      </c>
      <c r="V352" s="7">
        <v>0</v>
      </c>
      <c r="W352" s="7">
        <v>0</v>
      </c>
      <c r="X352" s="7">
        <v>0</v>
      </c>
      <c r="Y352" s="7">
        <v>0</v>
      </c>
      <c r="Z352" s="7">
        <v>0</v>
      </c>
      <c r="AA352" s="7">
        <v>0</v>
      </c>
      <c r="AN352" s="10"/>
    </row>
    <row r="353" spans="3:40" x14ac:dyDescent="0.35">
      <c r="C353" t="s">
        <v>49</v>
      </c>
      <c r="E353" s="11"/>
      <c r="G353" s="6">
        <v>1</v>
      </c>
      <c r="I353" s="7"/>
      <c r="J353" s="7"/>
      <c r="K353" s="7"/>
      <c r="L353" t="s">
        <v>34</v>
      </c>
      <c r="O353" s="9" t="s">
        <v>45</v>
      </c>
      <c r="P353" s="7">
        <v>0</v>
      </c>
      <c r="Q353" s="7">
        <v>0</v>
      </c>
      <c r="R353" s="7">
        <v>0</v>
      </c>
      <c r="S353" s="7">
        <v>0</v>
      </c>
      <c r="T353" s="7">
        <v>0</v>
      </c>
      <c r="U353" s="7">
        <v>0</v>
      </c>
      <c r="V353" s="7">
        <v>0</v>
      </c>
      <c r="W353" s="7">
        <v>0</v>
      </c>
      <c r="X353" s="7">
        <v>0</v>
      </c>
      <c r="Y353" s="7">
        <v>0</v>
      </c>
      <c r="Z353" s="7">
        <v>0</v>
      </c>
      <c r="AA353" s="7">
        <v>0</v>
      </c>
      <c r="AN353" s="10"/>
    </row>
    <row r="354" spans="3:40" x14ac:dyDescent="0.35">
      <c r="C354" t="s">
        <v>49</v>
      </c>
      <c r="E354" s="11"/>
      <c r="G354" s="6">
        <v>1</v>
      </c>
      <c r="I354" s="7"/>
      <c r="J354" s="7"/>
      <c r="K354" s="7"/>
      <c r="L354" t="s">
        <v>34</v>
      </c>
      <c r="O354" s="9" t="s">
        <v>45</v>
      </c>
      <c r="P354" s="7">
        <v>0</v>
      </c>
      <c r="Q354" s="7">
        <v>0</v>
      </c>
      <c r="R354" s="7">
        <v>0</v>
      </c>
      <c r="S354" s="7">
        <v>0</v>
      </c>
      <c r="T354" s="7">
        <v>0</v>
      </c>
      <c r="U354" s="7">
        <v>0</v>
      </c>
      <c r="V354" s="7">
        <v>0</v>
      </c>
      <c r="W354" s="7">
        <v>0</v>
      </c>
      <c r="X354" s="7">
        <v>0</v>
      </c>
      <c r="Y354" s="7">
        <v>0</v>
      </c>
      <c r="Z354" s="7">
        <v>0</v>
      </c>
      <c r="AA354" s="7">
        <v>0</v>
      </c>
      <c r="AN354" s="10"/>
    </row>
    <row r="355" spans="3:40" x14ac:dyDescent="0.35">
      <c r="C355" t="s">
        <v>49</v>
      </c>
      <c r="E355" s="11"/>
      <c r="G355" s="6">
        <v>1</v>
      </c>
      <c r="I355" s="7"/>
      <c r="J355" s="7"/>
      <c r="K355" s="7"/>
      <c r="L355" t="s">
        <v>34</v>
      </c>
      <c r="O355" s="9" t="s">
        <v>45</v>
      </c>
      <c r="P355" s="7">
        <v>0</v>
      </c>
      <c r="Q355" s="7">
        <v>0</v>
      </c>
      <c r="R355" s="7">
        <v>0</v>
      </c>
      <c r="S355" s="7">
        <v>0</v>
      </c>
      <c r="T355" s="7">
        <v>0</v>
      </c>
      <c r="U355" s="7">
        <v>0</v>
      </c>
      <c r="V355" s="7">
        <v>0</v>
      </c>
      <c r="W355" s="7">
        <v>0</v>
      </c>
      <c r="X355" s="7">
        <v>0</v>
      </c>
      <c r="Y355" s="7">
        <v>0</v>
      </c>
      <c r="Z355" s="7">
        <v>0</v>
      </c>
      <c r="AA355" s="7">
        <v>0</v>
      </c>
      <c r="AN355" s="10"/>
    </row>
    <row r="356" spans="3:40" x14ac:dyDescent="0.35">
      <c r="C356" t="s">
        <v>49</v>
      </c>
      <c r="E356" s="11"/>
      <c r="G356" s="6">
        <v>1</v>
      </c>
      <c r="I356" s="7"/>
      <c r="J356" s="7"/>
      <c r="K356" s="7"/>
      <c r="L356" t="s">
        <v>34</v>
      </c>
      <c r="O356" s="9" t="s">
        <v>45</v>
      </c>
      <c r="P356" s="7">
        <v>0</v>
      </c>
      <c r="Q356" s="7">
        <v>0</v>
      </c>
      <c r="R356" s="7">
        <v>0</v>
      </c>
      <c r="S356" s="7">
        <v>0</v>
      </c>
      <c r="T356" s="7">
        <v>0</v>
      </c>
      <c r="U356" s="7">
        <v>0</v>
      </c>
      <c r="V356" s="7">
        <v>0</v>
      </c>
      <c r="W356" s="7">
        <v>0</v>
      </c>
      <c r="X356" s="7">
        <v>0</v>
      </c>
      <c r="Y356" s="7">
        <v>0</v>
      </c>
      <c r="Z356" s="7">
        <v>0</v>
      </c>
      <c r="AA356" s="7">
        <v>0</v>
      </c>
      <c r="AN356" s="10"/>
    </row>
    <row r="357" spans="3:40" x14ac:dyDescent="0.35">
      <c r="C357" t="s">
        <v>49</v>
      </c>
      <c r="E357" s="11"/>
      <c r="G357" s="6">
        <v>1</v>
      </c>
      <c r="I357" s="7"/>
      <c r="J357" s="7"/>
      <c r="K357" s="7"/>
      <c r="L357" t="s">
        <v>34</v>
      </c>
      <c r="O357" s="9" t="s">
        <v>45</v>
      </c>
      <c r="P357" s="7">
        <v>0</v>
      </c>
      <c r="Q357" s="7">
        <v>0</v>
      </c>
      <c r="R357" s="7">
        <v>0</v>
      </c>
      <c r="S357" s="7">
        <v>0</v>
      </c>
      <c r="T357" s="7">
        <v>0</v>
      </c>
      <c r="U357" s="7">
        <v>0</v>
      </c>
      <c r="V357" s="7">
        <v>0</v>
      </c>
      <c r="W357" s="7">
        <v>0</v>
      </c>
      <c r="X357" s="7">
        <v>0</v>
      </c>
      <c r="Y357" s="7">
        <v>0</v>
      </c>
      <c r="Z357" s="7">
        <v>0</v>
      </c>
      <c r="AA357" s="7">
        <v>0</v>
      </c>
      <c r="AN357" s="10"/>
    </row>
    <row r="358" spans="3:40" x14ac:dyDescent="0.35">
      <c r="C358" t="s">
        <v>49</v>
      </c>
      <c r="E358" s="11"/>
      <c r="G358" s="6">
        <v>1</v>
      </c>
      <c r="I358" s="7"/>
      <c r="J358" s="7"/>
      <c r="K358" s="7"/>
      <c r="L358" t="s">
        <v>34</v>
      </c>
      <c r="O358" s="9" t="s">
        <v>45</v>
      </c>
      <c r="P358" s="7">
        <v>0</v>
      </c>
      <c r="Q358" s="7">
        <v>0</v>
      </c>
      <c r="R358" s="7">
        <v>0</v>
      </c>
      <c r="S358" s="7">
        <v>0</v>
      </c>
      <c r="T358" s="7">
        <v>0</v>
      </c>
      <c r="U358" s="7">
        <v>0</v>
      </c>
      <c r="V358" s="7">
        <v>0</v>
      </c>
      <c r="W358" s="7">
        <v>0</v>
      </c>
      <c r="X358" s="7">
        <v>0</v>
      </c>
      <c r="Y358" s="7">
        <v>0</v>
      </c>
      <c r="Z358" s="7">
        <v>0</v>
      </c>
      <c r="AA358" s="7">
        <v>0</v>
      </c>
      <c r="AN358" s="10"/>
    </row>
    <row r="359" spans="3:40" x14ac:dyDescent="0.35">
      <c r="C359" t="s">
        <v>49</v>
      </c>
      <c r="E359" s="11"/>
      <c r="G359" s="6">
        <v>1</v>
      </c>
      <c r="I359" s="7"/>
      <c r="J359" s="7"/>
      <c r="K359" s="7"/>
      <c r="L359" t="s">
        <v>34</v>
      </c>
      <c r="O359" s="9" t="s">
        <v>45</v>
      </c>
      <c r="P359" s="7">
        <v>0</v>
      </c>
      <c r="Q359" s="7">
        <v>0</v>
      </c>
      <c r="R359" s="7">
        <v>0</v>
      </c>
      <c r="S359" s="7">
        <v>0</v>
      </c>
      <c r="T359" s="7">
        <v>0</v>
      </c>
      <c r="U359" s="7">
        <v>0</v>
      </c>
      <c r="V359" s="7">
        <v>0</v>
      </c>
      <c r="W359" s="7">
        <v>0</v>
      </c>
      <c r="X359" s="7">
        <v>0</v>
      </c>
      <c r="Y359" s="7">
        <v>0</v>
      </c>
      <c r="Z359" s="7">
        <v>0</v>
      </c>
      <c r="AA359" s="7">
        <v>0</v>
      </c>
      <c r="AN359" s="10"/>
    </row>
    <row r="360" spans="3:40" x14ac:dyDescent="0.35">
      <c r="C360" t="s">
        <v>49</v>
      </c>
      <c r="G360" s="6">
        <v>1</v>
      </c>
      <c r="I360" s="7"/>
      <c r="J360" s="7"/>
      <c r="K360" s="7"/>
      <c r="L360" t="s">
        <v>34</v>
      </c>
      <c r="O360" s="9" t="s">
        <v>45</v>
      </c>
      <c r="P360" s="7">
        <v>0</v>
      </c>
      <c r="Q360" s="7">
        <v>0</v>
      </c>
      <c r="R360" s="7">
        <v>0</v>
      </c>
      <c r="S360" s="7">
        <v>0</v>
      </c>
      <c r="T360" s="7">
        <v>0</v>
      </c>
      <c r="U360" s="7">
        <v>0</v>
      </c>
      <c r="V360" s="7">
        <v>0</v>
      </c>
      <c r="W360" s="7">
        <v>0</v>
      </c>
      <c r="X360" s="7">
        <v>0</v>
      </c>
      <c r="Y360" s="7">
        <v>0</v>
      </c>
      <c r="Z360" s="7">
        <v>0</v>
      </c>
      <c r="AA360" s="7">
        <v>0</v>
      </c>
      <c r="AN360" s="10"/>
    </row>
    <row r="361" spans="3:40" x14ac:dyDescent="0.35">
      <c r="C361" t="s">
        <v>49</v>
      </c>
      <c r="E361" s="11"/>
      <c r="G361" s="6">
        <v>2</v>
      </c>
      <c r="I361" s="7"/>
      <c r="J361" s="7"/>
      <c r="K361" s="7"/>
      <c r="L361" t="s">
        <v>34</v>
      </c>
      <c r="O361" s="9" t="s">
        <v>45</v>
      </c>
      <c r="P361" s="7">
        <v>0</v>
      </c>
      <c r="Q361" s="7">
        <v>0</v>
      </c>
      <c r="R361" s="7">
        <v>0</v>
      </c>
      <c r="S361" s="7">
        <v>0</v>
      </c>
      <c r="T361" s="7">
        <v>0</v>
      </c>
      <c r="U361" s="7">
        <v>0</v>
      </c>
      <c r="V361" s="7">
        <v>0</v>
      </c>
      <c r="W361" s="7">
        <v>0</v>
      </c>
      <c r="X361" s="7">
        <v>0</v>
      </c>
      <c r="Y361" s="7">
        <v>0</v>
      </c>
      <c r="Z361" s="7">
        <v>0</v>
      </c>
      <c r="AA361" s="7">
        <v>0</v>
      </c>
      <c r="AN361" s="10"/>
    </row>
    <row r="362" spans="3:40" x14ac:dyDescent="0.35">
      <c r="C362" t="s">
        <v>49</v>
      </c>
      <c r="E362" s="11"/>
      <c r="G362" s="6">
        <v>2</v>
      </c>
      <c r="I362" s="7"/>
      <c r="J362" s="7"/>
      <c r="K362" s="7"/>
      <c r="L362" t="s">
        <v>34</v>
      </c>
      <c r="O362" s="9" t="s">
        <v>45</v>
      </c>
      <c r="P362" s="7">
        <v>0</v>
      </c>
      <c r="Q362" s="7">
        <v>0</v>
      </c>
      <c r="R362" s="7">
        <v>0</v>
      </c>
      <c r="S362" s="7">
        <v>0</v>
      </c>
      <c r="T362" s="7">
        <v>0</v>
      </c>
      <c r="U362" s="7">
        <v>0</v>
      </c>
      <c r="V362" s="7">
        <v>0</v>
      </c>
      <c r="W362" s="7">
        <v>0</v>
      </c>
      <c r="X362" s="7">
        <v>0</v>
      </c>
      <c r="Y362" s="7">
        <v>0</v>
      </c>
      <c r="Z362" s="7">
        <v>0</v>
      </c>
      <c r="AA362" s="7">
        <v>0</v>
      </c>
      <c r="AN362" s="10"/>
    </row>
    <row r="363" spans="3:40" x14ac:dyDescent="0.35">
      <c r="C363" t="s">
        <v>49</v>
      </c>
      <c r="E363" s="11"/>
      <c r="G363" s="6">
        <v>1</v>
      </c>
      <c r="I363" s="7"/>
      <c r="J363" s="7"/>
      <c r="K363" s="7"/>
      <c r="L363" t="s">
        <v>34</v>
      </c>
      <c r="O363" s="9" t="s">
        <v>45</v>
      </c>
      <c r="P363" s="7">
        <v>0</v>
      </c>
      <c r="Q363" s="7">
        <v>0</v>
      </c>
      <c r="R363" s="7">
        <v>0</v>
      </c>
      <c r="S363" s="7">
        <v>0</v>
      </c>
      <c r="T363" s="7">
        <v>0</v>
      </c>
      <c r="U363" s="7">
        <v>0</v>
      </c>
      <c r="V363" s="7">
        <v>0</v>
      </c>
      <c r="W363" s="7">
        <v>0</v>
      </c>
      <c r="X363" s="7">
        <v>0</v>
      </c>
      <c r="Y363" s="7">
        <v>0</v>
      </c>
      <c r="Z363" s="7">
        <v>0</v>
      </c>
      <c r="AA363" s="7">
        <v>0</v>
      </c>
      <c r="AN363" s="10"/>
    </row>
    <row r="364" spans="3:40" x14ac:dyDescent="0.35">
      <c r="C364" t="s">
        <v>49</v>
      </c>
      <c r="E364" s="11"/>
      <c r="G364" s="6">
        <v>1</v>
      </c>
      <c r="I364" s="7"/>
      <c r="J364" s="7"/>
      <c r="K364" s="7"/>
      <c r="L364" t="s">
        <v>34</v>
      </c>
      <c r="O364" s="9" t="s">
        <v>45</v>
      </c>
      <c r="P364" s="7">
        <v>0</v>
      </c>
      <c r="Q364" s="7">
        <v>0</v>
      </c>
      <c r="R364" s="7">
        <v>0</v>
      </c>
      <c r="S364" s="7">
        <v>0</v>
      </c>
      <c r="T364" s="7">
        <v>0</v>
      </c>
      <c r="U364" s="7">
        <v>0</v>
      </c>
      <c r="V364" s="7">
        <v>0</v>
      </c>
      <c r="W364" s="7">
        <v>0</v>
      </c>
      <c r="X364" s="7">
        <v>0</v>
      </c>
      <c r="Y364" s="7">
        <v>0</v>
      </c>
      <c r="Z364" s="7">
        <v>0</v>
      </c>
      <c r="AA364" s="7">
        <v>0</v>
      </c>
      <c r="AN364" s="10"/>
    </row>
    <row r="365" spans="3:40" x14ac:dyDescent="0.35">
      <c r="C365" t="s">
        <v>49</v>
      </c>
      <c r="E365" s="11"/>
      <c r="G365" s="6">
        <v>1</v>
      </c>
      <c r="I365" s="7"/>
      <c r="J365" s="7"/>
      <c r="K365" s="7"/>
      <c r="L365" t="s">
        <v>34</v>
      </c>
      <c r="O365" s="9" t="s">
        <v>45</v>
      </c>
      <c r="P365" s="7">
        <v>0</v>
      </c>
      <c r="Q365" s="7">
        <v>0</v>
      </c>
      <c r="R365" s="7">
        <v>0</v>
      </c>
      <c r="S365" s="7">
        <v>0</v>
      </c>
      <c r="T365" s="7">
        <v>0</v>
      </c>
      <c r="U365" s="7">
        <v>0</v>
      </c>
      <c r="V365" s="7">
        <v>0</v>
      </c>
      <c r="W365" s="7">
        <v>0</v>
      </c>
      <c r="X365" s="7">
        <v>0</v>
      </c>
      <c r="Y365" s="7">
        <v>0</v>
      </c>
      <c r="Z365" s="7">
        <v>0</v>
      </c>
      <c r="AA365" s="7">
        <v>0</v>
      </c>
      <c r="AN365" s="10"/>
    </row>
    <row r="366" spans="3:40" x14ac:dyDescent="0.35">
      <c r="C366" t="s">
        <v>49</v>
      </c>
      <c r="E366" s="11"/>
      <c r="G366" s="6">
        <v>1</v>
      </c>
      <c r="I366" s="7"/>
      <c r="J366" s="7"/>
      <c r="K366" s="7"/>
      <c r="L366" t="s">
        <v>34</v>
      </c>
      <c r="O366" s="9" t="s">
        <v>45</v>
      </c>
      <c r="P366" s="7">
        <v>0</v>
      </c>
      <c r="Q366" s="7">
        <v>0</v>
      </c>
      <c r="R366" s="7">
        <v>0</v>
      </c>
      <c r="S366" s="7">
        <v>0</v>
      </c>
      <c r="T366" s="7">
        <v>0</v>
      </c>
      <c r="U366" s="7">
        <v>0</v>
      </c>
      <c r="V366" s="7">
        <v>0</v>
      </c>
      <c r="W366" s="7">
        <v>0</v>
      </c>
      <c r="X366" s="7">
        <v>0</v>
      </c>
      <c r="Y366" s="7">
        <v>0</v>
      </c>
      <c r="Z366" s="7">
        <v>0</v>
      </c>
      <c r="AA366" s="7">
        <v>0</v>
      </c>
      <c r="AN366" s="10"/>
    </row>
    <row r="367" spans="3:40" x14ac:dyDescent="0.35">
      <c r="C367" t="s">
        <v>49</v>
      </c>
      <c r="E367" s="11"/>
      <c r="G367" s="6">
        <v>1</v>
      </c>
      <c r="I367" s="7"/>
      <c r="J367" s="7"/>
      <c r="K367" s="7"/>
      <c r="L367" t="s">
        <v>34</v>
      </c>
      <c r="O367" s="9" t="s">
        <v>45</v>
      </c>
      <c r="P367" s="7">
        <v>0</v>
      </c>
      <c r="Q367" s="7">
        <v>0</v>
      </c>
      <c r="R367" s="7">
        <v>0</v>
      </c>
      <c r="S367" s="7">
        <v>0</v>
      </c>
      <c r="T367" s="7">
        <v>0</v>
      </c>
      <c r="U367" s="7">
        <v>0</v>
      </c>
      <c r="V367" s="7">
        <v>0</v>
      </c>
      <c r="W367" s="7">
        <v>0</v>
      </c>
      <c r="X367" s="7">
        <v>0</v>
      </c>
      <c r="Y367" s="7">
        <v>0</v>
      </c>
      <c r="Z367" s="7">
        <v>0</v>
      </c>
      <c r="AA367" s="7">
        <v>0</v>
      </c>
      <c r="AN367" s="10"/>
    </row>
    <row r="368" spans="3:40" x14ac:dyDescent="0.35">
      <c r="C368" t="s">
        <v>47</v>
      </c>
      <c r="E368" s="11"/>
      <c r="G368" s="6">
        <v>1</v>
      </c>
      <c r="L368" t="s">
        <v>34</v>
      </c>
      <c r="O368" s="6" t="s">
        <v>45</v>
      </c>
      <c r="P368" s="7">
        <v>0</v>
      </c>
      <c r="Q368" s="7">
        <v>0</v>
      </c>
      <c r="R368" s="7">
        <v>0</v>
      </c>
      <c r="S368" s="7">
        <v>0</v>
      </c>
      <c r="T368" s="7">
        <v>0</v>
      </c>
      <c r="U368" s="7">
        <v>0</v>
      </c>
      <c r="V368" s="7">
        <v>0</v>
      </c>
      <c r="W368" s="7">
        <v>0</v>
      </c>
      <c r="X368" s="7">
        <v>0</v>
      </c>
      <c r="Y368" s="7">
        <v>0</v>
      </c>
      <c r="Z368" s="7">
        <v>0</v>
      </c>
      <c r="AA368" s="7">
        <v>0</v>
      </c>
      <c r="AN368" s="10"/>
    </row>
    <row r="369" spans="3:40" x14ac:dyDescent="0.35">
      <c r="C369" t="s">
        <v>47</v>
      </c>
      <c r="E369" s="11"/>
      <c r="G369" s="6">
        <v>1</v>
      </c>
      <c r="L369" t="s">
        <v>34</v>
      </c>
      <c r="O369" s="6" t="s">
        <v>45</v>
      </c>
      <c r="P369" s="7">
        <v>0</v>
      </c>
      <c r="Q369" s="7">
        <v>0</v>
      </c>
      <c r="R369" s="7">
        <v>0</v>
      </c>
      <c r="S369" s="7">
        <v>0</v>
      </c>
      <c r="T369" s="7">
        <v>0</v>
      </c>
      <c r="U369" s="7">
        <v>0</v>
      </c>
      <c r="V369" s="7">
        <v>0</v>
      </c>
      <c r="W369" s="7">
        <v>0</v>
      </c>
      <c r="X369" s="7">
        <v>0</v>
      </c>
      <c r="Y369" s="7">
        <v>0</v>
      </c>
      <c r="Z369" s="7">
        <v>0</v>
      </c>
      <c r="AA369" s="7">
        <v>0</v>
      </c>
      <c r="AN369" s="10"/>
    </row>
    <row r="370" spans="3:40" x14ac:dyDescent="0.35">
      <c r="C370" t="s">
        <v>49</v>
      </c>
      <c r="E370" s="11"/>
      <c r="G370" s="6">
        <v>1</v>
      </c>
      <c r="I370" s="7"/>
      <c r="J370" s="7"/>
      <c r="K370" s="7"/>
      <c r="L370" t="s">
        <v>34</v>
      </c>
      <c r="O370" s="9" t="s">
        <v>45</v>
      </c>
      <c r="P370" s="7">
        <v>0</v>
      </c>
      <c r="Q370" s="7">
        <v>0</v>
      </c>
      <c r="R370" s="7">
        <v>0</v>
      </c>
      <c r="S370" s="7">
        <v>0</v>
      </c>
      <c r="T370" s="7">
        <v>0</v>
      </c>
      <c r="U370" s="7">
        <v>0</v>
      </c>
      <c r="V370" s="7">
        <v>0</v>
      </c>
      <c r="W370" s="7">
        <v>0</v>
      </c>
      <c r="X370" s="7">
        <v>0</v>
      </c>
      <c r="Y370" s="7">
        <v>0</v>
      </c>
      <c r="Z370" s="7">
        <v>0</v>
      </c>
      <c r="AA370" s="7">
        <v>0</v>
      </c>
      <c r="AN370" s="10"/>
    </row>
    <row r="371" spans="3:40" x14ac:dyDescent="0.35">
      <c r="C371" t="s">
        <v>49</v>
      </c>
      <c r="E371" s="11"/>
      <c r="G371" s="6">
        <v>1</v>
      </c>
      <c r="I371" s="7"/>
      <c r="J371" s="7"/>
      <c r="K371" s="7"/>
      <c r="L371" t="s">
        <v>34</v>
      </c>
      <c r="O371" s="9" t="s">
        <v>45</v>
      </c>
      <c r="P371" s="7">
        <v>0</v>
      </c>
      <c r="Q371" s="7">
        <v>0</v>
      </c>
      <c r="R371" s="7">
        <v>0</v>
      </c>
      <c r="S371" s="7">
        <v>0</v>
      </c>
      <c r="T371" s="7">
        <v>0</v>
      </c>
      <c r="U371" s="7">
        <v>0</v>
      </c>
      <c r="V371" s="7">
        <v>0</v>
      </c>
      <c r="W371" s="7">
        <v>0</v>
      </c>
      <c r="X371" s="7">
        <v>0</v>
      </c>
      <c r="Y371" s="7">
        <v>0</v>
      </c>
      <c r="Z371" s="7">
        <v>0</v>
      </c>
      <c r="AA371" s="7">
        <v>0</v>
      </c>
      <c r="AN371" s="10"/>
    </row>
    <row r="372" spans="3:40" x14ac:dyDescent="0.35">
      <c r="C372" t="s">
        <v>49</v>
      </c>
      <c r="E372" s="11"/>
      <c r="G372" s="6">
        <v>1</v>
      </c>
      <c r="L372" t="s">
        <v>34</v>
      </c>
      <c r="O372" s="9" t="s">
        <v>45</v>
      </c>
      <c r="P372" s="7">
        <v>0</v>
      </c>
      <c r="Q372" s="7">
        <v>0</v>
      </c>
      <c r="R372" s="7">
        <v>0</v>
      </c>
      <c r="S372" s="7">
        <v>0</v>
      </c>
      <c r="T372" s="7">
        <v>0</v>
      </c>
      <c r="U372" s="7">
        <v>0</v>
      </c>
      <c r="V372" s="7">
        <v>0</v>
      </c>
      <c r="W372" s="7">
        <v>0</v>
      </c>
      <c r="X372" s="7">
        <v>0</v>
      </c>
      <c r="Y372" s="7">
        <v>0</v>
      </c>
      <c r="Z372" s="7">
        <v>0</v>
      </c>
      <c r="AA372" s="7">
        <v>0</v>
      </c>
      <c r="AN372" s="10"/>
    </row>
    <row r="373" spans="3:40" x14ac:dyDescent="0.35">
      <c r="C373" t="s">
        <v>49</v>
      </c>
      <c r="E373" s="13"/>
      <c r="G373" s="6">
        <v>2</v>
      </c>
      <c r="I373" s="7"/>
      <c r="J373" s="7"/>
      <c r="K373" s="7"/>
      <c r="L373" t="s">
        <v>34</v>
      </c>
      <c r="O373" s="9" t="s">
        <v>45</v>
      </c>
      <c r="P373" s="7">
        <v>0</v>
      </c>
      <c r="Q373" s="7">
        <v>0</v>
      </c>
      <c r="R373" s="7">
        <v>0</v>
      </c>
      <c r="S373" s="7">
        <v>0</v>
      </c>
      <c r="T373" s="7">
        <v>0</v>
      </c>
      <c r="U373" s="7">
        <v>0</v>
      </c>
      <c r="V373" s="7">
        <v>0</v>
      </c>
      <c r="W373" s="7">
        <v>0</v>
      </c>
      <c r="X373" s="7">
        <v>0</v>
      </c>
      <c r="Y373" s="7">
        <v>0</v>
      </c>
      <c r="Z373" s="7">
        <v>0</v>
      </c>
      <c r="AA373" s="7">
        <v>0</v>
      </c>
      <c r="AN373" s="10"/>
    </row>
    <row r="374" spans="3:40" x14ac:dyDescent="0.35">
      <c r="C374" t="s">
        <v>49</v>
      </c>
      <c r="E374" s="11"/>
      <c r="G374" s="6">
        <v>1</v>
      </c>
      <c r="I374" s="7"/>
      <c r="J374" s="7"/>
      <c r="K374" s="7"/>
      <c r="L374" t="s">
        <v>34</v>
      </c>
      <c r="O374" s="9" t="s">
        <v>45</v>
      </c>
      <c r="P374" s="7">
        <v>0</v>
      </c>
      <c r="Q374" s="7">
        <v>0</v>
      </c>
      <c r="R374" s="7">
        <v>0</v>
      </c>
      <c r="S374" s="7">
        <v>0</v>
      </c>
      <c r="T374" s="7">
        <v>0</v>
      </c>
      <c r="U374" s="7">
        <v>0</v>
      </c>
      <c r="V374" s="7">
        <v>0</v>
      </c>
      <c r="W374" s="7">
        <v>0</v>
      </c>
      <c r="X374" s="7">
        <v>0</v>
      </c>
      <c r="Y374" s="7">
        <v>0</v>
      </c>
      <c r="Z374" s="7">
        <v>0</v>
      </c>
      <c r="AA374" s="7">
        <v>0</v>
      </c>
      <c r="AN374" s="10"/>
    </row>
    <row r="375" spans="3:40" x14ac:dyDescent="0.35">
      <c r="C375" t="s">
        <v>49</v>
      </c>
      <c r="E375" s="11"/>
      <c r="G375" s="6">
        <v>1</v>
      </c>
      <c r="I375" s="7"/>
      <c r="J375" s="7"/>
      <c r="K375" s="7"/>
      <c r="L375" t="s">
        <v>34</v>
      </c>
      <c r="O375" s="9" t="s">
        <v>45</v>
      </c>
      <c r="P375" s="7">
        <v>0</v>
      </c>
      <c r="Q375" s="7">
        <v>0</v>
      </c>
      <c r="R375" s="7">
        <v>0</v>
      </c>
      <c r="S375" s="7">
        <v>0</v>
      </c>
      <c r="T375" s="7">
        <v>0</v>
      </c>
      <c r="U375" s="7">
        <v>0</v>
      </c>
      <c r="V375" s="7">
        <v>0</v>
      </c>
      <c r="W375" s="7">
        <v>0</v>
      </c>
      <c r="X375" s="7">
        <v>0</v>
      </c>
      <c r="Y375" s="7">
        <v>0</v>
      </c>
      <c r="Z375" s="7">
        <v>0</v>
      </c>
      <c r="AA375" s="7">
        <v>0</v>
      </c>
      <c r="AN375" s="10"/>
    </row>
    <row r="376" spans="3:40" x14ac:dyDescent="0.35">
      <c r="C376" t="s">
        <v>49</v>
      </c>
      <c r="G376" s="6">
        <v>1</v>
      </c>
      <c r="I376" s="7"/>
      <c r="J376" s="7"/>
      <c r="K376" s="7"/>
      <c r="L376" t="s">
        <v>34</v>
      </c>
      <c r="O376" s="9" t="s">
        <v>45</v>
      </c>
      <c r="P376" s="7">
        <v>0</v>
      </c>
      <c r="Q376" s="7">
        <v>0</v>
      </c>
      <c r="R376" s="7">
        <v>0</v>
      </c>
      <c r="S376" s="7">
        <v>0</v>
      </c>
      <c r="T376" s="7">
        <v>0</v>
      </c>
      <c r="U376" s="7">
        <v>0</v>
      </c>
      <c r="V376" s="7">
        <v>0</v>
      </c>
      <c r="W376" s="7">
        <v>0</v>
      </c>
      <c r="X376" s="7">
        <v>0</v>
      </c>
      <c r="Y376" s="7">
        <v>0</v>
      </c>
      <c r="Z376" s="7">
        <v>0</v>
      </c>
      <c r="AA376" s="7">
        <v>0</v>
      </c>
      <c r="AN376" s="10"/>
    </row>
    <row r="377" spans="3:40" x14ac:dyDescent="0.35">
      <c r="C377" t="s">
        <v>49</v>
      </c>
      <c r="E377" s="11"/>
      <c r="G377" s="6">
        <v>1</v>
      </c>
      <c r="I377" s="7"/>
      <c r="J377" s="7"/>
      <c r="K377" s="7"/>
      <c r="L377" t="s">
        <v>34</v>
      </c>
      <c r="O377" s="9" t="s">
        <v>45</v>
      </c>
      <c r="P377" s="7">
        <v>0</v>
      </c>
      <c r="Q377" s="7">
        <v>0</v>
      </c>
      <c r="R377" s="7">
        <v>0</v>
      </c>
      <c r="S377" s="7">
        <v>0</v>
      </c>
      <c r="T377" s="7">
        <v>0</v>
      </c>
      <c r="U377" s="7">
        <v>0</v>
      </c>
      <c r="V377" s="7">
        <v>0</v>
      </c>
      <c r="W377" s="7">
        <v>0</v>
      </c>
      <c r="X377" s="7">
        <v>0</v>
      </c>
      <c r="Y377" s="7">
        <v>0</v>
      </c>
      <c r="Z377" s="7">
        <v>0</v>
      </c>
      <c r="AA377" s="7">
        <v>0</v>
      </c>
      <c r="AN377" s="10"/>
    </row>
    <row r="378" spans="3:40" x14ac:dyDescent="0.35">
      <c r="C378" t="s">
        <v>49</v>
      </c>
      <c r="E378" s="11"/>
      <c r="G378" s="6">
        <v>1</v>
      </c>
      <c r="I378" s="7"/>
      <c r="J378" s="7"/>
      <c r="K378" s="7"/>
      <c r="L378" t="s">
        <v>34</v>
      </c>
      <c r="O378" s="9" t="s">
        <v>45</v>
      </c>
      <c r="P378" s="7">
        <v>0</v>
      </c>
      <c r="Q378" s="7">
        <v>0</v>
      </c>
      <c r="R378" s="7">
        <v>0</v>
      </c>
      <c r="S378" s="7">
        <v>0</v>
      </c>
      <c r="T378" s="7">
        <v>0</v>
      </c>
      <c r="U378" s="7">
        <v>0</v>
      </c>
      <c r="V378" s="7">
        <v>0</v>
      </c>
      <c r="W378" s="7">
        <v>0</v>
      </c>
      <c r="X378" s="7">
        <v>0</v>
      </c>
      <c r="Y378" s="7">
        <v>0</v>
      </c>
      <c r="Z378" s="7">
        <v>0</v>
      </c>
      <c r="AA378" s="7">
        <v>0</v>
      </c>
      <c r="AN378" s="10"/>
    </row>
    <row r="379" spans="3:40" x14ac:dyDescent="0.35">
      <c r="C379" t="s">
        <v>49</v>
      </c>
      <c r="E379" s="11"/>
      <c r="G379" s="6">
        <v>1</v>
      </c>
      <c r="I379" s="7"/>
      <c r="J379" s="7"/>
      <c r="K379" s="7"/>
      <c r="L379" t="s">
        <v>34</v>
      </c>
      <c r="O379" s="9" t="s">
        <v>45</v>
      </c>
      <c r="P379" s="7">
        <v>0</v>
      </c>
      <c r="Q379" s="7">
        <v>0</v>
      </c>
      <c r="R379" s="7">
        <v>0</v>
      </c>
      <c r="S379" s="7">
        <v>0</v>
      </c>
      <c r="T379" s="7">
        <v>0</v>
      </c>
      <c r="U379" s="7">
        <v>0</v>
      </c>
      <c r="V379" s="7">
        <v>0</v>
      </c>
      <c r="W379" s="7">
        <v>0</v>
      </c>
      <c r="X379" s="7">
        <v>0</v>
      </c>
      <c r="Y379" s="7">
        <v>0</v>
      </c>
      <c r="Z379" s="7">
        <v>0</v>
      </c>
      <c r="AA379" s="7">
        <v>0</v>
      </c>
      <c r="AN379" s="10"/>
    </row>
    <row r="380" spans="3:40" x14ac:dyDescent="0.35">
      <c r="C380" t="s">
        <v>49</v>
      </c>
      <c r="E380" s="11"/>
      <c r="G380" s="6">
        <v>2</v>
      </c>
      <c r="I380" s="7"/>
      <c r="J380" s="7"/>
      <c r="K380" s="7"/>
      <c r="L380" t="s">
        <v>34</v>
      </c>
      <c r="O380" s="9" t="s">
        <v>45</v>
      </c>
      <c r="P380" s="7">
        <v>0</v>
      </c>
      <c r="Q380" s="7">
        <v>0</v>
      </c>
      <c r="R380" s="7">
        <v>0</v>
      </c>
      <c r="S380" s="7">
        <v>0</v>
      </c>
      <c r="T380" s="7">
        <v>0</v>
      </c>
      <c r="U380" s="7">
        <v>0</v>
      </c>
      <c r="V380" s="7">
        <v>0</v>
      </c>
      <c r="W380" s="7">
        <v>0</v>
      </c>
      <c r="X380" s="7">
        <v>0</v>
      </c>
      <c r="Y380" s="7">
        <v>0</v>
      </c>
      <c r="Z380" s="7">
        <v>0</v>
      </c>
      <c r="AA380" s="7">
        <v>0</v>
      </c>
      <c r="AN380" s="10"/>
    </row>
    <row r="381" spans="3:40" x14ac:dyDescent="0.35">
      <c r="C381" t="s">
        <v>49</v>
      </c>
      <c r="E381" s="11"/>
      <c r="G381" s="6">
        <v>1</v>
      </c>
      <c r="I381" s="7"/>
      <c r="J381" s="7"/>
      <c r="K381" s="7"/>
      <c r="L381" t="s">
        <v>34</v>
      </c>
      <c r="O381" s="9" t="s">
        <v>45</v>
      </c>
      <c r="P381" s="7">
        <v>0</v>
      </c>
      <c r="Q381" s="7">
        <v>0</v>
      </c>
      <c r="R381" s="7">
        <v>0</v>
      </c>
      <c r="S381" s="7">
        <v>0</v>
      </c>
      <c r="T381" s="7">
        <v>0</v>
      </c>
      <c r="U381" s="7">
        <v>0</v>
      </c>
      <c r="V381" s="7">
        <v>0</v>
      </c>
      <c r="W381" s="7">
        <v>0</v>
      </c>
      <c r="X381" s="7">
        <v>0</v>
      </c>
      <c r="Y381" s="7">
        <v>0</v>
      </c>
      <c r="Z381" s="7">
        <v>0</v>
      </c>
      <c r="AA381" s="7">
        <v>0</v>
      </c>
      <c r="AN381" s="10"/>
    </row>
    <row r="382" spans="3:40" x14ac:dyDescent="0.35">
      <c r="C382" t="s">
        <v>49</v>
      </c>
      <c r="E382" s="11"/>
      <c r="G382" s="6">
        <v>1</v>
      </c>
      <c r="I382" s="7"/>
      <c r="J382" s="7"/>
      <c r="K382" s="7"/>
      <c r="L382" t="s">
        <v>34</v>
      </c>
      <c r="O382" s="9" t="s">
        <v>45</v>
      </c>
      <c r="P382" s="7">
        <v>0</v>
      </c>
      <c r="Q382" s="7">
        <v>0</v>
      </c>
      <c r="R382" s="7">
        <v>0</v>
      </c>
      <c r="S382" s="7">
        <v>0</v>
      </c>
      <c r="T382" s="7">
        <v>0</v>
      </c>
      <c r="U382" s="7">
        <v>0</v>
      </c>
      <c r="V382" s="7">
        <v>0</v>
      </c>
      <c r="W382" s="7">
        <v>0</v>
      </c>
      <c r="X382" s="7">
        <v>0</v>
      </c>
      <c r="Y382" s="7">
        <v>0</v>
      </c>
      <c r="Z382" s="7">
        <v>0</v>
      </c>
      <c r="AA382" s="7">
        <v>0</v>
      </c>
      <c r="AN382" s="10"/>
    </row>
    <row r="383" spans="3:40" x14ac:dyDescent="0.35">
      <c r="C383" t="s">
        <v>49</v>
      </c>
      <c r="E383" s="11"/>
      <c r="G383" s="6">
        <v>1</v>
      </c>
      <c r="I383" s="7"/>
      <c r="J383" s="7"/>
      <c r="K383" s="7"/>
      <c r="L383" t="s">
        <v>34</v>
      </c>
      <c r="O383" s="9" t="s">
        <v>45</v>
      </c>
      <c r="P383" s="7">
        <v>0</v>
      </c>
      <c r="Q383" s="7">
        <v>0</v>
      </c>
      <c r="R383" s="7">
        <v>0</v>
      </c>
      <c r="S383" s="7">
        <v>0</v>
      </c>
      <c r="T383" s="7">
        <v>0</v>
      </c>
      <c r="U383" s="7">
        <v>0</v>
      </c>
      <c r="V383" s="7">
        <v>0</v>
      </c>
      <c r="W383" s="7">
        <v>0</v>
      </c>
      <c r="X383" s="7">
        <v>0</v>
      </c>
      <c r="Y383" s="7">
        <v>0</v>
      </c>
      <c r="Z383" s="7">
        <v>0</v>
      </c>
      <c r="AA383" s="7">
        <v>0</v>
      </c>
      <c r="AN383" s="10"/>
    </row>
    <row r="384" spans="3:40" x14ac:dyDescent="0.35">
      <c r="C384" t="s">
        <v>49</v>
      </c>
      <c r="E384" s="11"/>
      <c r="G384" s="6">
        <v>1</v>
      </c>
      <c r="I384" s="7"/>
      <c r="J384" s="7"/>
      <c r="K384" s="7"/>
      <c r="L384" t="s">
        <v>34</v>
      </c>
      <c r="O384" s="9" t="s">
        <v>45</v>
      </c>
      <c r="P384" s="7">
        <v>0</v>
      </c>
      <c r="Q384" s="7">
        <v>0</v>
      </c>
      <c r="R384" s="7">
        <v>0</v>
      </c>
      <c r="S384" s="7">
        <v>0</v>
      </c>
      <c r="T384" s="7">
        <v>0</v>
      </c>
      <c r="U384" s="7">
        <v>0</v>
      </c>
      <c r="V384" s="7">
        <v>0</v>
      </c>
      <c r="W384" s="7">
        <v>0</v>
      </c>
      <c r="X384" s="7">
        <v>0</v>
      </c>
      <c r="Y384" s="7">
        <v>0</v>
      </c>
      <c r="Z384" s="7">
        <v>0</v>
      </c>
      <c r="AA384" s="7">
        <v>0</v>
      </c>
      <c r="AN384" s="10"/>
    </row>
    <row r="385" spans="3:40" x14ac:dyDescent="0.35">
      <c r="C385" t="s">
        <v>49</v>
      </c>
      <c r="E385" s="13"/>
      <c r="G385" s="6">
        <v>2</v>
      </c>
      <c r="I385" s="7"/>
      <c r="J385" s="7"/>
      <c r="K385" s="7"/>
      <c r="L385" t="s">
        <v>34</v>
      </c>
      <c r="O385" s="9" t="s">
        <v>45</v>
      </c>
      <c r="P385" s="7">
        <v>0</v>
      </c>
      <c r="Q385" s="7">
        <v>0</v>
      </c>
      <c r="R385" s="7">
        <v>0</v>
      </c>
      <c r="S385" s="7">
        <v>0</v>
      </c>
      <c r="T385" s="7">
        <v>0</v>
      </c>
      <c r="U385" s="7">
        <v>0</v>
      </c>
      <c r="V385" s="7">
        <v>0</v>
      </c>
      <c r="W385" s="7">
        <v>0</v>
      </c>
      <c r="X385" s="7">
        <v>0</v>
      </c>
      <c r="Y385" s="7">
        <v>0</v>
      </c>
      <c r="Z385" s="7">
        <v>0</v>
      </c>
      <c r="AA385" s="7">
        <v>0</v>
      </c>
      <c r="AN385" s="10"/>
    </row>
    <row r="386" spans="3:40" x14ac:dyDescent="0.35">
      <c r="C386" t="s">
        <v>49</v>
      </c>
      <c r="E386" s="11"/>
      <c r="G386" s="6">
        <v>2</v>
      </c>
      <c r="I386" s="7"/>
      <c r="J386" s="7"/>
      <c r="K386" s="7"/>
      <c r="L386" t="s">
        <v>34</v>
      </c>
      <c r="O386" s="9" t="s">
        <v>45</v>
      </c>
      <c r="P386" s="7">
        <v>0</v>
      </c>
      <c r="Q386" s="7">
        <v>0</v>
      </c>
      <c r="R386" s="7">
        <v>0</v>
      </c>
      <c r="S386" s="7">
        <v>0</v>
      </c>
      <c r="T386" s="7">
        <v>0</v>
      </c>
      <c r="U386" s="7">
        <v>0</v>
      </c>
      <c r="V386" s="7">
        <v>0</v>
      </c>
      <c r="W386" s="7">
        <v>0</v>
      </c>
      <c r="X386" s="7">
        <v>0</v>
      </c>
      <c r="Y386" s="7">
        <v>0</v>
      </c>
      <c r="Z386" s="7">
        <v>0</v>
      </c>
      <c r="AA386" s="7">
        <v>0</v>
      </c>
      <c r="AN386" s="10"/>
    </row>
    <row r="387" spans="3:40" x14ac:dyDescent="0.35">
      <c r="C387" t="s">
        <v>49</v>
      </c>
      <c r="E387" s="11"/>
      <c r="G387" s="6">
        <v>1</v>
      </c>
      <c r="I387" s="7"/>
      <c r="J387" s="7"/>
      <c r="K387" s="7"/>
      <c r="L387" t="s">
        <v>34</v>
      </c>
      <c r="O387" s="9" t="s">
        <v>45</v>
      </c>
      <c r="P387" s="7">
        <v>0</v>
      </c>
      <c r="Q387" s="7">
        <v>0</v>
      </c>
      <c r="R387" s="7">
        <v>0</v>
      </c>
      <c r="S387" s="7">
        <v>0</v>
      </c>
      <c r="T387" s="7">
        <v>0</v>
      </c>
      <c r="U387" s="7">
        <v>0</v>
      </c>
      <c r="V387" s="7">
        <v>0</v>
      </c>
      <c r="W387" s="7">
        <v>0</v>
      </c>
      <c r="X387" s="7">
        <v>0</v>
      </c>
      <c r="Y387" s="7">
        <v>0</v>
      </c>
      <c r="Z387" s="7">
        <v>0</v>
      </c>
      <c r="AA387" s="7">
        <v>0</v>
      </c>
      <c r="AN387" s="10"/>
    </row>
    <row r="388" spans="3:40" x14ac:dyDescent="0.35">
      <c r="C388" t="s">
        <v>49</v>
      </c>
      <c r="E388" s="11"/>
      <c r="G388" s="6">
        <v>1</v>
      </c>
      <c r="I388" s="7"/>
      <c r="J388" s="7"/>
      <c r="K388" s="7"/>
      <c r="L388" t="s">
        <v>34</v>
      </c>
      <c r="O388" s="9" t="s">
        <v>45</v>
      </c>
      <c r="P388" s="7">
        <v>0</v>
      </c>
      <c r="Q388" s="7">
        <v>0</v>
      </c>
      <c r="R388" s="7">
        <v>0</v>
      </c>
      <c r="S388" s="7">
        <v>0</v>
      </c>
      <c r="T388" s="7">
        <v>0</v>
      </c>
      <c r="U388" s="7">
        <v>0</v>
      </c>
      <c r="V388" s="7">
        <v>0</v>
      </c>
      <c r="W388" s="7">
        <v>0</v>
      </c>
      <c r="X388" s="7">
        <v>0</v>
      </c>
      <c r="Y388" s="7">
        <v>0</v>
      </c>
      <c r="Z388" s="7">
        <v>0</v>
      </c>
      <c r="AA388" s="7">
        <v>0</v>
      </c>
      <c r="AN388" s="10"/>
    </row>
    <row r="389" spans="3:40" x14ac:dyDescent="0.35">
      <c r="C389" t="s">
        <v>49</v>
      </c>
      <c r="E389" s="11"/>
      <c r="G389" s="6">
        <v>1</v>
      </c>
      <c r="I389" s="7"/>
      <c r="J389" s="7"/>
      <c r="K389" s="7"/>
      <c r="L389" t="s">
        <v>34</v>
      </c>
      <c r="O389" s="9" t="s">
        <v>45</v>
      </c>
      <c r="P389" s="7">
        <v>0</v>
      </c>
      <c r="Q389" s="7">
        <v>0</v>
      </c>
      <c r="R389" s="7">
        <v>0</v>
      </c>
      <c r="S389" s="7">
        <v>0</v>
      </c>
      <c r="T389" s="7">
        <v>0</v>
      </c>
      <c r="U389" s="7">
        <v>0</v>
      </c>
      <c r="V389" s="7">
        <v>0</v>
      </c>
      <c r="W389" s="7">
        <v>0</v>
      </c>
      <c r="X389" s="7">
        <v>0</v>
      </c>
      <c r="Y389" s="7">
        <v>0</v>
      </c>
      <c r="Z389" s="7">
        <v>0</v>
      </c>
      <c r="AA389" s="7">
        <v>0</v>
      </c>
      <c r="AN389" s="10"/>
    </row>
    <row r="390" spans="3:40" x14ac:dyDescent="0.35">
      <c r="C390" t="s">
        <v>49</v>
      </c>
      <c r="E390" s="11"/>
      <c r="G390" s="6">
        <v>1</v>
      </c>
      <c r="I390" s="7"/>
      <c r="J390" s="7"/>
      <c r="K390" s="7"/>
      <c r="L390" t="s">
        <v>34</v>
      </c>
      <c r="O390" s="9" t="s">
        <v>45</v>
      </c>
      <c r="P390" s="7">
        <v>0</v>
      </c>
      <c r="Q390" s="7">
        <v>0</v>
      </c>
      <c r="R390" s="7">
        <v>0</v>
      </c>
      <c r="S390" s="7">
        <v>0</v>
      </c>
      <c r="T390" s="7">
        <v>0</v>
      </c>
      <c r="U390" s="7">
        <v>0</v>
      </c>
      <c r="V390" s="7">
        <v>0</v>
      </c>
      <c r="W390" s="7">
        <v>0</v>
      </c>
      <c r="X390" s="7">
        <v>0</v>
      </c>
      <c r="Y390" s="7">
        <v>0</v>
      </c>
      <c r="Z390" s="7">
        <v>0</v>
      </c>
      <c r="AA390" s="7">
        <v>0</v>
      </c>
      <c r="AN390" s="10"/>
    </row>
    <row r="391" spans="3:40" x14ac:dyDescent="0.35">
      <c r="C391" t="s">
        <v>49</v>
      </c>
      <c r="E391" s="11"/>
      <c r="G391" s="6">
        <v>1</v>
      </c>
      <c r="I391" s="7"/>
      <c r="J391" s="7"/>
      <c r="K391" s="7"/>
      <c r="L391" t="s">
        <v>34</v>
      </c>
      <c r="O391" s="9" t="s">
        <v>45</v>
      </c>
      <c r="P391" s="7">
        <v>0</v>
      </c>
      <c r="Q391" s="7">
        <v>0</v>
      </c>
      <c r="R391" s="7">
        <v>0</v>
      </c>
      <c r="S391" s="7">
        <v>0</v>
      </c>
      <c r="T391" s="7">
        <v>0</v>
      </c>
      <c r="U391" s="7">
        <v>0</v>
      </c>
      <c r="V391" s="7">
        <v>0</v>
      </c>
      <c r="W391" s="7">
        <v>0</v>
      </c>
      <c r="X391" s="7">
        <v>0</v>
      </c>
      <c r="Y391" s="7">
        <v>0</v>
      </c>
      <c r="Z391" s="7">
        <v>0</v>
      </c>
      <c r="AA391" s="7">
        <v>0</v>
      </c>
      <c r="AN391" s="10"/>
    </row>
    <row r="392" spans="3:40" x14ac:dyDescent="0.35">
      <c r="C392" t="s">
        <v>49</v>
      </c>
      <c r="E392" s="11"/>
      <c r="G392" s="6">
        <v>1</v>
      </c>
      <c r="I392" s="7"/>
      <c r="J392" s="7"/>
      <c r="K392" s="7"/>
      <c r="L392" t="s">
        <v>34</v>
      </c>
      <c r="O392" s="9" t="s">
        <v>45</v>
      </c>
      <c r="P392" s="7">
        <v>0</v>
      </c>
      <c r="Q392" s="7">
        <v>0</v>
      </c>
      <c r="R392" s="7">
        <v>0</v>
      </c>
      <c r="S392" s="7">
        <v>0</v>
      </c>
      <c r="T392" s="7">
        <v>0</v>
      </c>
      <c r="U392" s="7">
        <v>0</v>
      </c>
      <c r="V392" s="7">
        <v>0</v>
      </c>
      <c r="W392" s="7">
        <v>0</v>
      </c>
      <c r="X392" s="7">
        <v>0</v>
      </c>
      <c r="Y392" s="7">
        <v>0</v>
      </c>
      <c r="Z392" s="7">
        <v>0</v>
      </c>
      <c r="AA392" s="7">
        <v>0</v>
      </c>
      <c r="AN392" s="10"/>
    </row>
    <row r="393" spans="3:40" x14ac:dyDescent="0.35">
      <c r="C393" t="s">
        <v>49</v>
      </c>
      <c r="E393" s="11"/>
      <c r="G393" s="6">
        <v>1</v>
      </c>
      <c r="I393" s="7"/>
      <c r="J393" s="7"/>
      <c r="K393" s="7"/>
      <c r="L393" t="s">
        <v>34</v>
      </c>
      <c r="O393" s="9" t="s">
        <v>45</v>
      </c>
      <c r="P393" s="7">
        <v>0</v>
      </c>
      <c r="Q393" s="7">
        <v>0</v>
      </c>
      <c r="R393" s="7">
        <v>0</v>
      </c>
      <c r="S393" s="7">
        <v>0</v>
      </c>
      <c r="T393" s="7">
        <v>0</v>
      </c>
      <c r="U393" s="7">
        <v>0</v>
      </c>
      <c r="V393" s="7">
        <v>0</v>
      </c>
      <c r="W393" s="7">
        <v>0</v>
      </c>
      <c r="X393" s="7">
        <v>0</v>
      </c>
      <c r="Y393" s="7">
        <v>0</v>
      </c>
      <c r="Z393" s="7">
        <v>0</v>
      </c>
      <c r="AA393" s="7">
        <v>0</v>
      </c>
      <c r="AN393" s="10"/>
    </row>
    <row r="394" spans="3:40" x14ac:dyDescent="0.35">
      <c r="C394" t="s">
        <v>49</v>
      </c>
      <c r="E394" s="11"/>
      <c r="G394" s="6">
        <v>1</v>
      </c>
      <c r="I394" s="7"/>
      <c r="J394" s="7"/>
      <c r="K394" s="7"/>
      <c r="L394" t="s">
        <v>34</v>
      </c>
      <c r="O394" s="9" t="s">
        <v>45</v>
      </c>
      <c r="P394" s="7">
        <v>0</v>
      </c>
      <c r="Q394" s="7">
        <v>0</v>
      </c>
      <c r="R394" s="7">
        <v>0</v>
      </c>
      <c r="S394" s="7">
        <v>0</v>
      </c>
      <c r="T394" s="7">
        <v>0</v>
      </c>
      <c r="U394" s="7">
        <v>0</v>
      </c>
      <c r="V394" s="7">
        <v>0</v>
      </c>
      <c r="W394" s="7">
        <v>0</v>
      </c>
      <c r="X394" s="7">
        <v>0</v>
      </c>
      <c r="Y394" s="7">
        <v>0</v>
      </c>
      <c r="Z394" s="7">
        <v>0</v>
      </c>
      <c r="AA394" s="7">
        <v>0</v>
      </c>
      <c r="AN394" s="10"/>
    </row>
    <row r="395" spans="3:40" x14ac:dyDescent="0.35">
      <c r="C395" t="s">
        <v>49</v>
      </c>
      <c r="E395" s="11"/>
      <c r="G395" s="6">
        <v>1</v>
      </c>
      <c r="L395" t="s">
        <v>34</v>
      </c>
      <c r="O395" s="9" t="s">
        <v>45</v>
      </c>
      <c r="P395" s="7">
        <v>0</v>
      </c>
      <c r="Q395" s="7">
        <v>0</v>
      </c>
      <c r="R395" s="7">
        <v>0</v>
      </c>
      <c r="S395" s="7">
        <v>0</v>
      </c>
      <c r="T395" s="7">
        <v>0</v>
      </c>
      <c r="U395" s="7">
        <v>0</v>
      </c>
      <c r="V395" s="7">
        <v>0</v>
      </c>
      <c r="W395" s="7">
        <v>0</v>
      </c>
      <c r="X395" s="7">
        <v>0</v>
      </c>
      <c r="Y395" s="7">
        <v>0</v>
      </c>
      <c r="Z395" s="7">
        <v>0</v>
      </c>
      <c r="AA395" s="7">
        <v>0</v>
      </c>
      <c r="AN395" s="10"/>
    </row>
    <row r="396" spans="3:40" x14ac:dyDescent="0.35">
      <c r="C396" t="s">
        <v>49</v>
      </c>
      <c r="E396" s="11"/>
      <c r="G396" s="6">
        <v>1</v>
      </c>
      <c r="L396" t="s">
        <v>34</v>
      </c>
      <c r="O396" s="9" t="s">
        <v>45</v>
      </c>
      <c r="P396" s="7">
        <v>0</v>
      </c>
      <c r="Q396" s="7">
        <v>0</v>
      </c>
      <c r="R396" s="7">
        <v>0</v>
      </c>
      <c r="S396" s="7">
        <v>0</v>
      </c>
      <c r="T396" s="7">
        <v>0</v>
      </c>
      <c r="U396" s="7">
        <v>0</v>
      </c>
      <c r="V396" s="7">
        <v>0</v>
      </c>
      <c r="W396" s="7">
        <v>0</v>
      </c>
      <c r="X396" s="7">
        <v>0</v>
      </c>
      <c r="Y396" s="7">
        <v>0</v>
      </c>
      <c r="Z396" s="7">
        <v>0</v>
      </c>
      <c r="AA396" s="7">
        <v>0</v>
      </c>
      <c r="AN396" s="10"/>
    </row>
    <row r="397" spans="3:40" x14ac:dyDescent="0.35">
      <c r="C397" t="s">
        <v>49</v>
      </c>
      <c r="E397" s="11"/>
      <c r="G397" s="6">
        <v>1</v>
      </c>
      <c r="L397" t="s">
        <v>34</v>
      </c>
      <c r="O397" s="9" t="s">
        <v>45</v>
      </c>
      <c r="P397" s="7">
        <v>0</v>
      </c>
      <c r="Q397" s="7">
        <v>0</v>
      </c>
      <c r="R397" s="7">
        <v>0</v>
      </c>
      <c r="S397" s="7">
        <v>0</v>
      </c>
      <c r="T397" s="7">
        <v>0</v>
      </c>
      <c r="U397" s="7">
        <v>0</v>
      </c>
      <c r="V397" s="7">
        <v>0</v>
      </c>
      <c r="W397" s="7">
        <v>0</v>
      </c>
      <c r="X397" s="7">
        <v>0</v>
      </c>
      <c r="Y397" s="7">
        <v>0</v>
      </c>
      <c r="Z397" s="7">
        <v>0</v>
      </c>
      <c r="AA397" s="7">
        <v>0</v>
      </c>
      <c r="AN397" s="10"/>
    </row>
    <row r="398" spans="3:40" x14ac:dyDescent="0.35">
      <c r="C398" t="s">
        <v>49</v>
      </c>
      <c r="E398" s="11"/>
      <c r="G398" s="6">
        <v>1</v>
      </c>
      <c r="I398" s="7"/>
      <c r="J398" s="7"/>
      <c r="K398" s="7"/>
      <c r="L398" t="s">
        <v>34</v>
      </c>
      <c r="O398" s="9" t="s">
        <v>45</v>
      </c>
      <c r="P398" s="7">
        <v>0</v>
      </c>
      <c r="Q398" s="7">
        <v>0</v>
      </c>
      <c r="R398" s="7">
        <v>0</v>
      </c>
      <c r="S398" s="7">
        <v>0</v>
      </c>
      <c r="T398" s="7">
        <v>0</v>
      </c>
      <c r="U398" s="7">
        <v>0</v>
      </c>
      <c r="V398" s="7">
        <v>0</v>
      </c>
      <c r="W398" s="7">
        <v>0</v>
      </c>
      <c r="X398" s="7">
        <v>0</v>
      </c>
      <c r="Y398" s="7">
        <v>0</v>
      </c>
      <c r="Z398" s="7">
        <v>0</v>
      </c>
      <c r="AA398" s="7">
        <v>0</v>
      </c>
      <c r="AN398" s="10"/>
    </row>
    <row r="399" spans="3:40" x14ac:dyDescent="0.35">
      <c r="C399" t="s">
        <v>49</v>
      </c>
      <c r="E399" s="11"/>
      <c r="G399" s="6">
        <v>1</v>
      </c>
      <c r="I399" s="7"/>
      <c r="J399" s="7"/>
      <c r="K399" s="7"/>
      <c r="L399" t="s">
        <v>34</v>
      </c>
      <c r="O399" s="9" t="s">
        <v>45</v>
      </c>
      <c r="P399" s="7">
        <v>0</v>
      </c>
      <c r="Q399" s="7">
        <v>0</v>
      </c>
      <c r="R399" s="7">
        <v>0</v>
      </c>
      <c r="S399" s="7">
        <v>0</v>
      </c>
      <c r="T399" s="7">
        <v>0</v>
      </c>
      <c r="U399" s="7">
        <v>0</v>
      </c>
      <c r="V399" s="7">
        <v>0</v>
      </c>
      <c r="W399" s="7">
        <v>0</v>
      </c>
      <c r="X399" s="7">
        <v>0</v>
      </c>
      <c r="Y399" s="7">
        <v>0</v>
      </c>
      <c r="Z399" s="7">
        <v>0</v>
      </c>
      <c r="AA399" s="7">
        <v>0</v>
      </c>
      <c r="AN399" s="10"/>
    </row>
    <row r="400" spans="3:40" x14ac:dyDescent="0.35">
      <c r="C400" t="s">
        <v>49</v>
      </c>
      <c r="E400" s="11"/>
      <c r="G400" s="6">
        <v>1</v>
      </c>
      <c r="I400" s="7"/>
      <c r="J400" s="7"/>
      <c r="K400" s="7"/>
      <c r="L400" t="s">
        <v>34</v>
      </c>
      <c r="O400" s="9" t="s">
        <v>45</v>
      </c>
      <c r="P400" s="7">
        <v>0</v>
      </c>
      <c r="Q400" s="7">
        <v>0</v>
      </c>
      <c r="R400" s="7">
        <v>0</v>
      </c>
      <c r="S400" s="7">
        <v>0</v>
      </c>
      <c r="T400" s="7">
        <v>0</v>
      </c>
      <c r="U400" s="7">
        <v>0</v>
      </c>
      <c r="V400" s="7">
        <v>0</v>
      </c>
      <c r="W400" s="7">
        <v>0</v>
      </c>
      <c r="X400" s="7">
        <v>0</v>
      </c>
      <c r="Y400" s="7">
        <v>0</v>
      </c>
      <c r="Z400" s="7">
        <v>0</v>
      </c>
      <c r="AA400" s="7">
        <v>0</v>
      </c>
      <c r="AN400" s="10"/>
    </row>
    <row r="401" spans="3:40" x14ac:dyDescent="0.35">
      <c r="C401" t="s">
        <v>49</v>
      </c>
      <c r="E401" s="11"/>
      <c r="G401" s="6">
        <v>1</v>
      </c>
      <c r="I401" s="7"/>
      <c r="J401" s="7"/>
      <c r="K401" s="7"/>
      <c r="L401" t="s">
        <v>34</v>
      </c>
      <c r="O401" s="9" t="s">
        <v>45</v>
      </c>
      <c r="P401" s="7">
        <v>0</v>
      </c>
      <c r="Q401" s="7">
        <v>0</v>
      </c>
      <c r="R401" s="7">
        <v>0</v>
      </c>
      <c r="S401" s="7">
        <v>0</v>
      </c>
      <c r="T401" s="7">
        <v>0</v>
      </c>
      <c r="U401" s="7">
        <v>0</v>
      </c>
      <c r="V401" s="7">
        <v>0</v>
      </c>
      <c r="W401" s="7">
        <v>0</v>
      </c>
      <c r="X401" s="7">
        <v>0</v>
      </c>
      <c r="Y401" s="7">
        <v>0</v>
      </c>
      <c r="Z401" s="7">
        <v>0</v>
      </c>
      <c r="AA401" s="7">
        <v>0</v>
      </c>
      <c r="AN401" s="10"/>
    </row>
    <row r="402" spans="3:40" x14ac:dyDescent="0.35">
      <c r="C402" t="s">
        <v>49</v>
      </c>
      <c r="E402" s="11"/>
      <c r="G402" s="6">
        <v>1</v>
      </c>
      <c r="I402" s="7"/>
      <c r="J402" s="7"/>
      <c r="K402" s="7"/>
      <c r="L402" t="s">
        <v>34</v>
      </c>
      <c r="O402" s="9" t="s">
        <v>45</v>
      </c>
      <c r="P402" s="7">
        <v>0</v>
      </c>
      <c r="Q402" s="7">
        <v>0</v>
      </c>
      <c r="R402" s="7">
        <v>0</v>
      </c>
      <c r="S402" s="7">
        <v>0</v>
      </c>
      <c r="T402" s="7">
        <v>0</v>
      </c>
      <c r="U402" s="7">
        <v>0</v>
      </c>
      <c r="V402" s="7">
        <v>0</v>
      </c>
      <c r="W402" s="7">
        <v>0</v>
      </c>
      <c r="X402" s="7">
        <v>0</v>
      </c>
      <c r="Y402" s="7">
        <v>0</v>
      </c>
      <c r="Z402" s="7">
        <v>0</v>
      </c>
      <c r="AA402" s="7">
        <v>0</v>
      </c>
      <c r="AN402" s="10"/>
    </row>
    <row r="403" spans="3:40" x14ac:dyDescent="0.35">
      <c r="C403" t="s">
        <v>49</v>
      </c>
      <c r="E403" s="11"/>
      <c r="G403" s="6">
        <v>2</v>
      </c>
      <c r="I403" s="7"/>
      <c r="J403" s="7"/>
      <c r="K403" s="7"/>
      <c r="L403" t="s">
        <v>34</v>
      </c>
      <c r="O403" s="9" t="s">
        <v>45</v>
      </c>
      <c r="P403" s="7">
        <v>0</v>
      </c>
      <c r="Q403" s="7">
        <v>0</v>
      </c>
      <c r="R403" s="7">
        <v>0</v>
      </c>
      <c r="S403" s="7">
        <v>0</v>
      </c>
      <c r="T403" s="7">
        <v>0</v>
      </c>
      <c r="U403" s="7">
        <v>0</v>
      </c>
      <c r="V403" s="7">
        <v>0</v>
      </c>
      <c r="W403" s="7">
        <v>0</v>
      </c>
      <c r="X403" s="7">
        <v>0</v>
      </c>
      <c r="Y403" s="7">
        <v>0</v>
      </c>
      <c r="Z403" s="7">
        <v>0</v>
      </c>
      <c r="AA403" s="7">
        <v>0</v>
      </c>
      <c r="AN403" s="10"/>
    </row>
    <row r="404" spans="3:40" x14ac:dyDescent="0.35">
      <c r="C404" t="s">
        <v>49</v>
      </c>
      <c r="E404" s="11"/>
      <c r="G404" s="6">
        <v>1</v>
      </c>
      <c r="I404" s="7"/>
      <c r="J404" s="7"/>
      <c r="K404" s="7"/>
      <c r="L404" t="s">
        <v>34</v>
      </c>
      <c r="O404" s="9" t="s">
        <v>45</v>
      </c>
      <c r="P404" s="7">
        <v>0</v>
      </c>
      <c r="Q404" s="7">
        <v>0</v>
      </c>
      <c r="R404" s="7">
        <v>0</v>
      </c>
      <c r="S404" s="7">
        <v>0</v>
      </c>
      <c r="T404" s="7">
        <v>0</v>
      </c>
      <c r="U404" s="7">
        <v>0</v>
      </c>
      <c r="V404" s="7">
        <v>0</v>
      </c>
      <c r="W404" s="7">
        <v>0</v>
      </c>
      <c r="X404" s="7">
        <v>0</v>
      </c>
      <c r="Y404" s="7">
        <v>0</v>
      </c>
      <c r="Z404" s="7">
        <v>0</v>
      </c>
      <c r="AA404" s="7">
        <v>0</v>
      </c>
      <c r="AN404" s="10"/>
    </row>
    <row r="405" spans="3:40" x14ac:dyDescent="0.35">
      <c r="C405" t="s">
        <v>49</v>
      </c>
      <c r="E405" s="11"/>
      <c r="G405" s="6">
        <v>2</v>
      </c>
      <c r="I405" s="7"/>
      <c r="J405" s="7"/>
      <c r="K405" s="7"/>
      <c r="L405" t="s">
        <v>34</v>
      </c>
      <c r="O405" s="9" t="s">
        <v>45</v>
      </c>
      <c r="P405" s="7">
        <v>0</v>
      </c>
      <c r="Q405" s="7">
        <v>0</v>
      </c>
      <c r="R405" s="7">
        <v>0</v>
      </c>
      <c r="S405" s="7">
        <v>0</v>
      </c>
      <c r="T405" s="7">
        <v>0</v>
      </c>
      <c r="U405" s="7">
        <v>0</v>
      </c>
      <c r="V405" s="7">
        <v>0</v>
      </c>
      <c r="W405" s="7">
        <v>0</v>
      </c>
      <c r="X405" s="7">
        <v>0</v>
      </c>
      <c r="Y405" s="7">
        <v>0</v>
      </c>
      <c r="Z405" s="7">
        <v>0</v>
      </c>
      <c r="AA405" s="7">
        <v>0</v>
      </c>
      <c r="AN405" s="10"/>
    </row>
    <row r="406" spans="3:40" x14ac:dyDescent="0.35">
      <c r="C406" t="s">
        <v>49</v>
      </c>
      <c r="G406" s="6">
        <v>1</v>
      </c>
      <c r="I406" s="7"/>
      <c r="J406" s="7"/>
      <c r="K406" s="7"/>
      <c r="L406" t="s">
        <v>34</v>
      </c>
      <c r="O406" s="9" t="s">
        <v>45</v>
      </c>
      <c r="P406" s="7">
        <v>0</v>
      </c>
      <c r="Q406" s="7">
        <v>0</v>
      </c>
      <c r="R406" s="7">
        <v>0</v>
      </c>
      <c r="S406" s="7">
        <v>0</v>
      </c>
      <c r="T406" s="7">
        <v>0</v>
      </c>
      <c r="U406" s="7">
        <v>0</v>
      </c>
      <c r="V406" s="7">
        <v>0</v>
      </c>
      <c r="W406" s="7">
        <v>0</v>
      </c>
      <c r="X406" s="7">
        <v>0</v>
      </c>
      <c r="Y406" s="7">
        <v>0</v>
      </c>
      <c r="Z406" s="7">
        <v>0</v>
      </c>
      <c r="AA406" s="7">
        <v>0</v>
      </c>
      <c r="AN406" s="10"/>
    </row>
    <row r="407" spans="3:40" x14ac:dyDescent="0.35">
      <c r="C407" t="s">
        <v>49</v>
      </c>
      <c r="E407" s="11"/>
      <c r="G407" s="6">
        <v>1</v>
      </c>
      <c r="I407" s="7"/>
      <c r="J407" s="7"/>
      <c r="K407" s="7"/>
      <c r="L407" t="s">
        <v>34</v>
      </c>
      <c r="O407" s="9" t="s">
        <v>45</v>
      </c>
      <c r="P407" s="7">
        <v>0</v>
      </c>
      <c r="Q407" s="7">
        <v>0</v>
      </c>
      <c r="R407" s="7">
        <v>0</v>
      </c>
      <c r="S407" s="7">
        <v>0</v>
      </c>
      <c r="T407" s="7">
        <v>0</v>
      </c>
      <c r="U407" s="7">
        <v>0</v>
      </c>
      <c r="V407" s="7">
        <v>0</v>
      </c>
      <c r="W407" s="7">
        <v>0</v>
      </c>
      <c r="X407" s="7">
        <v>0</v>
      </c>
      <c r="Y407" s="7">
        <v>0</v>
      </c>
      <c r="Z407" s="7">
        <v>0</v>
      </c>
      <c r="AA407" s="7">
        <v>0</v>
      </c>
      <c r="AN407" s="10"/>
    </row>
    <row r="408" spans="3:40" x14ac:dyDescent="0.35">
      <c r="C408" t="s">
        <v>49</v>
      </c>
      <c r="G408" s="6">
        <v>1</v>
      </c>
      <c r="I408" s="7"/>
      <c r="J408" s="7"/>
      <c r="K408" s="7"/>
      <c r="L408" t="s">
        <v>34</v>
      </c>
      <c r="O408" s="9" t="s">
        <v>45</v>
      </c>
      <c r="P408" s="7">
        <v>0</v>
      </c>
      <c r="Q408" s="7">
        <v>0</v>
      </c>
      <c r="R408" s="7">
        <v>0</v>
      </c>
      <c r="S408" s="7">
        <v>0</v>
      </c>
      <c r="T408" s="7">
        <v>0</v>
      </c>
      <c r="U408" s="7">
        <v>0</v>
      </c>
      <c r="V408" s="7">
        <v>0</v>
      </c>
      <c r="W408" s="7">
        <v>0</v>
      </c>
      <c r="X408" s="7">
        <v>0</v>
      </c>
      <c r="Y408" s="7">
        <v>0</v>
      </c>
      <c r="Z408" s="7">
        <v>0</v>
      </c>
      <c r="AA408" s="7">
        <v>0</v>
      </c>
      <c r="AN408" s="10"/>
    </row>
    <row r="409" spans="3:40" x14ac:dyDescent="0.35">
      <c r="C409" t="s">
        <v>49</v>
      </c>
      <c r="E409" s="11"/>
      <c r="G409" s="6">
        <v>1</v>
      </c>
      <c r="I409" s="7"/>
      <c r="J409" s="7"/>
      <c r="K409" s="7"/>
      <c r="L409" t="s">
        <v>34</v>
      </c>
      <c r="O409" s="9" t="s">
        <v>45</v>
      </c>
      <c r="P409" s="7">
        <v>0</v>
      </c>
      <c r="Q409" s="7">
        <v>0</v>
      </c>
      <c r="R409" s="7">
        <v>0</v>
      </c>
      <c r="S409" s="7">
        <v>0</v>
      </c>
      <c r="T409" s="7">
        <v>0</v>
      </c>
      <c r="U409" s="7">
        <v>0</v>
      </c>
      <c r="V409" s="7">
        <v>0</v>
      </c>
      <c r="W409" s="7">
        <v>0</v>
      </c>
      <c r="X409" s="7">
        <v>0</v>
      </c>
      <c r="Y409" s="7">
        <v>0</v>
      </c>
      <c r="Z409" s="7">
        <v>0</v>
      </c>
      <c r="AA409" s="7">
        <v>0</v>
      </c>
      <c r="AN409" s="10"/>
    </row>
    <row r="410" spans="3:40" x14ac:dyDescent="0.35">
      <c r="C410" t="s">
        <v>49</v>
      </c>
      <c r="E410" s="11"/>
      <c r="G410" s="6">
        <v>1</v>
      </c>
      <c r="I410" s="7"/>
      <c r="J410" s="7"/>
      <c r="K410" s="7"/>
      <c r="L410" t="s">
        <v>34</v>
      </c>
      <c r="O410" s="9" t="s">
        <v>45</v>
      </c>
      <c r="P410" s="7">
        <v>0</v>
      </c>
      <c r="Q410" s="7">
        <v>0</v>
      </c>
      <c r="R410" s="7">
        <v>0</v>
      </c>
      <c r="S410" s="7">
        <v>0</v>
      </c>
      <c r="T410" s="7">
        <v>0</v>
      </c>
      <c r="U410" s="7">
        <v>0</v>
      </c>
      <c r="V410" s="7">
        <v>0</v>
      </c>
      <c r="W410" s="7">
        <v>0</v>
      </c>
      <c r="X410" s="7">
        <v>0</v>
      </c>
      <c r="Y410" s="7">
        <v>0</v>
      </c>
      <c r="Z410" s="7">
        <v>0</v>
      </c>
      <c r="AA410" s="7">
        <v>0</v>
      </c>
      <c r="AN410" s="10"/>
    </row>
    <row r="411" spans="3:40" x14ac:dyDescent="0.35">
      <c r="C411" t="s">
        <v>49</v>
      </c>
      <c r="E411" s="11"/>
      <c r="G411" s="6">
        <v>2</v>
      </c>
      <c r="I411" s="7"/>
      <c r="J411" s="7"/>
      <c r="K411" s="7"/>
      <c r="L411" t="s">
        <v>34</v>
      </c>
      <c r="O411" s="9" t="s">
        <v>45</v>
      </c>
      <c r="P411" s="7">
        <v>0</v>
      </c>
      <c r="Q411" s="7">
        <v>0</v>
      </c>
      <c r="R411" s="7">
        <v>0</v>
      </c>
      <c r="S411" s="7">
        <v>0</v>
      </c>
      <c r="T411" s="7">
        <v>0</v>
      </c>
      <c r="U411" s="7">
        <v>0</v>
      </c>
      <c r="V411" s="7">
        <v>0</v>
      </c>
      <c r="W411" s="7">
        <v>0</v>
      </c>
      <c r="X411" s="7">
        <v>0</v>
      </c>
      <c r="Y411" s="7">
        <v>0</v>
      </c>
      <c r="Z411" s="7">
        <v>0</v>
      </c>
      <c r="AA411" s="7">
        <v>0</v>
      </c>
      <c r="AN411" s="10"/>
    </row>
    <row r="412" spans="3:40" x14ac:dyDescent="0.35">
      <c r="C412" t="s">
        <v>49</v>
      </c>
      <c r="E412" s="11"/>
      <c r="G412" s="6">
        <v>1</v>
      </c>
      <c r="I412" s="7"/>
      <c r="J412" s="7"/>
      <c r="K412" s="7"/>
      <c r="L412" t="s">
        <v>34</v>
      </c>
      <c r="O412" s="9" t="s">
        <v>45</v>
      </c>
      <c r="P412" s="7">
        <v>0</v>
      </c>
      <c r="Q412" s="7">
        <v>0</v>
      </c>
      <c r="R412" s="7">
        <v>0</v>
      </c>
      <c r="S412" s="7">
        <v>0</v>
      </c>
      <c r="T412" s="7">
        <v>0</v>
      </c>
      <c r="U412" s="7">
        <v>0</v>
      </c>
      <c r="V412" s="7">
        <v>0</v>
      </c>
      <c r="W412" s="7">
        <v>0</v>
      </c>
      <c r="X412" s="7">
        <v>0</v>
      </c>
      <c r="Y412" s="7">
        <v>0</v>
      </c>
      <c r="Z412" s="7">
        <v>0</v>
      </c>
      <c r="AA412" s="7">
        <v>0</v>
      </c>
      <c r="AN412" s="10"/>
    </row>
    <row r="413" spans="3:40" x14ac:dyDescent="0.35">
      <c r="C413" t="s">
        <v>49</v>
      </c>
      <c r="E413" s="11"/>
      <c r="G413" s="6">
        <v>1</v>
      </c>
      <c r="L413" t="s">
        <v>34</v>
      </c>
      <c r="O413" s="9" t="s">
        <v>45</v>
      </c>
      <c r="P413" s="7">
        <v>0</v>
      </c>
      <c r="Q413" s="7">
        <v>0</v>
      </c>
      <c r="R413" s="7">
        <v>0</v>
      </c>
      <c r="S413" s="7">
        <v>0</v>
      </c>
      <c r="T413" s="7">
        <v>0</v>
      </c>
      <c r="U413" s="7">
        <v>0</v>
      </c>
      <c r="V413" s="7">
        <v>0</v>
      </c>
      <c r="W413" s="7">
        <v>0</v>
      </c>
      <c r="X413" s="7">
        <v>0</v>
      </c>
      <c r="Y413" s="7">
        <v>0</v>
      </c>
      <c r="Z413" s="7">
        <v>0</v>
      </c>
      <c r="AA413" s="7">
        <v>0</v>
      </c>
      <c r="AN413" s="10"/>
    </row>
    <row r="414" spans="3:40" x14ac:dyDescent="0.35">
      <c r="C414" t="s">
        <v>49</v>
      </c>
      <c r="E414" s="11"/>
      <c r="G414" s="6">
        <v>1</v>
      </c>
      <c r="L414" t="s">
        <v>34</v>
      </c>
      <c r="O414" s="9" t="s">
        <v>45</v>
      </c>
      <c r="P414" s="7">
        <v>0</v>
      </c>
      <c r="Q414" s="7">
        <v>0</v>
      </c>
      <c r="R414" s="7">
        <v>0</v>
      </c>
      <c r="S414" s="7">
        <v>0</v>
      </c>
      <c r="T414" s="7">
        <v>0</v>
      </c>
      <c r="U414" s="7">
        <v>0</v>
      </c>
      <c r="V414" s="7">
        <v>0</v>
      </c>
      <c r="W414" s="7">
        <v>0</v>
      </c>
      <c r="X414" s="7">
        <v>0</v>
      </c>
      <c r="Y414" s="7">
        <v>0</v>
      </c>
      <c r="Z414" s="7">
        <v>0</v>
      </c>
      <c r="AA414" s="7">
        <v>0</v>
      </c>
      <c r="AN414" s="10"/>
    </row>
    <row r="415" spans="3:40" x14ac:dyDescent="0.35">
      <c r="C415" t="s">
        <v>49</v>
      </c>
      <c r="E415" s="11"/>
      <c r="G415" s="6">
        <v>1</v>
      </c>
      <c r="L415" t="s">
        <v>34</v>
      </c>
      <c r="O415" s="9" t="s">
        <v>45</v>
      </c>
      <c r="P415" s="7">
        <v>0</v>
      </c>
      <c r="Q415" s="7">
        <v>0</v>
      </c>
      <c r="R415" s="7">
        <v>0</v>
      </c>
      <c r="S415" s="7">
        <v>0</v>
      </c>
      <c r="T415" s="7">
        <v>0</v>
      </c>
      <c r="U415" s="7">
        <v>0</v>
      </c>
      <c r="V415" s="7">
        <v>0</v>
      </c>
      <c r="W415" s="7">
        <v>0</v>
      </c>
      <c r="X415" s="7">
        <v>0</v>
      </c>
      <c r="Y415" s="7">
        <v>0</v>
      </c>
      <c r="Z415" s="7">
        <v>0</v>
      </c>
      <c r="AA415" s="7">
        <v>0</v>
      </c>
      <c r="AN415" s="10"/>
    </row>
    <row r="416" spans="3:40" x14ac:dyDescent="0.35">
      <c r="C416" t="s">
        <v>49</v>
      </c>
      <c r="E416" s="11"/>
      <c r="G416" s="6">
        <v>1</v>
      </c>
      <c r="L416" t="s">
        <v>34</v>
      </c>
      <c r="O416" s="9" t="s">
        <v>45</v>
      </c>
      <c r="P416" s="7">
        <v>0</v>
      </c>
      <c r="Q416" s="7">
        <v>0</v>
      </c>
      <c r="R416" s="7">
        <v>0</v>
      </c>
      <c r="S416" s="7">
        <v>0</v>
      </c>
      <c r="T416" s="7">
        <v>0</v>
      </c>
      <c r="U416" s="7">
        <v>0</v>
      </c>
      <c r="V416" s="7">
        <v>0</v>
      </c>
      <c r="W416" s="7">
        <v>0</v>
      </c>
      <c r="X416" s="7">
        <v>0</v>
      </c>
      <c r="Y416" s="7">
        <v>0</v>
      </c>
      <c r="Z416" s="7">
        <v>0</v>
      </c>
      <c r="AA416" s="7">
        <v>0</v>
      </c>
      <c r="AN416" s="10"/>
    </row>
    <row r="417" spans="1:40" x14ac:dyDescent="0.35">
      <c r="C417" t="s">
        <v>49</v>
      </c>
      <c r="G417" s="6">
        <v>1</v>
      </c>
      <c r="L417" t="s">
        <v>34</v>
      </c>
      <c r="O417" s="9" t="s">
        <v>45</v>
      </c>
      <c r="P417" s="7">
        <v>0</v>
      </c>
      <c r="Q417" s="7">
        <v>0</v>
      </c>
      <c r="R417" s="7">
        <v>0</v>
      </c>
      <c r="S417" s="7">
        <v>0</v>
      </c>
      <c r="T417" s="7">
        <v>0</v>
      </c>
      <c r="U417" s="7">
        <v>0</v>
      </c>
      <c r="V417" s="7">
        <v>0</v>
      </c>
      <c r="W417" s="7">
        <v>0</v>
      </c>
      <c r="X417" s="7">
        <v>0</v>
      </c>
      <c r="Y417" s="7">
        <v>0</v>
      </c>
      <c r="Z417" s="7">
        <v>0</v>
      </c>
      <c r="AA417" s="7">
        <v>0</v>
      </c>
      <c r="AN417" s="10"/>
    </row>
    <row r="418" spans="1:40" x14ac:dyDescent="0.35">
      <c r="C418" t="s">
        <v>49</v>
      </c>
      <c r="G418" s="6">
        <v>1</v>
      </c>
      <c r="L418" t="s">
        <v>34</v>
      </c>
      <c r="O418" s="9" t="s">
        <v>45</v>
      </c>
      <c r="P418" s="7">
        <v>0</v>
      </c>
      <c r="Q418" s="7">
        <v>0</v>
      </c>
      <c r="R418" s="7">
        <v>0</v>
      </c>
      <c r="S418" s="7">
        <v>0</v>
      </c>
      <c r="T418" s="7">
        <v>0</v>
      </c>
      <c r="U418" s="7">
        <v>0</v>
      </c>
      <c r="V418" s="7">
        <v>0</v>
      </c>
      <c r="W418" s="7">
        <v>0</v>
      </c>
      <c r="X418" s="7">
        <v>0</v>
      </c>
      <c r="Y418" s="7">
        <v>0</v>
      </c>
      <c r="Z418" s="7">
        <v>0</v>
      </c>
      <c r="AA418" s="7">
        <v>0</v>
      </c>
      <c r="AN418" s="10"/>
    </row>
    <row r="419" spans="1:40" x14ac:dyDescent="0.35">
      <c r="C419" t="s">
        <v>49</v>
      </c>
      <c r="E419" s="11"/>
      <c r="G419" s="6">
        <v>1</v>
      </c>
      <c r="I419" s="7"/>
      <c r="J419" s="7"/>
      <c r="K419" s="7"/>
      <c r="L419" t="s">
        <v>34</v>
      </c>
      <c r="O419" s="9" t="s">
        <v>45</v>
      </c>
      <c r="P419" s="7">
        <v>0</v>
      </c>
      <c r="Q419" s="7">
        <v>0</v>
      </c>
      <c r="R419" s="7">
        <v>0</v>
      </c>
      <c r="S419" s="7">
        <v>0</v>
      </c>
      <c r="T419" s="7">
        <v>0</v>
      </c>
      <c r="U419" s="7">
        <v>0</v>
      </c>
      <c r="V419" s="7">
        <v>0</v>
      </c>
      <c r="W419" s="7">
        <v>0</v>
      </c>
      <c r="X419" s="7">
        <v>0</v>
      </c>
      <c r="Y419" s="7">
        <v>0</v>
      </c>
      <c r="Z419" s="7">
        <v>0</v>
      </c>
      <c r="AA419" s="7">
        <v>0</v>
      </c>
      <c r="AN419" s="10"/>
    </row>
    <row r="420" spans="1:40" x14ac:dyDescent="0.35">
      <c r="C420" t="s">
        <v>49</v>
      </c>
      <c r="E420" s="11"/>
      <c r="G420" s="6">
        <v>1</v>
      </c>
      <c r="I420" s="7"/>
      <c r="J420" s="7"/>
      <c r="K420" s="7"/>
      <c r="L420" t="s">
        <v>34</v>
      </c>
      <c r="O420" s="9" t="s">
        <v>45</v>
      </c>
      <c r="P420" s="7">
        <v>0</v>
      </c>
      <c r="Q420" s="7">
        <v>0</v>
      </c>
      <c r="R420" s="7">
        <v>0</v>
      </c>
      <c r="S420" s="7">
        <v>0</v>
      </c>
      <c r="T420" s="7">
        <v>0</v>
      </c>
      <c r="U420" s="7">
        <v>0</v>
      </c>
      <c r="V420" s="7">
        <v>0</v>
      </c>
      <c r="W420" s="7">
        <v>0</v>
      </c>
      <c r="X420" s="7">
        <v>0</v>
      </c>
      <c r="Y420" s="7">
        <v>0</v>
      </c>
      <c r="Z420" s="7">
        <v>0</v>
      </c>
      <c r="AA420" s="7">
        <v>0</v>
      </c>
      <c r="AN420" s="10"/>
    </row>
    <row r="421" spans="1:40" x14ac:dyDescent="0.35">
      <c r="C421" t="s">
        <v>47</v>
      </c>
      <c r="E421" s="11"/>
      <c r="G421" s="6">
        <v>2</v>
      </c>
      <c r="I421" s="7"/>
      <c r="J421" s="7"/>
      <c r="K421" s="7"/>
      <c r="L421" t="s">
        <v>34</v>
      </c>
      <c r="O421" s="9" t="s">
        <v>45</v>
      </c>
      <c r="P421" s="7">
        <v>0</v>
      </c>
      <c r="Q421" s="7">
        <v>0</v>
      </c>
      <c r="R421" s="7">
        <v>0</v>
      </c>
      <c r="S421" s="7">
        <v>0</v>
      </c>
      <c r="T421" s="7">
        <v>0</v>
      </c>
      <c r="U421" s="7">
        <v>0</v>
      </c>
      <c r="V421" s="7">
        <v>0</v>
      </c>
      <c r="W421" s="7">
        <v>0</v>
      </c>
      <c r="X421" s="7">
        <v>0</v>
      </c>
      <c r="Y421" s="7">
        <v>0</v>
      </c>
      <c r="Z421" s="7">
        <v>0</v>
      </c>
      <c r="AA421" s="7">
        <v>0</v>
      </c>
      <c r="AN421" s="10"/>
    </row>
    <row r="422" spans="1:40" x14ac:dyDescent="0.35">
      <c r="C422" t="s">
        <v>47</v>
      </c>
      <c r="E422" s="11"/>
      <c r="G422" s="6">
        <v>1</v>
      </c>
      <c r="I422" s="7"/>
      <c r="J422" s="7"/>
      <c r="K422" s="7"/>
      <c r="L422" t="s">
        <v>34</v>
      </c>
      <c r="O422" s="9" t="s">
        <v>45</v>
      </c>
      <c r="P422" s="7">
        <v>0</v>
      </c>
      <c r="Q422" s="7">
        <v>0</v>
      </c>
      <c r="R422" s="7">
        <v>0</v>
      </c>
      <c r="S422" s="7">
        <v>0</v>
      </c>
      <c r="T422" s="7">
        <v>0</v>
      </c>
      <c r="U422" s="7">
        <v>0</v>
      </c>
      <c r="V422" s="7">
        <v>0</v>
      </c>
      <c r="W422" s="7">
        <v>0</v>
      </c>
      <c r="X422" s="7">
        <v>0</v>
      </c>
      <c r="Y422" s="7">
        <v>0</v>
      </c>
      <c r="Z422" s="7">
        <v>0</v>
      </c>
      <c r="AA422" s="7">
        <v>0</v>
      </c>
      <c r="AN422" s="10"/>
    </row>
    <row r="423" spans="1:40" x14ac:dyDescent="0.35">
      <c r="C423" t="s">
        <v>48</v>
      </c>
      <c r="E423" s="11"/>
      <c r="G423" s="6">
        <v>1</v>
      </c>
      <c r="L423" t="s">
        <v>34</v>
      </c>
      <c r="O423" s="3" t="s">
        <v>45</v>
      </c>
      <c r="P423" s="7">
        <v>0</v>
      </c>
      <c r="Q423" s="7">
        <v>0</v>
      </c>
      <c r="R423" s="7">
        <v>0</v>
      </c>
      <c r="S423" s="7">
        <v>0</v>
      </c>
      <c r="T423" s="7">
        <v>0</v>
      </c>
      <c r="U423" s="7">
        <v>0</v>
      </c>
      <c r="V423" s="7">
        <v>0</v>
      </c>
      <c r="W423" s="7">
        <v>0</v>
      </c>
      <c r="X423" s="7">
        <v>0</v>
      </c>
      <c r="Y423" s="7">
        <v>0</v>
      </c>
      <c r="Z423" s="7">
        <v>0</v>
      </c>
      <c r="AA423" s="7">
        <v>0</v>
      </c>
      <c r="AN423" s="10"/>
    </row>
    <row r="424" spans="1:40" x14ac:dyDescent="0.35">
      <c r="C424" t="s">
        <v>47</v>
      </c>
      <c r="G424" s="6">
        <v>1</v>
      </c>
      <c r="L424" t="s">
        <v>34</v>
      </c>
      <c r="N424" s="12"/>
      <c r="O424" s="3" t="s">
        <v>45</v>
      </c>
      <c r="P424" s="7">
        <v>0</v>
      </c>
      <c r="Q424" s="7">
        <v>0</v>
      </c>
      <c r="R424" s="7">
        <v>0</v>
      </c>
      <c r="S424" s="7">
        <v>0</v>
      </c>
      <c r="T424" s="7">
        <v>0</v>
      </c>
      <c r="U424" s="7">
        <v>0</v>
      </c>
      <c r="V424" s="7">
        <v>0</v>
      </c>
      <c r="W424" s="7">
        <v>0</v>
      </c>
      <c r="X424" s="7">
        <v>0</v>
      </c>
      <c r="Y424" s="7">
        <v>0</v>
      </c>
      <c r="Z424" s="7">
        <v>0</v>
      </c>
      <c r="AA424" s="7">
        <v>0</v>
      </c>
      <c r="AN424" s="10"/>
    </row>
    <row r="425" spans="1:40" x14ac:dyDescent="0.35">
      <c r="C425" t="s">
        <v>47</v>
      </c>
      <c r="G425" s="6">
        <v>1</v>
      </c>
      <c r="L425" t="s">
        <v>34</v>
      </c>
      <c r="N425" s="12"/>
      <c r="O425" s="6" t="s">
        <v>45</v>
      </c>
      <c r="P425" s="7">
        <v>0</v>
      </c>
      <c r="Q425" s="7">
        <v>0</v>
      </c>
      <c r="R425" s="7">
        <v>0</v>
      </c>
      <c r="S425" s="7">
        <v>0</v>
      </c>
      <c r="T425" s="7">
        <v>0</v>
      </c>
      <c r="U425" s="7">
        <v>0</v>
      </c>
      <c r="V425" s="7">
        <v>0</v>
      </c>
      <c r="W425" s="7">
        <v>0</v>
      </c>
      <c r="X425" s="7">
        <v>0</v>
      </c>
      <c r="Y425" s="7">
        <v>0</v>
      </c>
      <c r="Z425" s="7">
        <v>0</v>
      </c>
      <c r="AA425" s="7">
        <v>0</v>
      </c>
      <c r="AN425" s="10"/>
    </row>
    <row r="426" spans="1:40" x14ac:dyDescent="0.35">
      <c r="C426" t="s">
        <v>48</v>
      </c>
      <c r="G426" s="6">
        <v>1</v>
      </c>
      <c r="L426" t="s">
        <v>34</v>
      </c>
      <c r="N426" s="12"/>
      <c r="O426" s="3" t="s">
        <v>45</v>
      </c>
      <c r="P426" s="7">
        <v>0</v>
      </c>
      <c r="Q426" s="7">
        <v>0</v>
      </c>
      <c r="R426" s="7">
        <v>0</v>
      </c>
      <c r="S426" s="7">
        <v>0</v>
      </c>
      <c r="T426" s="7">
        <v>0</v>
      </c>
      <c r="U426" s="7">
        <v>0</v>
      </c>
      <c r="V426" s="7">
        <v>0</v>
      </c>
      <c r="W426" s="7">
        <v>0</v>
      </c>
      <c r="X426" s="7">
        <v>0</v>
      </c>
      <c r="Y426" s="7">
        <v>0</v>
      </c>
      <c r="Z426" s="7">
        <v>0</v>
      </c>
      <c r="AA426" s="7">
        <v>0</v>
      </c>
      <c r="AN426" s="10"/>
    </row>
    <row r="427" spans="1:40" x14ac:dyDescent="0.35">
      <c r="C427" t="s">
        <v>47</v>
      </c>
      <c r="G427" s="6">
        <v>1</v>
      </c>
      <c r="L427" t="s">
        <v>34</v>
      </c>
      <c r="N427" s="12"/>
      <c r="O427" s="3" t="s">
        <v>45</v>
      </c>
      <c r="P427" s="7">
        <v>0</v>
      </c>
      <c r="Q427" s="7">
        <v>0</v>
      </c>
      <c r="R427" s="7">
        <v>0</v>
      </c>
      <c r="S427" s="7">
        <v>0</v>
      </c>
      <c r="T427" s="7">
        <v>0</v>
      </c>
      <c r="U427" s="7">
        <v>0</v>
      </c>
      <c r="V427" s="7">
        <v>0</v>
      </c>
      <c r="W427" s="7">
        <v>0</v>
      </c>
      <c r="X427" s="7">
        <v>0</v>
      </c>
      <c r="Y427" s="7">
        <v>0</v>
      </c>
      <c r="Z427" s="7">
        <v>0</v>
      </c>
      <c r="AA427" s="7">
        <v>0</v>
      </c>
      <c r="AN427" s="10"/>
    </row>
    <row r="428" spans="1:40" x14ac:dyDescent="0.35">
      <c r="C428" t="s">
        <v>48</v>
      </c>
      <c r="G428" s="6">
        <v>1</v>
      </c>
      <c r="L428" t="s">
        <v>34</v>
      </c>
      <c r="N428" s="12"/>
      <c r="O428" s="3" t="s">
        <v>45</v>
      </c>
      <c r="P428" s="7">
        <v>0</v>
      </c>
      <c r="Q428" s="7">
        <v>0</v>
      </c>
      <c r="R428" s="7">
        <v>0</v>
      </c>
      <c r="S428" s="7">
        <v>0</v>
      </c>
      <c r="T428" s="7">
        <v>0</v>
      </c>
      <c r="U428" s="7">
        <v>0</v>
      </c>
      <c r="V428" s="7">
        <v>0</v>
      </c>
      <c r="W428" s="7">
        <v>0</v>
      </c>
      <c r="X428" s="7">
        <v>0</v>
      </c>
      <c r="Y428" s="7">
        <v>0</v>
      </c>
      <c r="Z428" s="7">
        <v>0</v>
      </c>
      <c r="AA428" s="7">
        <v>0</v>
      </c>
      <c r="AN428" s="10"/>
    </row>
    <row r="429" spans="1:40" x14ac:dyDescent="0.35">
      <c r="C429" t="s">
        <v>47</v>
      </c>
      <c r="G429" s="6">
        <v>1</v>
      </c>
      <c r="L429" t="s">
        <v>34</v>
      </c>
      <c r="N429" s="12"/>
      <c r="O429" s="3" t="s">
        <v>45</v>
      </c>
      <c r="P429" s="7">
        <v>0</v>
      </c>
      <c r="Q429" s="7">
        <v>0</v>
      </c>
      <c r="R429" s="7">
        <v>0</v>
      </c>
      <c r="S429" s="7">
        <v>0</v>
      </c>
      <c r="T429" s="7">
        <v>0</v>
      </c>
      <c r="U429" s="7">
        <v>0</v>
      </c>
      <c r="V429" s="7">
        <v>0</v>
      </c>
      <c r="W429" s="7">
        <v>0</v>
      </c>
      <c r="X429" s="7">
        <v>0</v>
      </c>
      <c r="Y429" s="7">
        <v>0</v>
      </c>
      <c r="Z429" s="7">
        <v>0</v>
      </c>
      <c r="AA429" s="7">
        <v>0</v>
      </c>
      <c r="AN429" s="10"/>
    </row>
    <row r="430" spans="1:40" x14ac:dyDescent="0.35">
      <c r="A430" s="14"/>
      <c r="B430" s="14"/>
      <c r="C430" s="14"/>
      <c r="D430" s="14"/>
      <c r="E430" s="14"/>
      <c r="F430" s="14"/>
      <c r="G430" s="14">
        <v>1</v>
      </c>
      <c r="H430" s="14"/>
      <c r="I430" s="14"/>
      <c r="J430" s="14"/>
      <c r="K430" s="14"/>
      <c r="L430" s="14" t="s">
        <v>34</v>
      </c>
      <c r="M430" s="14"/>
      <c r="N430" s="14"/>
      <c r="O430" s="15" t="s">
        <v>46</v>
      </c>
      <c r="P430" s="16">
        <v>0</v>
      </c>
      <c r="Q430" s="16">
        <v>0</v>
      </c>
      <c r="R430" s="16">
        <v>0</v>
      </c>
      <c r="S430" s="16">
        <v>0</v>
      </c>
      <c r="T430" s="16">
        <v>0</v>
      </c>
      <c r="U430" s="16">
        <v>0</v>
      </c>
      <c r="V430" s="16">
        <v>0</v>
      </c>
      <c r="W430" s="16">
        <v>0</v>
      </c>
      <c r="X430" s="16">
        <v>0</v>
      </c>
      <c r="Y430" s="16">
        <v>0</v>
      </c>
      <c r="Z430" s="16">
        <v>0</v>
      </c>
      <c r="AA430" s="16">
        <v>0</v>
      </c>
      <c r="AB430" s="7">
        <v>0</v>
      </c>
      <c r="AC430" s="7">
        <v>0</v>
      </c>
      <c r="AD430" s="7">
        <v>0</v>
      </c>
      <c r="AE430" s="7">
        <v>0</v>
      </c>
      <c r="AF430" s="7">
        <v>0</v>
      </c>
      <c r="AG430" s="7">
        <v>0</v>
      </c>
      <c r="AH430" s="7">
        <v>0</v>
      </c>
      <c r="AI430" s="7">
        <v>0</v>
      </c>
      <c r="AJ430" s="7">
        <v>0</v>
      </c>
      <c r="AK430" s="7">
        <v>0</v>
      </c>
      <c r="AL430" s="7">
        <v>0</v>
      </c>
      <c r="AM430" s="7">
        <v>0</v>
      </c>
      <c r="AN430"/>
    </row>
    <row r="431" spans="1:40" x14ac:dyDescent="0.35">
      <c r="A431" s="14"/>
      <c r="B431" s="14"/>
      <c r="C431" s="14"/>
      <c r="D431" s="14"/>
      <c r="E431" s="14"/>
      <c r="F431" s="14"/>
      <c r="G431" s="14">
        <v>1</v>
      </c>
      <c r="H431" s="14"/>
      <c r="I431" s="14"/>
      <c r="J431" s="14"/>
      <c r="K431" s="14"/>
      <c r="L431" s="14" t="s">
        <v>34</v>
      </c>
      <c r="M431" s="14"/>
      <c r="N431" s="14"/>
      <c r="O431" s="17" t="s">
        <v>43</v>
      </c>
      <c r="P431" s="16"/>
      <c r="Q431" s="16"/>
      <c r="R431" s="16"/>
      <c r="S431" s="16"/>
      <c r="T431" s="16">
        <v>0</v>
      </c>
      <c r="U431" s="16">
        <v>0</v>
      </c>
      <c r="V431" s="16">
        <v>0</v>
      </c>
      <c r="W431" s="16">
        <v>0</v>
      </c>
      <c r="X431" s="16">
        <v>0</v>
      </c>
      <c r="Y431" s="16">
        <v>0</v>
      </c>
      <c r="Z431" s="16">
        <v>0</v>
      </c>
      <c r="AA431" s="16">
        <v>0</v>
      </c>
      <c r="AB431" s="7">
        <v>0</v>
      </c>
      <c r="AC431" s="7">
        <v>0</v>
      </c>
      <c r="AD431" s="7">
        <v>0</v>
      </c>
      <c r="AE431" s="7">
        <v>0</v>
      </c>
      <c r="AF431" s="7">
        <v>0</v>
      </c>
      <c r="AG431" s="7">
        <v>0</v>
      </c>
      <c r="AH431" s="7">
        <v>0</v>
      </c>
      <c r="AI431" s="7">
        <v>0</v>
      </c>
      <c r="AJ431" s="7">
        <v>0</v>
      </c>
      <c r="AK431" s="7">
        <v>0</v>
      </c>
      <c r="AL431" s="7">
        <v>0</v>
      </c>
      <c r="AM431" s="7">
        <v>0</v>
      </c>
      <c r="AN431"/>
    </row>
    <row r="432" spans="1:40" x14ac:dyDescent="0.35">
      <c r="A432" s="14"/>
      <c r="B432" s="14"/>
      <c r="C432" s="14"/>
      <c r="D432" s="14"/>
      <c r="E432" s="14"/>
      <c r="F432" s="14"/>
      <c r="G432" s="14">
        <v>1</v>
      </c>
      <c r="H432" s="14"/>
      <c r="I432" s="14"/>
      <c r="J432" s="14"/>
      <c r="K432" s="14"/>
      <c r="L432" s="14" t="s">
        <v>34</v>
      </c>
      <c r="M432" s="14"/>
      <c r="N432" s="14"/>
      <c r="O432" s="17" t="s">
        <v>44</v>
      </c>
      <c r="P432" s="16"/>
      <c r="Q432" s="16"/>
      <c r="R432" s="16"/>
      <c r="S432" s="16"/>
      <c r="T432" s="16">
        <v>0</v>
      </c>
      <c r="U432" s="16">
        <v>0</v>
      </c>
      <c r="V432" s="16">
        <v>0</v>
      </c>
      <c r="W432" s="16">
        <v>0</v>
      </c>
      <c r="X432" s="16">
        <v>0</v>
      </c>
      <c r="Y432" s="16">
        <v>0</v>
      </c>
      <c r="Z432" s="16">
        <v>0</v>
      </c>
      <c r="AA432" s="16">
        <v>0</v>
      </c>
      <c r="AB432" s="7">
        <v>0</v>
      </c>
      <c r="AC432" s="7">
        <v>0</v>
      </c>
      <c r="AD432" s="7">
        <v>0</v>
      </c>
      <c r="AE432" s="7">
        <v>0</v>
      </c>
      <c r="AF432" s="7">
        <v>0</v>
      </c>
      <c r="AG432" s="7">
        <v>0</v>
      </c>
      <c r="AH432" s="7">
        <v>0</v>
      </c>
      <c r="AI432" s="7">
        <v>0</v>
      </c>
      <c r="AJ432" s="7">
        <v>0</v>
      </c>
      <c r="AK432" s="7">
        <v>0</v>
      </c>
      <c r="AL432" s="7">
        <v>0</v>
      </c>
      <c r="AM432" s="7">
        <v>0</v>
      </c>
      <c r="AN432"/>
    </row>
    <row r="433" spans="1:40" x14ac:dyDescent="0.35">
      <c r="A433" s="14"/>
      <c r="B433" s="14"/>
      <c r="C433" s="14"/>
      <c r="D433" s="14"/>
      <c r="E433" s="14"/>
      <c r="F433" s="14"/>
      <c r="G433" s="14">
        <v>1</v>
      </c>
      <c r="H433" s="14"/>
      <c r="I433" s="14"/>
      <c r="J433" s="14"/>
      <c r="K433" s="14"/>
      <c r="L433" s="14" t="s">
        <v>34</v>
      </c>
      <c r="M433" s="14"/>
      <c r="N433" s="14"/>
      <c r="O433" s="17" t="s">
        <v>36</v>
      </c>
      <c r="P433" s="16"/>
      <c r="Q433" s="16"/>
      <c r="R433" s="16"/>
      <c r="S433" s="16"/>
      <c r="T433" s="16">
        <v>0</v>
      </c>
      <c r="U433" s="16">
        <v>0</v>
      </c>
      <c r="V433" s="16">
        <v>0</v>
      </c>
      <c r="W433" s="16">
        <v>0</v>
      </c>
      <c r="X433" s="16">
        <v>0</v>
      </c>
      <c r="Y433" s="16">
        <v>0</v>
      </c>
      <c r="Z433" s="16">
        <v>0</v>
      </c>
      <c r="AA433" s="16">
        <v>0</v>
      </c>
      <c r="AB433" s="7">
        <v>0</v>
      </c>
      <c r="AC433" s="7">
        <v>0</v>
      </c>
      <c r="AD433" s="7">
        <v>0</v>
      </c>
      <c r="AE433" s="7">
        <v>0</v>
      </c>
      <c r="AF433" s="7">
        <v>0</v>
      </c>
      <c r="AG433" s="7">
        <v>0</v>
      </c>
      <c r="AH433" s="7">
        <v>0</v>
      </c>
      <c r="AI433" s="7">
        <v>0</v>
      </c>
      <c r="AJ433" s="7">
        <v>0</v>
      </c>
      <c r="AK433" s="7">
        <v>0</v>
      </c>
      <c r="AL433" s="7">
        <v>0</v>
      </c>
      <c r="AM433" s="7">
        <v>0</v>
      </c>
      <c r="AN433"/>
    </row>
    <row r="434" spans="1:40" x14ac:dyDescent="0.35">
      <c r="A434" s="14"/>
      <c r="B434" s="14"/>
      <c r="C434" s="14"/>
      <c r="D434" s="14"/>
      <c r="E434" s="14"/>
      <c r="F434" s="14"/>
      <c r="G434" s="14">
        <v>1</v>
      </c>
      <c r="H434" s="14"/>
      <c r="I434" s="14"/>
      <c r="J434" s="14"/>
      <c r="K434" s="14"/>
      <c r="L434" s="14" t="s">
        <v>34</v>
      </c>
      <c r="M434" s="14"/>
      <c r="N434" s="14"/>
      <c r="O434" s="17" t="s">
        <v>41</v>
      </c>
      <c r="P434" s="16"/>
      <c r="Q434" s="16"/>
      <c r="R434" s="16"/>
      <c r="S434" s="16"/>
      <c r="T434" s="16">
        <v>0</v>
      </c>
      <c r="U434" s="16">
        <v>0</v>
      </c>
      <c r="V434" s="16">
        <v>0</v>
      </c>
      <c r="W434" s="16">
        <v>0</v>
      </c>
      <c r="X434" s="16">
        <v>0</v>
      </c>
      <c r="Y434" s="16">
        <v>0</v>
      </c>
      <c r="Z434" s="16">
        <v>0</v>
      </c>
      <c r="AA434" s="16">
        <v>0</v>
      </c>
      <c r="AB434" s="7">
        <v>0</v>
      </c>
      <c r="AC434" s="7">
        <v>0</v>
      </c>
      <c r="AD434" s="7">
        <v>0</v>
      </c>
      <c r="AE434" s="7">
        <v>0</v>
      </c>
      <c r="AF434" s="7">
        <v>0</v>
      </c>
      <c r="AG434" s="7">
        <v>0</v>
      </c>
      <c r="AH434" s="7">
        <v>0</v>
      </c>
      <c r="AI434" s="7">
        <v>0</v>
      </c>
      <c r="AJ434" s="7">
        <v>0</v>
      </c>
      <c r="AK434" s="7">
        <v>0</v>
      </c>
      <c r="AL434" s="7">
        <v>0</v>
      </c>
      <c r="AM434" s="7">
        <v>0</v>
      </c>
      <c r="AN434"/>
    </row>
    <row r="435" spans="1:40" x14ac:dyDescent="0.35">
      <c r="A435" s="14"/>
      <c r="B435" s="14"/>
      <c r="C435" s="14"/>
      <c r="D435" s="14"/>
      <c r="E435" s="14"/>
      <c r="F435" s="14"/>
      <c r="G435" s="14">
        <v>1</v>
      </c>
      <c r="H435" s="14"/>
      <c r="I435" s="14"/>
      <c r="J435" s="14"/>
      <c r="K435" s="14"/>
      <c r="L435" s="14" t="s">
        <v>34</v>
      </c>
      <c r="M435" s="14"/>
      <c r="N435" s="14"/>
      <c r="O435" s="17" t="s">
        <v>39</v>
      </c>
      <c r="P435" s="16"/>
      <c r="Q435" s="16"/>
      <c r="R435" s="16"/>
      <c r="S435" s="16"/>
      <c r="T435" s="16">
        <v>0</v>
      </c>
      <c r="U435" s="16">
        <v>0</v>
      </c>
      <c r="V435" s="16">
        <v>0</v>
      </c>
      <c r="W435" s="16">
        <v>0</v>
      </c>
      <c r="X435" s="16">
        <v>0</v>
      </c>
      <c r="Y435" s="16">
        <v>0</v>
      </c>
      <c r="Z435" s="16">
        <v>0</v>
      </c>
      <c r="AA435" s="16">
        <v>0</v>
      </c>
      <c r="AB435" s="7">
        <v>0</v>
      </c>
      <c r="AC435" s="7">
        <v>0</v>
      </c>
      <c r="AD435" s="7">
        <v>0</v>
      </c>
      <c r="AE435" s="7">
        <v>0</v>
      </c>
      <c r="AF435" s="7">
        <v>0</v>
      </c>
      <c r="AG435" s="7">
        <v>0</v>
      </c>
      <c r="AH435" s="7">
        <v>0</v>
      </c>
      <c r="AI435" s="7">
        <v>0</v>
      </c>
      <c r="AJ435" s="7">
        <v>0</v>
      </c>
      <c r="AK435" s="7">
        <v>0</v>
      </c>
      <c r="AL435" s="7">
        <v>0</v>
      </c>
      <c r="AM435" s="7">
        <v>0</v>
      </c>
      <c r="AN435"/>
    </row>
    <row r="436" spans="1:40" x14ac:dyDescent="0.35">
      <c r="A436" s="14"/>
      <c r="B436" s="14"/>
      <c r="C436" s="14"/>
      <c r="D436" s="14"/>
      <c r="E436" s="14"/>
      <c r="F436" s="14"/>
      <c r="G436" s="14">
        <v>1</v>
      </c>
      <c r="H436" s="14"/>
      <c r="I436" s="14"/>
      <c r="J436" s="14"/>
      <c r="K436" s="14"/>
      <c r="L436" s="14" t="s">
        <v>34</v>
      </c>
      <c r="M436" s="14"/>
      <c r="N436" s="14"/>
      <c r="O436" s="17" t="s">
        <v>40</v>
      </c>
      <c r="P436" s="16"/>
      <c r="Q436" s="16"/>
      <c r="R436" s="16"/>
      <c r="S436" s="16"/>
      <c r="T436" s="16">
        <v>0</v>
      </c>
      <c r="U436" s="16">
        <v>0</v>
      </c>
      <c r="V436" s="16">
        <v>0</v>
      </c>
      <c r="W436" s="16">
        <v>0</v>
      </c>
      <c r="X436" s="16">
        <v>0</v>
      </c>
      <c r="Y436" s="16">
        <v>0</v>
      </c>
      <c r="Z436" s="16">
        <v>0</v>
      </c>
      <c r="AA436" s="16">
        <v>0</v>
      </c>
      <c r="AB436" s="7">
        <v>0</v>
      </c>
      <c r="AC436" s="7">
        <v>0</v>
      </c>
      <c r="AD436" s="7">
        <v>0</v>
      </c>
      <c r="AE436" s="7">
        <v>0</v>
      </c>
      <c r="AF436" s="7">
        <v>0</v>
      </c>
      <c r="AG436" s="7">
        <v>0</v>
      </c>
      <c r="AH436" s="7">
        <v>0</v>
      </c>
      <c r="AI436" s="7">
        <v>0</v>
      </c>
      <c r="AJ436" s="7">
        <v>0</v>
      </c>
      <c r="AK436" s="7">
        <v>0</v>
      </c>
      <c r="AL436" s="7">
        <v>0</v>
      </c>
      <c r="AM436" s="7">
        <v>0</v>
      </c>
      <c r="AN436"/>
    </row>
    <row r="437" spans="1:40" x14ac:dyDescent="0.35">
      <c r="A437" s="14"/>
      <c r="B437" s="14"/>
      <c r="C437" s="14"/>
      <c r="D437" s="14"/>
      <c r="E437" s="14"/>
      <c r="F437" s="14"/>
      <c r="G437" s="14">
        <v>1</v>
      </c>
      <c r="H437" s="14"/>
      <c r="I437" s="14"/>
      <c r="J437" s="14"/>
      <c r="K437" s="14"/>
      <c r="L437" s="14" t="s">
        <v>34</v>
      </c>
      <c r="M437" s="14"/>
      <c r="N437" s="14"/>
      <c r="O437" s="17" t="s">
        <v>37</v>
      </c>
      <c r="P437" s="16"/>
      <c r="Q437" s="16"/>
      <c r="R437" s="16"/>
      <c r="S437" s="16"/>
      <c r="T437" s="16">
        <v>0</v>
      </c>
      <c r="U437" s="16">
        <v>0</v>
      </c>
      <c r="V437" s="16">
        <v>0</v>
      </c>
      <c r="W437" s="16">
        <v>0</v>
      </c>
      <c r="X437" s="16">
        <v>0</v>
      </c>
      <c r="Y437" s="16">
        <v>0</v>
      </c>
      <c r="Z437" s="16">
        <v>0</v>
      </c>
      <c r="AA437" s="16">
        <v>0</v>
      </c>
      <c r="AB437" s="7">
        <v>0</v>
      </c>
      <c r="AC437" s="7">
        <v>0</v>
      </c>
      <c r="AD437" s="7">
        <v>0</v>
      </c>
      <c r="AE437" s="7">
        <v>0</v>
      </c>
      <c r="AF437" s="7">
        <v>0</v>
      </c>
      <c r="AG437" s="7">
        <v>0</v>
      </c>
      <c r="AH437" s="7">
        <v>0</v>
      </c>
      <c r="AI437" s="7">
        <v>0</v>
      </c>
      <c r="AJ437" s="7">
        <v>0</v>
      </c>
      <c r="AK437" s="7">
        <v>0</v>
      </c>
      <c r="AL437" s="7">
        <v>0</v>
      </c>
      <c r="AM437" s="7">
        <v>0</v>
      </c>
      <c r="AN437"/>
    </row>
    <row r="438" spans="1:40" x14ac:dyDescent="0.35">
      <c r="A438" s="14"/>
      <c r="B438" s="14"/>
      <c r="C438" s="14"/>
      <c r="D438" s="14"/>
      <c r="E438" s="14"/>
      <c r="F438" s="14"/>
      <c r="G438" s="14">
        <v>1</v>
      </c>
      <c r="H438" s="14"/>
      <c r="I438" s="14"/>
      <c r="J438" s="14"/>
      <c r="K438" s="14"/>
      <c r="L438" s="14" t="s">
        <v>34</v>
      </c>
      <c r="M438" s="14"/>
      <c r="N438" s="14"/>
      <c r="O438" s="17" t="s">
        <v>45</v>
      </c>
      <c r="P438" s="16"/>
      <c r="Q438" s="16"/>
      <c r="R438" s="16"/>
      <c r="S438" s="16"/>
      <c r="T438" s="16">
        <v>0</v>
      </c>
      <c r="U438" s="16">
        <v>0</v>
      </c>
      <c r="V438" s="16">
        <v>0</v>
      </c>
      <c r="W438" s="16">
        <v>0</v>
      </c>
      <c r="X438" s="16">
        <v>0</v>
      </c>
      <c r="Y438" s="16">
        <v>0</v>
      </c>
      <c r="Z438" s="16">
        <v>0</v>
      </c>
      <c r="AA438" s="16">
        <v>0</v>
      </c>
      <c r="AB438" s="7">
        <v>0</v>
      </c>
      <c r="AC438" s="7">
        <v>0</v>
      </c>
      <c r="AD438" s="7">
        <v>0</v>
      </c>
      <c r="AE438" s="7">
        <v>0</v>
      </c>
      <c r="AF438" s="7">
        <v>0</v>
      </c>
      <c r="AG438" s="7">
        <v>0</v>
      </c>
      <c r="AH438" s="7">
        <v>0</v>
      </c>
      <c r="AI438" s="7">
        <v>0</v>
      </c>
      <c r="AJ438" s="7">
        <v>0</v>
      </c>
      <c r="AK438" s="7">
        <v>0</v>
      </c>
      <c r="AL438" s="7">
        <v>0</v>
      </c>
      <c r="AM438" s="7">
        <v>0</v>
      </c>
      <c r="AN438"/>
    </row>
    <row r="439" spans="1:40" x14ac:dyDescent="0.35">
      <c r="A439" s="14"/>
      <c r="B439" s="14"/>
      <c r="C439" s="14"/>
      <c r="D439" s="14"/>
      <c r="E439" s="14"/>
      <c r="F439" s="14"/>
      <c r="G439" s="14">
        <v>1</v>
      </c>
      <c r="H439" s="14"/>
      <c r="I439" s="14"/>
      <c r="J439" s="14"/>
      <c r="K439" s="14"/>
      <c r="L439" s="14" t="s">
        <v>34</v>
      </c>
      <c r="M439" s="14"/>
      <c r="N439" s="14"/>
      <c r="O439" s="17" t="s">
        <v>38</v>
      </c>
      <c r="P439" s="16"/>
      <c r="Q439" s="16"/>
      <c r="R439" s="16"/>
      <c r="S439" s="16"/>
      <c r="T439" s="16">
        <v>0</v>
      </c>
      <c r="U439" s="16">
        <v>0</v>
      </c>
      <c r="V439" s="16">
        <v>0</v>
      </c>
      <c r="W439" s="16">
        <v>0</v>
      </c>
      <c r="X439" s="16">
        <v>0</v>
      </c>
      <c r="Y439" s="16">
        <v>0</v>
      </c>
      <c r="Z439" s="16">
        <v>0</v>
      </c>
      <c r="AA439" s="16">
        <v>0</v>
      </c>
      <c r="AB439" s="7">
        <v>0</v>
      </c>
      <c r="AC439" s="7">
        <v>0</v>
      </c>
      <c r="AD439" s="7">
        <v>0</v>
      </c>
      <c r="AE439" s="7">
        <v>0</v>
      </c>
      <c r="AF439" s="7">
        <v>0</v>
      </c>
      <c r="AG439" s="7">
        <v>0</v>
      </c>
      <c r="AH439" s="7">
        <v>0</v>
      </c>
      <c r="AI439" s="7">
        <v>0</v>
      </c>
      <c r="AJ439" s="7">
        <v>0</v>
      </c>
      <c r="AK439" s="7">
        <v>0</v>
      </c>
      <c r="AL439" s="7">
        <v>0</v>
      </c>
      <c r="AM439" s="7">
        <v>0</v>
      </c>
      <c r="AN439"/>
    </row>
    <row r="440" spans="1:40" x14ac:dyDescent="0.35">
      <c r="A440" s="14"/>
      <c r="B440" s="14"/>
      <c r="C440" s="14"/>
      <c r="D440" s="14"/>
      <c r="E440" s="14"/>
      <c r="F440" s="14"/>
      <c r="G440" s="14">
        <v>1</v>
      </c>
      <c r="H440" s="14"/>
      <c r="I440" s="14"/>
      <c r="J440" s="14"/>
      <c r="K440" s="14"/>
      <c r="L440" s="14" t="s">
        <v>34</v>
      </c>
      <c r="M440" s="14"/>
      <c r="N440" s="14"/>
      <c r="O440" s="17" t="s">
        <v>42</v>
      </c>
      <c r="P440" s="16"/>
      <c r="Q440" s="16"/>
      <c r="R440" s="16"/>
      <c r="S440" s="16"/>
      <c r="T440" s="16">
        <v>0</v>
      </c>
      <c r="U440" s="16">
        <v>0</v>
      </c>
      <c r="V440" s="16">
        <v>0</v>
      </c>
      <c r="W440" s="16">
        <v>0</v>
      </c>
      <c r="X440" s="16">
        <v>0</v>
      </c>
      <c r="Y440" s="16">
        <v>0</v>
      </c>
      <c r="Z440" s="16">
        <v>0</v>
      </c>
      <c r="AA440" s="16">
        <v>0</v>
      </c>
      <c r="AB440" s="7">
        <v>-81375.64999999998</v>
      </c>
      <c r="AC440" s="7">
        <v>0</v>
      </c>
      <c r="AD440" s="7">
        <v>0</v>
      </c>
      <c r="AE440" s="7">
        <v>0</v>
      </c>
      <c r="AF440" s="7">
        <v>0</v>
      </c>
      <c r="AG440" s="7">
        <v>0</v>
      </c>
      <c r="AH440" s="7">
        <v>0</v>
      </c>
      <c r="AI440" s="7">
        <v>0</v>
      </c>
      <c r="AJ440" s="7">
        <v>0</v>
      </c>
      <c r="AK440" s="7">
        <v>0</v>
      </c>
      <c r="AL440" s="7">
        <v>0</v>
      </c>
      <c r="AM440" s="7">
        <v>0</v>
      </c>
      <c r="AN440"/>
    </row>
    <row r="441" spans="1:40" x14ac:dyDescent="0.35">
      <c r="M441" s="18"/>
      <c r="N441" s="18"/>
      <c r="O441" s="19"/>
      <c r="P441" s="20"/>
      <c r="Q441" s="20"/>
      <c r="R441" s="20"/>
      <c r="AN441"/>
    </row>
    <row r="442" spans="1:40" x14ac:dyDescent="0.35">
      <c r="I442" s="8"/>
      <c r="J442" s="8"/>
      <c r="K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N442" s="8"/>
    </row>
  </sheetData>
  <autoFilter ref="A5:AT442" xr:uid="{C4ADB999-AD24-412C-AB66-15021C7AB92B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P&amp;L par BU</vt:lpstr>
      <vt:lpstr>CA 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Cleuziou</dc:creator>
  <cp:lastModifiedBy>Maxime Cleuziou</cp:lastModifiedBy>
  <dcterms:created xsi:type="dcterms:W3CDTF">2022-05-17T07:00:29Z</dcterms:created>
  <dcterms:modified xsi:type="dcterms:W3CDTF">2022-05-17T07:14:41Z</dcterms:modified>
</cp:coreProperties>
</file>