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ntin.dabin\Desktop\"/>
    </mc:Choice>
  </mc:AlternateContent>
  <xr:revisionPtr revIDLastSave="0" documentId="13_ncr:1_{29587CC7-CFE0-4427-8A22-827308D4C954}" xr6:coauthVersionLast="47" xr6:coauthVersionMax="47" xr10:uidLastSave="{00000000-0000-0000-0000-000000000000}"/>
  <bookViews>
    <workbookView xWindow="-108" yWindow="-108" windowWidth="23256" windowHeight="12576" activeTab="7" xr2:uid="{06D0FF84-F6AE-463B-A139-8897EADC944F}"/>
  </bookViews>
  <sheets>
    <sheet name="Auto Lid 1000" sheetId="1" r:id="rId1"/>
    <sheet name="Auto Lid " sheetId="2" r:id="rId2"/>
    <sheet name="Auto Pallet" sheetId="3" r:id="rId3"/>
    <sheet name=" 4322" sheetId="4" r:id="rId4"/>
    <sheet name=" 6432" sheetId="5" r:id="rId5"/>
    <sheet name="4329" sheetId="7" r:id="rId6"/>
    <sheet name="6429" sheetId="8" r:id="rId7"/>
    <sheet name="ERP" sheetId="10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0" l="1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2" i="10"/>
  <c r="H3" i="10" l="1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2" i="10"/>
  <c r="J50" i="10" l="1"/>
  <c r="I50" i="10"/>
  <c r="J38" i="10"/>
  <c r="I38" i="10"/>
  <c r="J26" i="10"/>
  <c r="I26" i="10"/>
  <c r="J6" i="10"/>
  <c r="I6" i="10"/>
  <c r="J53" i="10"/>
  <c r="I53" i="10"/>
  <c r="J49" i="10"/>
  <c r="I49" i="10"/>
  <c r="J45" i="10"/>
  <c r="I45" i="10"/>
  <c r="J41" i="10"/>
  <c r="I41" i="10"/>
  <c r="J37" i="10"/>
  <c r="I37" i="10"/>
  <c r="J33" i="10"/>
  <c r="I33" i="10"/>
  <c r="J29" i="10"/>
  <c r="I29" i="10"/>
  <c r="J25" i="10"/>
  <c r="I25" i="10"/>
  <c r="J21" i="10"/>
  <c r="I21" i="10"/>
  <c r="J17" i="10"/>
  <c r="I17" i="10"/>
  <c r="J13" i="10"/>
  <c r="I13" i="10"/>
  <c r="J9" i="10"/>
  <c r="I9" i="10"/>
  <c r="J5" i="10"/>
  <c r="I5" i="10"/>
  <c r="J58" i="10"/>
  <c r="I58" i="10"/>
  <c r="J42" i="10"/>
  <c r="I42" i="10"/>
  <c r="J30" i="10"/>
  <c r="I30" i="10"/>
  <c r="J18" i="10"/>
  <c r="I18" i="10"/>
  <c r="J10" i="10"/>
  <c r="I10" i="10"/>
  <c r="J61" i="10"/>
  <c r="I61" i="10"/>
  <c r="J60" i="10"/>
  <c r="I60" i="10"/>
  <c r="J56" i="10"/>
  <c r="I56" i="10"/>
  <c r="J52" i="10"/>
  <c r="I52" i="10"/>
  <c r="J48" i="10"/>
  <c r="I48" i="10"/>
  <c r="J44" i="10"/>
  <c r="I44" i="10"/>
  <c r="J40" i="10"/>
  <c r="I40" i="10"/>
  <c r="J36" i="10"/>
  <c r="I36" i="10"/>
  <c r="J32" i="10"/>
  <c r="I32" i="10"/>
  <c r="J28" i="10"/>
  <c r="I28" i="10"/>
  <c r="J24" i="10"/>
  <c r="I24" i="10"/>
  <c r="J20" i="10"/>
  <c r="I20" i="10"/>
  <c r="J16" i="10"/>
  <c r="I16" i="10"/>
  <c r="J12" i="10"/>
  <c r="I12" i="10"/>
  <c r="J8" i="10"/>
  <c r="I8" i="10"/>
  <c r="J4" i="10"/>
  <c r="I4" i="10"/>
  <c r="J2" i="10"/>
  <c r="I2" i="10"/>
  <c r="J54" i="10"/>
  <c r="I54" i="10"/>
  <c r="J46" i="10"/>
  <c r="I46" i="10"/>
  <c r="J34" i="10"/>
  <c r="I34" i="10"/>
  <c r="J22" i="10"/>
  <c r="I22" i="10"/>
  <c r="J14" i="10"/>
  <c r="I14" i="10"/>
  <c r="J57" i="10"/>
  <c r="I57" i="10"/>
  <c r="J59" i="10"/>
  <c r="I59" i="10"/>
  <c r="J55" i="10"/>
  <c r="I55" i="10"/>
  <c r="J51" i="10"/>
  <c r="I51" i="10"/>
  <c r="J47" i="10"/>
  <c r="I47" i="10"/>
  <c r="J43" i="10"/>
  <c r="I43" i="10"/>
  <c r="J39" i="10"/>
  <c r="I39" i="10"/>
  <c r="J35" i="10"/>
  <c r="I35" i="10"/>
  <c r="J31" i="10"/>
  <c r="I31" i="10"/>
  <c r="J27" i="10"/>
  <c r="I27" i="10"/>
  <c r="J23" i="10"/>
  <c r="I23" i="10"/>
  <c r="J19" i="10"/>
  <c r="I19" i="10"/>
  <c r="J15" i="10"/>
  <c r="I15" i="10"/>
  <c r="J11" i="10"/>
  <c r="I11" i="10"/>
  <c r="J7" i="10"/>
  <c r="I7" i="10"/>
  <c r="J3" i="10"/>
  <c r="I3" i="10"/>
</calcChain>
</file>

<file path=xl/sharedStrings.xml><?xml version="1.0" encoding="utf-8"?>
<sst xmlns="http://schemas.openxmlformats.org/spreadsheetml/2006/main" count="531" uniqueCount="95">
  <si>
    <t>Matériel</t>
  </si>
  <si>
    <t>Quantité</t>
  </si>
  <si>
    <t>Ma réf.</t>
  </si>
  <si>
    <t>Date de Livraison</t>
  </si>
  <si>
    <t>Auto Lid 1000x1200</t>
  </si>
  <si>
    <t>E REC STR</t>
  </si>
  <si>
    <t>RD15052023</t>
  </si>
  <si>
    <t>1487265</t>
  </si>
  <si>
    <t>1490990</t>
  </si>
  <si>
    <t>0001490990</t>
  </si>
  <si>
    <t>1491083</t>
  </si>
  <si>
    <t>0001491083</t>
  </si>
  <si>
    <t>1491194</t>
  </si>
  <si>
    <t>0001491194</t>
  </si>
  <si>
    <t>1491378</t>
  </si>
  <si>
    <t>0001491378</t>
  </si>
  <si>
    <t>1491467</t>
  </si>
  <si>
    <t>0001491467</t>
  </si>
  <si>
    <t>1491633</t>
  </si>
  <si>
    <t>0001491633</t>
  </si>
  <si>
    <t>NS ADJUSTM</t>
  </si>
  <si>
    <t>Auto Lid 1000x1200 GALIA</t>
  </si>
  <si>
    <t>RD17042023</t>
  </si>
  <si>
    <t>RD19042023</t>
  </si>
  <si>
    <t>RD02052023</t>
  </si>
  <si>
    <t>RD05052023</t>
  </si>
  <si>
    <t>RD09052023</t>
  </si>
  <si>
    <t>RD22052023</t>
  </si>
  <si>
    <t>RD24052023</t>
  </si>
  <si>
    <t>1490880</t>
  </si>
  <si>
    <t>1490923</t>
  </si>
  <si>
    <t>1490952</t>
  </si>
  <si>
    <t>1491024</t>
  </si>
  <si>
    <t>0001491024</t>
  </si>
  <si>
    <t>1490989</t>
  </si>
  <si>
    <t>0001490989</t>
  </si>
  <si>
    <t>1491054</t>
  </si>
  <si>
    <t>0001491054</t>
  </si>
  <si>
    <t>1491082</t>
  </si>
  <si>
    <t>0001491082</t>
  </si>
  <si>
    <t>1491116</t>
  </si>
  <si>
    <t>0001491116</t>
  </si>
  <si>
    <t>1491148</t>
  </si>
  <si>
    <t>0001491148</t>
  </si>
  <si>
    <t>1491193</t>
  </si>
  <si>
    <t>0001491193</t>
  </si>
  <si>
    <t>1491245</t>
  </si>
  <si>
    <t>0001491245</t>
  </si>
  <si>
    <t>1491289</t>
  </si>
  <si>
    <t>0001491289</t>
  </si>
  <si>
    <t>1491301</t>
  </si>
  <si>
    <t>0001491301</t>
  </si>
  <si>
    <t>1491347</t>
  </si>
  <si>
    <t>0001491347</t>
  </si>
  <si>
    <t>1491377</t>
  </si>
  <si>
    <t>0001491377</t>
  </si>
  <si>
    <t>1491410</t>
  </si>
  <si>
    <t>0001491410</t>
  </si>
  <si>
    <t>1491460</t>
  </si>
  <si>
    <t>0001491460</t>
  </si>
  <si>
    <t>1491578</t>
  </si>
  <si>
    <t>0001491578</t>
  </si>
  <si>
    <t>1491599</t>
  </si>
  <si>
    <t>0001491599</t>
  </si>
  <si>
    <t>1491705</t>
  </si>
  <si>
    <t>0001491705</t>
  </si>
  <si>
    <t>1491629</t>
  </si>
  <si>
    <t>0001491629</t>
  </si>
  <si>
    <t>1491663</t>
  </si>
  <si>
    <t>0001491663</t>
  </si>
  <si>
    <t>Auto Pallet 1000x1200</t>
  </si>
  <si>
    <t>KLT 6429</t>
  </si>
  <si>
    <t>KLT 4329</t>
  </si>
  <si>
    <t>Z5012161</t>
  </si>
  <si>
    <t>Z5012222</t>
  </si>
  <si>
    <t>Article</t>
  </si>
  <si>
    <t>Désignation article</t>
  </si>
  <si>
    <t>Date pièce</t>
  </si>
  <si>
    <t>Référence</t>
  </si>
  <si>
    <t>Code mouvement</t>
  </si>
  <si>
    <t>Date comptable</t>
  </si>
  <si>
    <t>6801791790</t>
  </si>
  <si>
    <t>601</t>
  </si>
  <si>
    <t>6801872510</t>
  </si>
  <si>
    <t/>
  </si>
  <si>
    <t>Ref sans 000</t>
  </si>
  <si>
    <t>Recherche V Auto Lid</t>
  </si>
  <si>
    <t>Verif BL</t>
  </si>
  <si>
    <t>Verif Qté</t>
  </si>
  <si>
    <t xml:space="preserve">Verif </t>
  </si>
  <si>
    <t xml:space="preserve">Recherche V Auto Lid </t>
  </si>
  <si>
    <t xml:space="preserve">PKC-PALETTE 3 SEMELLES </t>
  </si>
  <si>
    <t>PKC-BAC  R KLT6429 600X400X280</t>
  </si>
  <si>
    <t>PKC-BAC  GM  6432</t>
  </si>
  <si>
    <t>PKC-BAC  GM  4322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</si>
</sst>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  <xf numFmtId="0" fontId="2" fillId="2" borderId="1" xfId="1" applyFill="1" applyBorder="1"/>
    <xf numFmtId="0" fontId="2" fillId="0" borderId="0" xfId="1"/>
    <xf numFmtId="14" fontId="2" fillId="0" borderId="0" xfId="1" applyNumberFormat="1" applyAlignment="1">
      <alignment horizontal="right"/>
    </xf>
    <xf numFmtId="3" fontId="2" fillId="0" borderId="0" xfId="1" applyNumberFormat="1" applyAlignment="1">
      <alignment horizontal="right"/>
    </xf>
    <xf numFmtId="0" fontId="2" fillId="0" borderId="0" xfId="1" quotePrefix="1"/>
    <xf numFmtId="0" fontId="1" fillId="0" borderId="0" xfId="1" applyFont="1"/>
    <xf numFmtId="0" fontId="0" fillId="0" borderId="0" xfId="0" applyFill="1"/>
    <xf numFmtId="0" fontId="1" fillId="0" borderId="0" xfId="0" applyFont="1" applyFill="1"/>
    <xf numFmtId="164" fontId="0" fillId="0" borderId="0" xfId="0" applyNumberFormat="1" applyFill="1"/>
    <xf numFmtId="0" fontId="2" fillId="0" borderId="0" xfId="0" applyFont="1" applyFill="1"/>
  </cellXfs>
  <cellStyles count="2">
    <cellStyle name="Normal" xfId="0" builtinId="0"/>
    <cellStyle name="Normal 2" xfId="1" xr:uid="{59FA90CE-B8B0-4454-891E-F0380B495782}"/>
  </cellStyles>
  <dxfs count="2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31815-999B-41A6-9FE7-634A47557F20}">
  <dimension ref="A1:F14"/>
  <sheetViews>
    <sheetView workbookViewId="0">
      <selection activeCell="H14" sqref="H14"/>
    </sheetView>
  </sheetViews>
  <sheetFormatPr baseColWidth="10" defaultRowHeight="14.4" x14ac:dyDescent="0.3"/>
  <cols>
    <col min="4" max="4" width="15" bestFit="1" customWidth="1"/>
    <col min="6" max="6" width="21.7773437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 t="s">
        <v>4</v>
      </c>
      <c r="B2">
        <v>1501</v>
      </c>
      <c r="C2" t="s">
        <v>5</v>
      </c>
      <c r="D2" s="2">
        <v>45016</v>
      </c>
      <c r="E2" s="3"/>
      <c r="F2" s="3"/>
    </row>
    <row r="3" spans="1:6" x14ac:dyDescent="0.3">
      <c r="A3" t="s">
        <v>4</v>
      </c>
      <c r="B3">
        <v>4</v>
      </c>
      <c r="C3" t="s">
        <v>6</v>
      </c>
      <c r="D3" s="2">
        <v>45069</v>
      </c>
      <c r="E3" s="3"/>
      <c r="F3" s="3"/>
    </row>
    <row r="4" spans="1:6" x14ac:dyDescent="0.3">
      <c r="A4" t="s">
        <v>4</v>
      </c>
      <c r="B4">
        <v>46</v>
      </c>
      <c r="C4" t="s">
        <v>7</v>
      </c>
      <c r="D4" s="2">
        <v>44898</v>
      </c>
      <c r="E4" s="3"/>
      <c r="F4" s="3"/>
    </row>
    <row r="5" spans="1:6" x14ac:dyDescent="0.3">
      <c r="A5" t="s">
        <v>4</v>
      </c>
      <c r="B5">
        <v>1</v>
      </c>
      <c r="C5" t="s">
        <v>8</v>
      </c>
      <c r="D5" s="2">
        <v>45041</v>
      </c>
      <c r="E5" s="3"/>
      <c r="F5" s="3"/>
    </row>
    <row r="6" spans="1:6" x14ac:dyDescent="0.3">
      <c r="A6" t="s">
        <v>4</v>
      </c>
      <c r="B6">
        <v>1</v>
      </c>
      <c r="C6" t="s">
        <v>10</v>
      </c>
      <c r="D6" s="2">
        <v>45044</v>
      </c>
      <c r="E6" s="3"/>
      <c r="F6" s="3"/>
    </row>
    <row r="7" spans="1:6" x14ac:dyDescent="0.3">
      <c r="A7" t="s">
        <v>4</v>
      </c>
      <c r="B7">
        <v>1</v>
      </c>
      <c r="C7" t="s">
        <v>12</v>
      </c>
      <c r="D7" s="2">
        <v>45051</v>
      </c>
      <c r="E7" s="3"/>
      <c r="F7" s="3"/>
    </row>
    <row r="8" spans="1:6" x14ac:dyDescent="0.3">
      <c r="A8" t="s">
        <v>4</v>
      </c>
      <c r="B8">
        <v>1</v>
      </c>
      <c r="C8" t="s">
        <v>14</v>
      </c>
      <c r="D8" s="2">
        <v>45062</v>
      </c>
      <c r="E8" s="3"/>
      <c r="F8" s="3"/>
    </row>
    <row r="9" spans="1:6" x14ac:dyDescent="0.3">
      <c r="A9" t="s">
        <v>4</v>
      </c>
      <c r="B9">
        <v>1</v>
      </c>
      <c r="C9" t="s">
        <v>16</v>
      </c>
      <c r="D9" s="2">
        <v>45068</v>
      </c>
      <c r="E9" s="3"/>
      <c r="F9" s="3"/>
    </row>
    <row r="10" spans="1:6" x14ac:dyDescent="0.3">
      <c r="A10" t="s">
        <v>4</v>
      </c>
      <c r="B10">
        <v>2</v>
      </c>
      <c r="C10" t="s">
        <v>18</v>
      </c>
      <c r="D10" s="2">
        <v>45077</v>
      </c>
      <c r="E10" s="3"/>
      <c r="F10" s="3"/>
    </row>
    <row r="11" spans="1:6" x14ac:dyDescent="0.3">
      <c r="A11" t="s">
        <v>4</v>
      </c>
      <c r="B11">
        <v>1402</v>
      </c>
      <c r="C11" t="s">
        <v>20</v>
      </c>
      <c r="D11" s="2">
        <v>45017</v>
      </c>
      <c r="E11" s="3"/>
      <c r="F11" s="3"/>
    </row>
    <row r="12" spans="1:6" x14ac:dyDescent="0.3">
      <c r="A12" t="s">
        <v>4</v>
      </c>
      <c r="B12">
        <v>1390</v>
      </c>
      <c r="C12" t="s">
        <v>20</v>
      </c>
      <c r="D12" s="2">
        <v>45047</v>
      </c>
      <c r="E12" s="3"/>
      <c r="F12" s="3"/>
    </row>
    <row r="13" spans="1:6" x14ac:dyDescent="0.3">
      <c r="A13" t="s">
        <v>4</v>
      </c>
      <c r="B13">
        <v>1402</v>
      </c>
      <c r="C13" t="s">
        <v>20</v>
      </c>
      <c r="D13" s="2">
        <v>45046</v>
      </c>
      <c r="E13" s="3"/>
      <c r="F13" s="3"/>
    </row>
    <row r="14" spans="1:6" x14ac:dyDescent="0.3">
      <c r="A14" t="s">
        <v>4</v>
      </c>
      <c r="B14">
        <v>1390</v>
      </c>
      <c r="C14" t="s">
        <v>20</v>
      </c>
      <c r="D14" s="2">
        <v>45077</v>
      </c>
      <c r="E14" s="3"/>
      <c r="F14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E4A69-716D-4764-B141-A31FFA34A82E}">
  <dimension ref="A1:F36"/>
  <sheetViews>
    <sheetView workbookViewId="0">
      <selection activeCell="I8" sqref="I8"/>
    </sheetView>
  </sheetViews>
  <sheetFormatPr baseColWidth="10" defaultRowHeight="14.4" x14ac:dyDescent="0.3"/>
  <cols>
    <col min="4" max="4" width="1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 t="s">
        <v>21</v>
      </c>
      <c r="B2">
        <v>1501</v>
      </c>
      <c r="C2" t="s">
        <v>5</v>
      </c>
      <c r="D2" s="2">
        <v>45016</v>
      </c>
      <c r="E2" s="3"/>
      <c r="F2" s="3"/>
    </row>
    <row r="3" spans="1:6" x14ac:dyDescent="0.3">
      <c r="A3" t="s">
        <v>21</v>
      </c>
      <c r="B3">
        <v>20</v>
      </c>
      <c r="C3" t="s">
        <v>22</v>
      </c>
      <c r="D3" s="2">
        <v>45040</v>
      </c>
      <c r="E3" s="3"/>
      <c r="F3" s="3"/>
    </row>
    <row r="4" spans="1:6" x14ac:dyDescent="0.3">
      <c r="A4" t="s">
        <v>21</v>
      </c>
      <c r="B4">
        <v>20</v>
      </c>
      <c r="C4" t="s">
        <v>22</v>
      </c>
      <c r="D4" s="2">
        <v>45042</v>
      </c>
      <c r="E4" s="3"/>
      <c r="F4" s="3"/>
    </row>
    <row r="5" spans="1:6" x14ac:dyDescent="0.3">
      <c r="A5" t="s">
        <v>21</v>
      </c>
      <c r="B5">
        <v>20</v>
      </c>
      <c r="C5" t="s">
        <v>23</v>
      </c>
      <c r="D5" s="2">
        <v>45048</v>
      </c>
      <c r="E5" s="3"/>
      <c r="F5" s="3"/>
    </row>
    <row r="6" spans="1:6" x14ac:dyDescent="0.3">
      <c r="A6" t="s">
        <v>21</v>
      </c>
      <c r="B6">
        <v>20</v>
      </c>
      <c r="C6" t="s">
        <v>24</v>
      </c>
      <c r="D6" s="2">
        <v>45055</v>
      </c>
      <c r="E6" s="3"/>
      <c r="F6" s="3"/>
    </row>
    <row r="7" spans="1:6" x14ac:dyDescent="0.3">
      <c r="A7" t="s">
        <v>21</v>
      </c>
      <c r="B7">
        <v>7</v>
      </c>
      <c r="C7" t="s">
        <v>25</v>
      </c>
      <c r="D7" s="2">
        <v>45062</v>
      </c>
      <c r="E7" s="3"/>
      <c r="F7" s="3"/>
    </row>
    <row r="8" spans="1:6" x14ac:dyDescent="0.3">
      <c r="A8" t="s">
        <v>21</v>
      </c>
      <c r="B8">
        <v>20</v>
      </c>
      <c r="C8" t="s">
        <v>25</v>
      </c>
      <c r="D8" s="2">
        <v>45062</v>
      </c>
      <c r="E8" s="3"/>
      <c r="F8" s="3"/>
    </row>
    <row r="9" spans="1:6" x14ac:dyDescent="0.3">
      <c r="A9" t="s">
        <v>21</v>
      </c>
      <c r="B9">
        <v>20</v>
      </c>
      <c r="C9" t="s">
        <v>26</v>
      </c>
      <c r="D9" s="2">
        <v>45069</v>
      </c>
      <c r="E9" s="3"/>
      <c r="F9" s="3"/>
    </row>
    <row r="10" spans="1:6" x14ac:dyDescent="0.3">
      <c r="A10" t="s">
        <v>21</v>
      </c>
      <c r="B10">
        <v>6</v>
      </c>
      <c r="C10" t="s">
        <v>6</v>
      </c>
      <c r="D10" s="2">
        <v>45071</v>
      </c>
      <c r="E10" s="3"/>
      <c r="F10" s="3"/>
    </row>
    <row r="11" spans="1:6" x14ac:dyDescent="0.3">
      <c r="A11" t="s">
        <v>21</v>
      </c>
      <c r="B11">
        <v>20</v>
      </c>
      <c r="C11" t="s">
        <v>27</v>
      </c>
      <c r="D11" s="2">
        <v>45077</v>
      </c>
      <c r="E11" s="3"/>
      <c r="F11" s="3"/>
    </row>
    <row r="12" spans="1:6" x14ac:dyDescent="0.3">
      <c r="A12" t="s">
        <v>21</v>
      </c>
      <c r="B12">
        <v>20</v>
      </c>
      <c r="C12" t="s">
        <v>28</v>
      </c>
      <c r="D12" s="2">
        <v>45082</v>
      </c>
      <c r="E12" s="3"/>
      <c r="F12" s="3"/>
    </row>
    <row r="13" spans="1:6" x14ac:dyDescent="0.3">
      <c r="A13" t="s">
        <v>21</v>
      </c>
      <c r="B13">
        <v>8</v>
      </c>
      <c r="C13" t="s">
        <v>29</v>
      </c>
      <c r="D13" s="2">
        <v>45035</v>
      </c>
      <c r="E13" s="3"/>
      <c r="F13" s="3"/>
    </row>
    <row r="14" spans="1:6" x14ac:dyDescent="0.3">
      <c r="A14" t="s">
        <v>21</v>
      </c>
      <c r="B14">
        <v>4</v>
      </c>
      <c r="C14" t="s">
        <v>30</v>
      </c>
      <c r="D14" s="2">
        <v>45036</v>
      </c>
      <c r="E14" s="3"/>
      <c r="F14" s="3"/>
    </row>
    <row r="15" spans="1:6" x14ac:dyDescent="0.3">
      <c r="A15" t="s">
        <v>21</v>
      </c>
      <c r="B15">
        <v>8</v>
      </c>
      <c r="C15" t="s">
        <v>31</v>
      </c>
      <c r="D15" s="2">
        <v>45037</v>
      </c>
      <c r="E15" s="3"/>
      <c r="F15" s="3"/>
    </row>
    <row r="16" spans="1:6" x14ac:dyDescent="0.3">
      <c r="A16" t="s">
        <v>21</v>
      </c>
      <c r="B16">
        <v>16</v>
      </c>
      <c r="C16" t="s">
        <v>32</v>
      </c>
      <c r="D16" s="2">
        <v>45042</v>
      </c>
      <c r="E16" s="3"/>
      <c r="F16" s="3"/>
    </row>
    <row r="17" spans="1:6" x14ac:dyDescent="0.3">
      <c r="A17" t="s">
        <v>21</v>
      </c>
      <c r="B17">
        <v>1</v>
      </c>
      <c r="C17" t="s">
        <v>34</v>
      </c>
      <c r="D17" s="2">
        <v>45041</v>
      </c>
      <c r="E17" s="3"/>
      <c r="F17" s="3"/>
    </row>
    <row r="18" spans="1:6" x14ac:dyDescent="0.3">
      <c r="A18" t="s">
        <v>21</v>
      </c>
      <c r="B18">
        <v>2</v>
      </c>
      <c r="C18" t="s">
        <v>36</v>
      </c>
      <c r="D18" s="2">
        <v>45043</v>
      </c>
      <c r="E18" s="3"/>
      <c r="F18" s="3"/>
    </row>
    <row r="19" spans="1:6" x14ac:dyDescent="0.3">
      <c r="A19" t="s">
        <v>21</v>
      </c>
      <c r="B19">
        <v>2</v>
      </c>
      <c r="C19" t="s">
        <v>38</v>
      </c>
      <c r="D19" s="2">
        <v>45044</v>
      </c>
      <c r="E19" s="3"/>
      <c r="F19" s="3"/>
    </row>
    <row r="20" spans="1:6" x14ac:dyDescent="0.3">
      <c r="A20" t="s">
        <v>21</v>
      </c>
      <c r="B20">
        <v>11</v>
      </c>
      <c r="C20" t="s">
        <v>40</v>
      </c>
      <c r="D20" s="2">
        <v>45048</v>
      </c>
      <c r="E20" s="3"/>
      <c r="F20" s="3"/>
    </row>
    <row r="21" spans="1:6" x14ac:dyDescent="0.3">
      <c r="A21" t="s">
        <v>21</v>
      </c>
      <c r="B21">
        <v>8</v>
      </c>
      <c r="C21" t="s">
        <v>42</v>
      </c>
      <c r="D21" s="2">
        <v>45049</v>
      </c>
      <c r="E21" s="3"/>
      <c r="F21" s="3"/>
    </row>
    <row r="22" spans="1:6" x14ac:dyDescent="0.3">
      <c r="A22" t="s">
        <v>21</v>
      </c>
      <c r="B22">
        <v>18</v>
      </c>
      <c r="C22" t="s">
        <v>44</v>
      </c>
      <c r="D22" s="2">
        <v>45051</v>
      </c>
      <c r="E22" s="3"/>
      <c r="F22" s="3"/>
    </row>
    <row r="23" spans="1:6" x14ac:dyDescent="0.3">
      <c r="A23" t="s">
        <v>21</v>
      </c>
      <c r="B23">
        <v>11</v>
      </c>
      <c r="C23" t="s">
        <v>46</v>
      </c>
      <c r="D23" s="2">
        <v>45056</v>
      </c>
      <c r="E23" s="3"/>
      <c r="F23" s="3"/>
    </row>
    <row r="24" spans="1:6" x14ac:dyDescent="0.3">
      <c r="A24" t="s">
        <v>21</v>
      </c>
      <c r="B24">
        <v>4</v>
      </c>
      <c r="C24" t="s">
        <v>48</v>
      </c>
      <c r="D24" s="2">
        <v>45057</v>
      </c>
      <c r="E24" s="3"/>
      <c r="F24" s="3"/>
    </row>
    <row r="25" spans="1:6" x14ac:dyDescent="0.3">
      <c r="A25" t="s">
        <v>21</v>
      </c>
      <c r="B25">
        <v>5</v>
      </c>
      <c r="C25" t="s">
        <v>50</v>
      </c>
      <c r="D25" s="2">
        <v>45058</v>
      </c>
      <c r="E25" s="3"/>
      <c r="F25" s="3"/>
    </row>
    <row r="26" spans="1:6" x14ac:dyDescent="0.3">
      <c r="A26" t="s">
        <v>21</v>
      </c>
      <c r="B26">
        <v>11</v>
      </c>
      <c r="C26" t="s">
        <v>52</v>
      </c>
      <c r="D26" s="2">
        <v>45061</v>
      </c>
      <c r="E26" s="3"/>
      <c r="F26" s="3"/>
    </row>
    <row r="27" spans="1:6" x14ac:dyDescent="0.3">
      <c r="A27" t="s">
        <v>21</v>
      </c>
      <c r="B27">
        <v>6</v>
      </c>
      <c r="C27" t="s">
        <v>54</v>
      </c>
      <c r="D27" s="2">
        <v>45062</v>
      </c>
      <c r="E27" s="3"/>
      <c r="F27" s="3"/>
    </row>
    <row r="28" spans="1:6" x14ac:dyDescent="0.3">
      <c r="A28" t="s">
        <v>21</v>
      </c>
      <c r="B28">
        <v>9</v>
      </c>
      <c r="C28" t="s">
        <v>56</v>
      </c>
      <c r="D28" s="2">
        <v>45063</v>
      </c>
      <c r="E28" s="3"/>
      <c r="F28" s="3"/>
    </row>
    <row r="29" spans="1:6" x14ac:dyDescent="0.3">
      <c r="A29" t="s">
        <v>21</v>
      </c>
      <c r="B29">
        <v>3</v>
      </c>
      <c r="C29" t="s">
        <v>58</v>
      </c>
      <c r="D29" s="2">
        <v>45065</v>
      </c>
      <c r="E29" s="3"/>
      <c r="F29" s="3"/>
    </row>
    <row r="30" spans="1:6" x14ac:dyDescent="0.3">
      <c r="A30" t="s">
        <v>21</v>
      </c>
      <c r="B30">
        <v>1</v>
      </c>
      <c r="C30" t="s">
        <v>54</v>
      </c>
      <c r="D30" s="2">
        <v>45062</v>
      </c>
      <c r="E30" s="3"/>
      <c r="F30" s="3"/>
    </row>
    <row r="31" spans="1:6" x14ac:dyDescent="0.3">
      <c r="A31" t="s">
        <v>21</v>
      </c>
      <c r="B31">
        <v>1</v>
      </c>
      <c r="C31" t="s">
        <v>56</v>
      </c>
      <c r="D31" s="2">
        <v>45063</v>
      </c>
      <c r="E31" s="3"/>
      <c r="F31" s="3"/>
    </row>
    <row r="32" spans="1:6" x14ac:dyDescent="0.3">
      <c r="A32" t="s">
        <v>21</v>
      </c>
      <c r="B32">
        <v>9</v>
      </c>
      <c r="C32" t="s">
        <v>60</v>
      </c>
      <c r="D32" s="2">
        <v>45072</v>
      </c>
      <c r="E32" s="3"/>
      <c r="F32" s="3"/>
    </row>
    <row r="33" spans="1:6" x14ac:dyDescent="0.3">
      <c r="A33" t="s">
        <v>21</v>
      </c>
      <c r="B33">
        <v>12</v>
      </c>
      <c r="C33" t="s">
        <v>62</v>
      </c>
      <c r="D33" s="2">
        <v>45076</v>
      </c>
      <c r="E33" s="3"/>
      <c r="F33" s="3"/>
    </row>
    <row r="34" spans="1:6" x14ac:dyDescent="0.3">
      <c r="A34" t="s">
        <v>21</v>
      </c>
      <c r="B34">
        <v>2</v>
      </c>
      <c r="C34" t="s">
        <v>64</v>
      </c>
      <c r="D34" s="2">
        <v>45079</v>
      </c>
      <c r="E34" s="3"/>
      <c r="F34" s="3"/>
    </row>
    <row r="35" spans="1:6" x14ac:dyDescent="0.3">
      <c r="A35" t="s">
        <v>21</v>
      </c>
      <c r="B35">
        <v>4</v>
      </c>
      <c r="C35" t="s">
        <v>66</v>
      </c>
      <c r="D35" s="2">
        <v>45077</v>
      </c>
      <c r="E35" s="3"/>
      <c r="F35" s="3"/>
    </row>
    <row r="36" spans="1:6" x14ac:dyDescent="0.3">
      <c r="A36" t="s">
        <v>21</v>
      </c>
      <c r="B36">
        <v>12</v>
      </c>
      <c r="C36" t="s">
        <v>68</v>
      </c>
      <c r="D36" s="2">
        <v>45078</v>
      </c>
      <c r="E36" s="3"/>
      <c r="F3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F8A7C-5730-4100-A16B-028BD6D0BCC7}">
  <dimension ref="A1:F40"/>
  <sheetViews>
    <sheetView workbookViewId="0">
      <selection activeCell="D2" sqref="D2"/>
    </sheetView>
  </sheetViews>
  <sheetFormatPr baseColWidth="10" defaultRowHeight="14.4" x14ac:dyDescent="0.3"/>
  <cols>
    <col min="1" max="1" width="19.33203125" bestFit="1" customWidth="1"/>
    <col min="4" max="4" width="15" bestFit="1" customWidth="1"/>
    <col min="6" max="6" width="21.7773437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 t="s">
        <v>70</v>
      </c>
      <c r="B2">
        <v>20</v>
      </c>
      <c r="C2" t="s">
        <v>22</v>
      </c>
      <c r="D2" s="2">
        <v>45040</v>
      </c>
      <c r="E2" s="3"/>
      <c r="F2" s="3"/>
    </row>
    <row r="3" spans="1:6" x14ac:dyDescent="0.3">
      <c r="A3" t="s">
        <v>70</v>
      </c>
      <c r="B3">
        <v>20</v>
      </c>
      <c r="C3" t="s">
        <v>22</v>
      </c>
      <c r="D3" s="2">
        <v>45042</v>
      </c>
      <c r="E3" s="3"/>
      <c r="F3" s="3"/>
    </row>
    <row r="4" spans="1:6" x14ac:dyDescent="0.3">
      <c r="A4" t="s">
        <v>70</v>
      </c>
      <c r="B4">
        <v>20</v>
      </c>
      <c r="C4" t="s">
        <v>23</v>
      </c>
      <c r="D4" s="2">
        <v>45048</v>
      </c>
      <c r="E4" s="3"/>
      <c r="F4" s="3"/>
    </row>
    <row r="5" spans="1:6" x14ac:dyDescent="0.3">
      <c r="A5" t="s">
        <v>70</v>
      </c>
      <c r="B5">
        <v>20</v>
      </c>
      <c r="C5" t="s">
        <v>24</v>
      </c>
      <c r="D5" s="2">
        <v>45055</v>
      </c>
      <c r="E5" s="3"/>
      <c r="F5" s="3"/>
    </row>
    <row r="6" spans="1:6" x14ac:dyDescent="0.3">
      <c r="A6" t="s">
        <v>70</v>
      </c>
      <c r="B6">
        <v>7</v>
      </c>
      <c r="C6" t="s">
        <v>25</v>
      </c>
      <c r="D6" s="2">
        <v>45062</v>
      </c>
      <c r="E6" s="3"/>
      <c r="F6" s="3"/>
    </row>
    <row r="7" spans="1:6" x14ac:dyDescent="0.3">
      <c r="A7" t="s">
        <v>70</v>
      </c>
      <c r="B7">
        <v>20</v>
      </c>
      <c r="C7" t="s">
        <v>25</v>
      </c>
      <c r="D7" s="2">
        <v>45062</v>
      </c>
      <c r="E7" s="3"/>
      <c r="F7" s="3"/>
    </row>
    <row r="8" spans="1:6" x14ac:dyDescent="0.3">
      <c r="A8" t="s">
        <v>70</v>
      </c>
      <c r="B8">
        <v>20</v>
      </c>
      <c r="C8" t="s">
        <v>26</v>
      </c>
      <c r="D8" s="2">
        <v>45069</v>
      </c>
      <c r="E8" s="3"/>
      <c r="F8" s="3"/>
    </row>
    <row r="9" spans="1:6" x14ac:dyDescent="0.3">
      <c r="A9" t="s">
        <v>70</v>
      </c>
      <c r="B9">
        <v>6</v>
      </c>
      <c r="C9" t="s">
        <v>6</v>
      </c>
      <c r="D9" s="2">
        <v>45071</v>
      </c>
      <c r="E9" s="3"/>
      <c r="F9" s="3"/>
    </row>
    <row r="10" spans="1:6" x14ac:dyDescent="0.3">
      <c r="A10" t="s">
        <v>70</v>
      </c>
      <c r="B10">
        <v>4</v>
      </c>
      <c r="C10" t="s">
        <v>6</v>
      </c>
      <c r="D10" s="2">
        <v>45069</v>
      </c>
      <c r="E10" s="3"/>
      <c r="F10" s="3"/>
    </row>
    <row r="11" spans="1:6" x14ac:dyDescent="0.3">
      <c r="A11" t="s">
        <v>70</v>
      </c>
      <c r="B11">
        <v>20</v>
      </c>
      <c r="C11" t="s">
        <v>27</v>
      </c>
      <c r="D11" s="2">
        <v>45077</v>
      </c>
      <c r="E11" s="3"/>
      <c r="F11" s="3"/>
    </row>
    <row r="12" spans="1:6" x14ac:dyDescent="0.3">
      <c r="A12" t="s">
        <v>70</v>
      </c>
      <c r="B12">
        <v>20</v>
      </c>
      <c r="C12" t="s">
        <v>28</v>
      </c>
      <c r="D12" s="2">
        <v>45082</v>
      </c>
      <c r="E12" s="3"/>
      <c r="F12" s="3"/>
    </row>
    <row r="13" spans="1:6" x14ac:dyDescent="0.3">
      <c r="A13" t="s">
        <v>70</v>
      </c>
      <c r="B13">
        <v>46</v>
      </c>
      <c r="C13" t="s">
        <v>7</v>
      </c>
      <c r="D13" s="2">
        <v>44898</v>
      </c>
      <c r="E13" s="3"/>
      <c r="F13" s="3"/>
    </row>
    <row r="14" spans="1:6" x14ac:dyDescent="0.3">
      <c r="A14" t="s">
        <v>70</v>
      </c>
      <c r="B14">
        <v>8</v>
      </c>
      <c r="C14" t="s">
        <v>29</v>
      </c>
      <c r="D14" s="2">
        <v>45035</v>
      </c>
      <c r="E14" s="3"/>
      <c r="F14" s="3"/>
    </row>
    <row r="15" spans="1:6" x14ac:dyDescent="0.3">
      <c r="A15" t="s">
        <v>70</v>
      </c>
      <c r="B15">
        <v>4</v>
      </c>
      <c r="C15" t="s">
        <v>30</v>
      </c>
      <c r="D15" s="2">
        <v>45036</v>
      </c>
      <c r="E15" s="3"/>
      <c r="F15" s="3"/>
    </row>
    <row r="16" spans="1:6" x14ac:dyDescent="0.3">
      <c r="A16" t="s">
        <v>70</v>
      </c>
      <c r="B16">
        <v>8</v>
      </c>
      <c r="C16" t="s">
        <v>31</v>
      </c>
      <c r="D16" s="2">
        <v>45037</v>
      </c>
      <c r="E16" s="3"/>
      <c r="F16" s="3"/>
    </row>
    <row r="17" spans="1:6" x14ac:dyDescent="0.3">
      <c r="A17" t="s">
        <v>70</v>
      </c>
      <c r="B17">
        <v>1</v>
      </c>
      <c r="C17" t="s">
        <v>8</v>
      </c>
      <c r="D17" s="2">
        <v>45041</v>
      </c>
      <c r="E17" s="3"/>
      <c r="F17" s="3"/>
    </row>
    <row r="18" spans="1:6" x14ac:dyDescent="0.3">
      <c r="A18" t="s">
        <v>70</v>
      </c>
      <c r="B18">
        <v>1</v>
      </c>
      <c r="C18" t="s">
        <v>10</v>
      </c>
      <c r="D18" s="2">
        <v>45044</v>
      </c>
      <c r="E18" s="3"/>
      <c r="F18" s="3"/>
    </row>
    <row r="19" spans="1:6" x14ac:dyDescent="0.3">
      <c r="A19" t="s">
        <v>70</v>
      </c>
      <c r="B19">
        <v>16</v>
      </c>
      <c r="C19" t="s">
        <v>32</v>
      </c>
      <c r="D19" s="2">
        <v>45042</v>
      </c>
      <c r="E19" s="3"/>
      <c r="F19" s="3"/>
    </row>
    <row r="20" spans="1:6" x14ac:dyDescent="0.3">
      <c r="A20" t="s">
        <v>70</v>
      </c>
      <c r="B20">
        <v>1</v>
      </c>
      <c r="C20" t="s">
        <v>34</v>
      </c>
      <c r="D20" s="2">
        <v>45041</v>
      </c>
      <c r="E20" s="3"/>
      <c r="F20" s="3"/>
    </row>
    <row r="21" spans="1:6" x14ac:dyDescent="0.3">
      <c r="A21" t="s">
        <v>70</v>
      </c>
      <c r="B21">
        <v>2</v>
      </c>
      <c r="C21" t="s">
        <v>36</v>
      </c>
      <c r="D21" s="2">
        <v>45043</v>
      </c>
      <c r="E21" s="3"/>
      <c r="F21" s="3"/>
    </row>
    <row r="22" spans="1:6" x14ac:dyDescent="0.3">
      <c r="A22" t="s">
        <v>70</v>
      </c>
      <c r="B22">
        <v>2</v>
      </c>
      <c r="C22" t="s">
        <v>38</v>
      </c>
      <c r="D22" s="2">
        <v>45044</v>
      </c>
      <c r="E22" s="3"/>
      <c r="F22" s="3"/>
    </row>
    <row r="23" spans="1:6" x14ac:dyDescent="0.3">
      <c r="A23" t="s">
        <v>70</v>
      </c>
      <c r="B23">
        <v>1</v>
      </c>
      <c r="C23" t="s">
        <v>12</v>
      </c>
      <c r="D23" s="2">
        <v>45051</v>
      </c>
      <c r="E23" s="3"/>
      <c r="F23" s="3"/>
    </row>
    <row r="24" spans="1:6" x14ac:dyDescent="0.3">
      <c r="A24" t="s">
        <v>70</v>
      </c>
      <c r="B24">
        <v>11</v>
      </c>
      <c r="C24" t="s">
        <v>40</v>
      </c>
      <c r="D24" s="2">
        <v>45048</v>
      </c>
      <c r="E24" s="3"/>
      <c r="F24" s="3"/>
    </row>
    <row r="25" spans="1:6" x14ac:dyDescent="0.3">
      <c r="A25" t="s">
        <v>70</v>
      </c>
      <c r="B25">
        <v>8</v>
      </c>
      <c r="C25" t="s">
        <v>42</v>
      </c>
      <c r="D25" s="2">
        <v>45049</v>
      </c>
      <c r="E25" s="3"/>
      <c r="F25" s="3"/>
    </row>
    <row r="26" spans="1:6" x14ac:dyDescent="0.3">
      <c r="A26" t="s">
        <v>70</v>
      </c>
      <c r="B26">
        <v>18</v>
      </c>
      <c r="C26" t="s">
        <v>44</v>
      </c>
      <c r="D26" s="2">
        <v>45051</v>
      </c>
      <c r="E26" s="3"/>
      <c r="F26" s="3"/>
    </row>
    <row r="27" spans="1:6" x14ac:dyDescent="0.3">
      <c r="A27" t="s">
        <v>70</v>
      </c>
      <c r="B27">
        <v>11</v>
      </c>
      <c r="C27" t="s">
        <v>46</v>
      </c>
      <c r="D27" s="2">
        <v>45056</v>
      </c>
      <c r="E27" s="3"/>
      <c r="F27" s="3"/>
    </row>
    <row r="28" spans="1:6" x14ac:dyDescent="0.3">
      <c r="A28" t="s">
        <v>70</v>
      </c>
      <c r="B28">
        <v>4</v>
      </c>
      <c r="C28" t="s">
        <v>48</v>
      </c>
      <c r="D28" s="2">
        <v>45057</v>
      </c>
      <c r="E28" s="3"/>
      <c r="F28" s="3"/>
    </row>
    <row r="29" spans="1:6" x14ac:dyDescent="0.3">
      <c r="A29" t="s">
        <v>70</v>
      </c>
      <c r="B29">
        <v>5</v>
      </c>
      <c r="C29" t="s">
        <v>50</v>
      </c>
      <c r="D29" s="2">
        <v>45058</v>
      </c>
      <c r="E29" s="3"/>
      <c r="F29" s="3"/>
    </row>
    <row r="30" spans="1:6" x14ac:dyDescent="0.3">
      <c r="A30" t="s">
        <v>70</v>
      </c>
      <c r="B30">
        <v>11</v>
      </c>
      <c r="C30" t="s">
        <v>52</v>
      </c>
      <c r="D30" s="2">
        <v>45061</v>
      </c>
      <c r="E30" s="3"/>
      <c r="F30" s="3"/>
    </row>
    <row r="31" spans="1:6" x14ac:dyDescent="0.3">
      <c r="A31" t="s">
        <v>70</v>
      </c>
      <c r="B31">
        <v>6</v>
      </c>
      <c r="C31" t="s">
        <v>54</v>
      </c>
      <c r="D31" s="2">
        <v>45062</v>
      </c>
      <c r="E31" s="3"/>
      <c r="F31" s="3"/>
    </row>
    <row r="32" spans="1:6" x14ac:dyDescent="0.3">
      <c r="A32" t="s">
        <v>70</v>
      </c>
      <c r="B32">
        <v>9</v>
      </c>
      <c r="C32" t="s">
        <v>56</v>
      </c>
      <c r="D32" s="2">
        <v>45063</v>
      </c>
      <c r="E32" s="3"/>
      <c r="F32" s="3"/>
    </row>
    <row r="33" spans="1:6" x14ac:dyDescent="0.3">
      <c r="A33" t="s">
        <v>70</v>
      </c>
      <c r="B33">
        <v>3</v>
      </c>
      <c r="C33" t="s">
        <v>58</v>
      </c>
      <c r="D33" s="2">
        <v>45065</v>
      </c>
      <c r="E33" s="3"/>
      <c r="F33" s="3"/>
    </row>
    <row r="34" spans="1:6" x14ac:dyDescent="0.3">
      <c r="A34" t="s">
        <v>70</v>
      </c>
      <c r="B34">
        <v>1</v>
      </c>
      <c r="C34" t="s">
        <v>14</v>
      </c>
      <c r="D34" s="2">
        <v>45062</v>
      </c>
      <c r="E34" s="3"/>
      <c r="F34" s="3"/>
    </row>
    <row r="35" spans="1:6" x14ac:dyDescent="0.3">
      <c r="A35" t="s">
        <v>70</v>
      </c>
      <c r="B35">
        <v>1</v>
      </c>
      <c r="C35" t="s">
        <v>54</v>
      </c>
      <c r="D35" s="2">
        <v>45062</v>
      </c>
      <c r="E35" s="3"/>
      <c r="F35" s="3"/>
    </row>
    <row r="36" spans="1:6" x14ac:dyDescent="0.3">
      <c r="A36" t="s">
        <v>70</v>
      </c>
      <c r="B36">
        <v>1</v>
      </c>
      <c r="C36" t="s">
        <v>56</v>
      </c>
      <c r="D36" s="2">
        <v>45063</v>
      </c>
      <c r="E36" s="3"/>
      <c r="F36" s="3"/>
    </row>
    <row r="37" spans="1:6" x14ac:dyDescent="0.3">
      <c r="A37" t="s">
        <v>70</v>
      </c>
      <c r="B37">
        <v>60</v>
      </c>
      <c r="C37" t="s">
        <v>20</v>
      </c>
      <c r="D37" s="2">
        <v>45017</v>
      </c>
      <c r="E37" s="3"/>
      <c r="F37" s="3"/>
    </row>
    <row r="38" spans="1:6" x14ac:dyDescent="0.3">
      <c r="A38" t="s">
        <v>70</v>
      </c>
      <c r="B38">
        <v>26</v>
      </c>
      <c r="C38" t="s">
        <v>20</v>
      </c>
      <c r="D38" s="2">
        <v>45047</v>
      </c>
      <c r="E38" s="3"/>
      <c r="F38" s="3"/>
    </row>
    <row r="39" spans="1:6" x14ac:dyDescent="0.3">
      <c r="A39" t="s">
        <v>70</v>
      </c>
      <c r="B39">
        <v>60</v>
      </c>
      <c r="C39" t="s">
        <v>20</v>
      </c>
      <c r="D39" s="2">
        <v>45046</v>
      </c>
      <c r="E39" s="3"/>
      <c r="F39" s="3"/>
    </row>
    <row r="40" spans="1:6" x14ac:dyDescent="0.3">
      <c r="A40" t="s">
        <v>70</v>
      </c>
      <c r="B40">
        <v>26</v>
      </c>
      <c r="C40" t="s">
        <v>20</v>
      </c>
      <c r="D40" s="2">
        <v>45077</v>
      </c>
      <c r="E40" s="3"/>
      <c r="F4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D97CE-08BF-40C2-A760-B1A30E398620}">
  <dimension ref="A1:F19"/>
  <sheetViews>
    <sheetView workbookViewId="0">
      <selection activeCell="J11" sqref="J11"/>
    </sheetView>
  </sheetViews>
  <sheetFormatPr baseColWidth="10" defaultRowHeight="14.4" x14ac:dyDescent="0.3"/>
  <cols>
    <col min="4" max="4" width="1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>
        <v>4322</v>
      </c>
      <c r="B2">
        <v>280</v>
      </c>
      <c r="C2" t="s">
        <v>25</v>
      </c>
      <c r="D2" s="2">
        <v>45062</v>
      </c>
      <c r="E2" s="3"/>
      <c r="F2" s="3"/>
    </row>
    <row r="3" spans="1:6" x14ac:dyDescent="0.3">
      <c r="A3">
        <v>4322</v>
      </c>
      <c r="B3">
        <v>240</v>
      </c>
      <c r="C3" t="s">
        <v>6</v>
      </c>
      <c r="D3" s="2">
        <v>45071</v>
      </c>
      <c r="E3" s="3"/>
      <c r="F3" s="3"/>
    </row>
    <row r="4" spans="1:6" x14ac:dyDescent="0.3">
      <c r="A4">
        <v>4322</v>
      </c>
      <c r="B4">
        <v>40</v>
      </c>
      <c r="C4" t="s">
        <v>29</v>
      </c>
      <c r="D4" s="2">
        <v>45035</v>
      </c>
      <c r="E4" s="3"/>
      <c r="F4" s="3"/>
    </row>
    <row r="5" spans="1:6" x14ac:dyDescent="0.3">
      <c r="A5">
        <v>4322</v>
      </c>
      <c r="B5">
        <v>40</v>
      </c>
      <c r="C5" t="s">
        <v>32</v>
      </c>
      <c r="D5" s="2">
        <v>45042</v>
      </c>
      <c r="E5" s="3"/>
      <c r="F5" s="3"/>
    </row>
    <row r="6" spans="1:6" x14ac:dyDescent="0.3">
      <c r="A6">
        <v>4322</v>
      </c>
      <c r="B6">
        <v>40</v>
      </c>
      <c r="C6" t="s">
        <v>34</v>
      </c>
      <c r="D6" s="2">
        <v>45041</v>
      </c>
      <c r="E6" s="3"/>
      <c r="F6" s="3"/>
    </row>
    <row r="7" spans="1:6" x14ac:dyDescent="0.3">
      <c r="A7">
        <v>4322</v>
      </c>
      <c r="B7">
        <v>40</v>
      </c>
      <c r="C7" t="s">
        <v>40</v>
      </c>
      <c r="D7" s="2">
        <v>45048</v>
      </c>
      <c r="E7" s="3"/>
      <c r="F7" s="3"/>
    </row>
    <row r="8" spans="1:6" x14ac:dyDescent="0.3">
      <c r="A8">
        <v>4322</v>
      </c>
      <c r="B8">
        <v>40</v>
      </c>
      <c r="C8" t="s">
        <v>42</v>
      </c>
      <c r="D8" s="2">
        <v>45049</v>
      </c>
      <c r="E8" s="3"/>
      <c r="F8" s="3"/>
    </row>
    <row r="9" spans="1:6" x14ac:dyDescent="0.3">
      <c r="A9">
        <v>4322</v>
      </c>
      <c r="B9">
        <v>40</v>
      </c>
      <c r="C9" t="s">
        <v>44</v>
      </c>
      <c r="D9" s="2">
        <v>45051</v>
      </c>
      <c r="E9" s="3"/>
      <c r="F9" s="3"/>
    </row>
    <row r="10" spans="1:6" x14ac:dyDescent="0.3">
      <c r="A10">
        <v>4322</v>
      </c>
      <c r="B10">
        <v>40</v>
      </c>
      <c r="C10" t="s">
        <v>46</v>
      </c>
      <c r="D10" s="2">
        <v>45056</v>
      </c>
      <c r="E10" s="3"/>
      <c r="F10" s="3"/>
    </row>
    <row r="11" spans="1:6" x14ac:dyDescent="0.3">
      <c r="A11">
        <v>4322</v>
      </c>
      <c r="B11">
        <v>40</v>
      </c>
      <c r="C11" t="s">
        <v>50</v>
      </c>
      <c r="D11" s="2">
        <v>45058</v>
      </c>
      <c r="E11" s="3"/>
      <c r="F11" s="3"/>
    </row>
    <row r="12" spans="1:6" x14ac:dyDescent="0.3">
      <c r="A12">
        <v>4322</v>
      </c>
      <c r="B12">
        <v>40</v>
      </c>
      <c r="C12" t="s">
        <v>54</v>
      </c>
      <c r="D12" s="2">
        <v>45062</v>
      </c>
      <c r="E12" s="3"/>
      <c r="F12" s="3"/>
    </row>
    <row r="13" spans="1:6" x14ac:dyDescent="0.3">
      <c r="A13">
        <v>4322</v>
      </c>
      <c r="B13">
        <v>40</v>
      </c>
      <c r="C13" t="s">
        <v>56</v>
      </c>
      <c r="D13" s="2">
        <v>45063</v>
      </c>
      <c r="E13" s="3"/>
      <c r="F13" s="3"/>
    </row>
    <row r="14" spans="1:6" x14ac:dyDescent="0.3">
      <c r="A14">
        <v>4322</v>
      </c>
      <c r="B14">
        <v>40</v>
      </c>
      <c r="C14" t="s">
        <v>66</v>
      </c>
      <c r="D14" s="2">
        <v>45077</v>
      </c>
      <c r="E14" s="3"/>
      <c r="F14" s="3"/>
    </row>
    <row r="15" spans="1:6" x14ac:dyDescent="0.3">
      <c r="A15">
        <v>4322</v>
      </c>
      <c r="B15">
        <v>40</v>
      </c>
      <c r="C15" t="s">
        <v>68</v>
      </c>
      <c r="D15" s="2">
        <v>45078</v>
      </c>
      <c r="E15" s="3"/>
      <c r="F15" s="3"/>
    </row>
    <row r="16" spans="1:6" x14ac:dyDescent="0.3">
      <c r="A16">
        <v>4322</v>
      </c>
      <c r="B16">
        <v>12280</v>
      </c>
      <c r="C16" t="s">
        <v>20</v>
      </c>
      <c r="D16" s="2">
        <v>45017</v>
      </c>
      <c r="E16" s="3"/>
      <c r="F16" s="3"/>
    </row>
    <row r="17" spans="1:6" x14ac:dyDescent="0.3">
      <c r="A17">
        <v>4322</v>
      </c>
      <c r="B17">
        <v>12280</v>
      </c>
      <c r="C17" t="s">
        <v>20</v>
      </c>
      <c r="D17" s="2">
        <v>45047</v>
      </c>
      <c r="E17" s="3"/>
      <c r="F17" s="3"/>
    </row>
    <row r="18" spans="1:6" x14ac:dyDescent="0.3">
      <c r="A18">
        <v>4322</v>
      </c>
      <c r="B18">
        <v>12280</v>
      </c>
      <c r="C18" t="s">
        <v>20</v>
      </c>
      <c r="D18" s="2">
        <v>45046</v>
      </c>
      <c r="E18" s="3"/>
      <c r="F18" s="3"/>
    </row>
    <row r="19" spans="1:6" x14ac:dyDescent="0.3">
      <c r="A19">
        <v>4322</v>
      </c>
      <c r="B19">
        <v>12280</v>
      </c>
      <c r="C19" t="s">
        <v>20</v>
      </c>
      <c r="D19" s="2">
        <v>45077</v>
      </c>
      <c r="E19" s="3"/>
      <c r="F19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83275-350E-445D-BFBE-64C8037EAECD}">
  <dimension ref="A1:F34"/>
  <sheetViews>
    <sheetView workbookViewId="0">
      <selection activeCell="E3" sqref="E3"/>
    </sheetView>
  </sheetViews>
  <sheetFormatPr baseColWidth="10" defaultRowHeight="14.4" x14ac:dyDescent="0.3"/>
  <cols>
    <col min="4" max="4" width="1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>
        <v>6432</v>
      </c>
      <c r="B2">
        <v>200</v>
      </c>
      <c r="C2" t="s">
        <v>22</v>
      </c>
      <c r="D2" s="2">
        <v>45040</v>
      </c>
      <c r="E2" s="3"/>
      <c r="F2" s="3"/>
    </row>
    <row r="3" spans="1:6" x14ac:dyDescent="0.3">
      <c r="A3">
        <v>6432</v>
      </c>
      <c r="B3">
        <v>200</v>
      </c>
      <c r="C3" t="s">
        <v>22</v>
      </c>
      <c r="D3" s="2">
        <v>45042</v>
      </c>
      <c r="E3" s="3"/>
      <c r="F3" s="3"/>
    </row>
    <row r="4" spans="1:6" x14ac:dyDescent="0.3">
      <c r="A4">
        <v>6432</v>
      </c>
      <c r="B4">
        <v>200</v>
      </c>
      <c r="C4" t="s">
        <v>23</v>
      </c>
      <c r="D4" s="2">
        <v>45048</v>
      </c>
      <c r="E4" s="3"/>
      <c r="F4" s="3"/>
    </row>
    <row r="5" spans="1:6" x14ac:dyDescent="0.3">
      <c r="A5">
        <v>6432</v>
      </c>
      <c r="B5">
        <v>200</v>
      </c>
      <c r="C5" t="s">
        <v>24</v>
      </c>
      <c r="D5" s="2">
        <v>45055</v>
      </c>
      <c r="E5" s="3"/>
      <c r="F5" s="3"/>
    </row>
    <row r="6" spans="1:6" x14ac:dyDescent="0.3">
      <c r="A6">
        <v>6432</v>
      </c>
      <c r="B6">
        <v>200</v>
      </c>
      <c r="C6" t="s">
        <v>25</v>
      </c>
      <c r="D6" s="2">
        <v>45062</v>
      </c>
      <c r="E6" s="3"/>
      <c r="F6" s="3"/>
    </row>
    <row r="7" spans="1:6" x14ac:dyDescent="0.3">
      <c r="A7">
        <v>6432</v>
      </c>
      <c r="B7">
        <v>200</v>
      </c>
      <c r="C7" t="s">
        <v>26</v>
      </c>
      <c r="D7" s="2">
        <v>45069</v>
      </c>
      <c r="E7" s="3"/>
      <c r="F7" s="3"/>
    </row>
    <row r="8" spans="1:6" x14ac:dyDescent="0.3">
      <c r="A8">
        <v>6432</v>
      </c>
      <c r="B8">
        <v>200</v>
      </c>
      <c r="C8" t="s">
        <v>27</v>
      </c>
      <c r="D8" s="2">
        <v>45077</v>
      </c>
      <c r="E8" s="3"/>
      <c r="F8" s="3"/>
    </row>
    <row r="9" spans="1:6" x14ac:dyDescent="0.3">
      <c r="A9">
        <v>6432</v>
      </c>
      <c r="B9">
        <v>200</v>
      </c>
      <c r="C9" t="s">
        <v>28</v>
      </c>
      <c r="D9" s="2">
        <v>45082</v>
      </c>
      <c r="E9" s="3"/>
      <c r="F9" s="3"/>
    </row>
    <row r="10" spans="1:6" x14ac:dyDescent="0.3">
      <c r="A10">
        <v>6432</v>
      </c>
      <c r="B10">
        <v>70</v>
      </c>
      <c r="C10" t="s">
        <v>29</v>
      </c>
      <c r="D10" s="2">
        <v>45035</v>
      </c>
      <c r="E10" s="3"/>
      <c r="F10" s="3"/>
    </row>
    <row r="11" spans="1:6" x14ac:dyDescent="0.3">
      <c r="A11">
        <v>6432</v>
      </c>
      <c r="B11">
        <v>40</v>
      </c>
      <c r="C11" t="s">
        <v>30</v>
      </c>
      <c r="D11" s="2">
        <v>45036</v>
      </c>
      <c r="E11" s="3"/>
      <c r="F11" s="3"/>
    </row>
    <row r="12" spans="1:6" x14ac:dyDescent="0.3">
      <c r="A12">
        <v>6432</v>
      </c>
      <c r="B12">
        <v>80</v>
      </c>
      <c r="C12" t="s">
        <v>31</v>
      </c>
      <c r="D12" s="2">
        <v>45037</v>
      </c>
      <c r="E12" s="3"/>
      <c r="F12" s="3"/>
    </row>
    <row r="13" spans="1:6" x14ac:dyDescent="0.3">
      <c r="A13">
        <v>6432</v>
      </c>
      <c r="B13">
        <v>150</v>
      </c>
      <c r="C13" t="s">
        <v>32</v>
      </c>
      <c r="D13" s="2">
        <v>45042</v>
      </c>
      <c r="E13" s="3"/>
      <c r="F13" s="3"/>
    </row>
    <row r="14" spans="1:6" x14ac:dyDescent="0.3">
      <c r="A14">
        <v>6432</v>
      </c>
      <c r="B14">
        <v>20</v>
      </c>
      <c r="C14" t="s">
        <v>36</v>
      </c>
      <c r="D14" s="2">
        <v>45043</v>
      </c>
      <c r="E14" s="3"/>
      <c r="F14" s="3"/>
    </row>
    <row r="15" spans="1:6" x14ac:dyDescent="0.3">
      <c r="A15">
        <v>6432</v>
      </c>
      <c r="B15">
        <v>20</v>
      </c>
      <c r="C15" t="s">
        <v>38</v>
      </c>
      <c r="D15" s="2">
        <v>45044</v>
      </c>
      <c r="E15" s="3"/>
      <c r="F15" s="3"/>
    </row>
    <row r="16" spans="1:6" x14ac:dyDescent="0.3">
      <c r="A16">
        <v>6432</v>
      </c>
      <c r="B16">
        <v>100</v>
      </c>
      <c r="C16" t="s">
        <v>40</v>
      </c>
      <c r="D16" s="2">
        <v>45048</v>
      </c>
      <c r="E16" s="3"/>
      <c r="F16" s="3"/>
    </row>
    <row r="17" spans="1:6" x14ac:dyDescent="0.3">
      <c r="A17">
        <v>6432</v>
      </c>
      <c r="B17">
        <v>70</v>
      </c>
      <c r="C17" t="s">
        <v>42</v>
      </c>
      <c r="D17" s="2">
        <v>45049</v>
      </c>
      <c r="E17" s="3"/>
      <c r="F17" s="3"/>
    </row>
    <row r="18" spans="1:6" x14ac:dyDescent="0.3">
      <c r="A18">
        <v>6432</v>
      </c>
      <c r="B18">
        <v>170</v>
      </c>
      <c r="C18" t="s">
        <v>44</v>
      </c>
      <c r="D18" s="2">
        <v>45051</v>
      </c>
      <c r="E18" s="3"/>
      <c r="F18" s="3"/>
    </row>
    <row r="19" spans="1:6" x14ac:dyDescent="0.3">
      <c r="A19">
        <v>6432</v>
      </c>
      <c r="B19">
        <v>100</v>
      </c>
      <c r="C19" t="s">
        <v>46</v>
      </c>
      <c r="D19" s="2">
        <v>45056</v>
      </c>
      <c r="E19" s="3"/>
      <c r="F19" s="3"/>
    </row>
    <row r="20" spans="1:6" x14ac:dyDescent="0.3">
      <c r="A20">
        <v>6432</v>
      </c>
      <c r="B20">
        <v>40</v>
      </c>
      <c r="C20" t="s">
        <v>48</v>
      </c>
      <c r="D20" s="2">
        <v>45057</v>
      </c>
      <c r="E20" s="3"/>
      <c r="F20" s="3"/>
    </row>
    <row r="21" spans="1:6" x14ac:dyDescent="0.3">
      <c r="A21">
        <v>6432</v>
      </c>
      <c r="B21">
        <v>40</v>
      </c>
      <c r="C21" t="s">
        <v>50</v>
      </c>
      <c r="D21" s="2">
        <v>45058</v>
      </c>
      <c r="E21" s="3"/>
      <c r="F21" s="3"/>
    </row>
    <row r="22" spans="1:6" x14ac:dyDescent="0.3">
      <c r="A22">
        <v>6432</v>
      </c>
      <c r="B22">
        <v>110</v>
      </c>
      <c r="C22" t="s">
        <v>52</v>
      </c>
      <c r="D22" s="2">
        <v>45061</v>
      </c>
      <c r="E22" s="3"/>
      <c r="F22" s="3"/>
    </row>
    <row r="23" spans="1:6" x14ac:dyDescent="0.3">
      <c r="A23">
        <v>6432</v>
      </c>
      <c r="B23">
        <v>60</v>
      </c>
      <c r="C23" t="s">
        <v>54</v>
      </c>
      <c r="D23" s="2">
        <v>45062</v>
      </c>
      <c r="E23" s="3"/>
      <c r="F23" s="3"/>
    </row>
    <row r="24" spans="1:6" x14ac:dyDescent="0.3">
      <c r="A24">
        <v>6432</v>
      </c>
      <c r="B24">
        <v>90</v>
      </c>
      <c r="C24" t="s">
        <v>56</v>
      </c>
      <c r="D24" s="2">
        <v>45063</v>
      </c>
      <c r="E24" s="3"/>
      <c r="F24" s="3"/>
    </row>
    <row r="25" spans="1:6" x14ac:dyDescent="0.3">
      <c r="A25">
        <v>6432</v>
      </c>
      <c r="B25">
        <v>30</v>
      </c>
      <c r="C25" t="s">
        <v>58</v>
      </c>
      <c r="D25" s="2">
        <v>45065</v>
      </c>
      <c r="E25" s="3"/>
      <c r="F25" s="3"/>
    </row>
    <row r="26" spans="1:6" x14ac:dyDescent="0.3">
      <c r="A26">
        <v>6432</v>
      </c>
      <c r="B26">
        <v>90</v>
      </c>
      <c r="C26" t="s">
        <v>60</v>
      </c>
      <c r="D26" s="2">
        <v>45072</v>
      </c>
      <c r="E26" s="3"/>
      <c r="F26" s="3"/>
    </row>
    <row r="27" spans="1:6" x14ac:dyDescent="0.3">
      <c r="A27">
        <v>6432</v>
      </c>
      <c r="B27">
        <v>120</v>
      </c>
      <c r="C27" t="s">
        <v>62</v>
      </c>
      <c r="D27" s="2">
        <v>45076</v>
      </c>
      <c r="E27" s="3"/>
      <c r="F27" s="3"/>
    </row>
    <row r="28" spans="1:6" x14ac:dyDescent="0.3">
      <c r="A28">
        <v>6432</v>
      </c>
      <c r="B28">
        <v>20</v>
      </c>
      <c r="C28" t="s">
        <v>64</v>
      </c>
      <c r="D28" s="2">
        <v>45079</v>
      </c>
      <c r="E28" s="3"/>
      <c r="F28" s="3"/>
    </row>
    <row r="29" spans="1:6" x14ac:dyDescent="0.3">
      <c r="A29">
        <v>6432</v>
      </c>
      <c r="B29">
        <v>30</v>
      </c>
      <c r="C29" t="s">
        <v>66</v>
      </c>
      <c r="D29" s="2">
        <v>45077</v>
      </c>
      <c r="E29" s="3"/>
      <c r="F29" s="3"/>
    </row>
    <row r="30" spans="1:6" x14ac:dyDescent="0.3">
      <c r="A30">
        <v>6432</v>
      </c>
      <c r="B30">
        <v>110</v>
      </c>
      <c r="C30" t="s">
        <v>68</v>
      </c>
      <c r="D30" s="2">
        <v>45078</v>
      </c>
      <c r="E30" s="3"/>
      <c r="F30" s="3"/>
    </row>
    <row r="31" spans="1:6" x14ac:dyDescent="0.3">
      <c r="A31">
        <v>6432</v>
      </c>
      <c r="B31">
        <v>4976</v>
      </c>
      <c r="C31" t="s">
        <v>20</v>
      </c>
      <c r="D31" s="2">
        <v>45017</v>
      </c>
      <c r="E31" s="3"/>
      <c r="F31" s="3"/>
    </row>
    <row r="32" spans="1:6" x14ac:dyDescent="0.3">
      <c r="A32">
        <v>6432</v>
      </c>
      <c r="B32">
        <v>4836</v>
      </c>
      <c r="C32" t="s">
        <v>20</v>
      </c>
      <c r="D32" s="2">
        <v>45047</v>
      </c>
      <c r="E32" s="3"/>
      <c r="F32" s="3"/>
    </row>
    <row r="33" spans="1:6" x14ac:dyDescent="0.3">
      <c r="A33">
        <v>6432</v>
      </c>
      <c r="B33">
        <v>4976</v>
      </c>
      <c r="C33" t="s">
        <v>20</v>
      </c>
      <c r="D33" s="2">
        <v>45046</v>
      </c>
      <c r="E33" s="3"/>
      <c r="F33" s="3"/>
    </row>
    <row r="34" spans="1:6" x14ac:dyDescent="0.3">
      <c r="A34">
        <v>6432</v>
      </c>
      <c r="B34">
        <v>4836</v>
      </c>
      <c r="C34" t="s">
        <v>20</v>
      </c>
      <c r="D34" s="2">
        <v>45077</v>
      </c>
      <c r="E34" s="3"/>
      <c r="F34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67D50-291F-402B-86D6-00E3FFBA1A26}">
  <dimension ref="A1:F5"/>
  <sheetViews>
    <sheetView workbookViewId="0">
      <selection activeCell="H12" sqref="H12"/>
    </sheetView>
  </sheetViews>
  <sheetFormatPr baseColWidth="10" defaultRowHeight="14.4" x14ac:dyDescent="0.3"/>
  <cols>
    <col min="4" max="4" width="15" bestFit="1" customWidth="1"/>
    <col min="6" max="6" width="21.7773437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3">
      <c r="A2" t="s">
        <v>72</v>
      </c>
      <c r="B2">
        <v>42</v>
      </c>
      <c r="C2" t="s">
        <v>20</v>
      </c>
      <c r="D2" s="2">
        <v>45017</v>
      </c>
      <c r="E2" s="3"/>
      <c r="F2" s="3"/>
    </row>
    <row r="3" spans="1:6" x14ac:dyDescent="0.3">
      <c r="A3" t="s">
        <v>72</v>
      </c>
      <c r="B3">
        <v>42</v>
      </c>
      <c r="C3" t="s">
        <v>20</v>
      </c>
      <c r="D3" s="2">
        <v>45047</v>
      </c>
      <c r="E3" s="3"/>
      <c r="F3" s="3"/>
    </row>
    <row r="4" spans="1:6" x14ac:dyDescent="0.3">
      <c r="A4" t="s">
        <v>72</v>
      </c>
      <c r="B4">
        <v>42</v>
      </c>
      <c r="C4" t="s">
        <v>20</v>
      </c>
      <c r="D4" s="2">
        <v>45046</v>
      </c>
      <c r="E4" s="3"/>
      <c r="F4" s="3"/>
    </row>
    <row r="5" spans="1:6" x14ac:dyDescent="0.3">
      <c r="A5" t="s">
        <v>72</v>
      </c>
      <c r="B5">
        <v>42</v>
      </c>
      <c r="C5" t="s">
        <v>20</v>
      </c>
      <c r="D5" s="2">
        <v>45077</v>
      </c>
      <c r="E5" s="3"/>
      <c r="F5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F8E7-68B2-4316-87E0-CBC8DB214312}">
  <dimension ref="A1:G9"/>
  <sheetViews>
    <sheetView workbookViewId="0">
      <selection activeCell="I6" sqref="I6"/>
    </sheetView>
  </sheetViews>
  <sheetFormatPr baseColWidth="10" defaultRowHeight="14.4" x14ac:dyDescent="0.3"/>
  <cols>
    <col min="4" max="4" width="15" bestFit="1" customWidth="1"/>
    <col min="6" max="6" width="21.77734375" bestFit="1" customWidth="1"/>
  </cols>
  <sheetData>
    <row r="1" spans="1:7" x14ac:dyDescent="0.3">
      <c r="A1" s="10" t="s">
        <v>0</v>
      </c>
      <c r="B1" s="10" t="s">
        <v>1</v>
      </c>
      <c r="C1" s="10" t="s">
        <v>2</v>
      </c>
      <c r="D1" s="10" t="s">
        <v>3</v>
      </c>
      <c r="E1" s="11"/>
      <c r="F1" s="11"/>
      <c r="G1" s="10"/>
    </row>
    <row r="2" spans="1:7" x14ac:dyDescent="0.3">
      <c r="A2" s="10" t="s">
        <v>71</v>
      </c>
      <c r="B2" s="10">
        <v>60</v>
      </c>
      <c r="C2" s="10" t="s">
        <v>6</v>
      </c>
      <c r="D2" s="12">
        <v>45069</v>
      </c>
      <c r="E2" s="13"/>
      <c r="F2" s="13"/>
      <c r="G2" s="10"/>
    </row>
    <row r="3" spans="1:7" x14ac:dyDescent="0.3">
      <c r="A3" s="10" t="s">
        <v>71</v>
      </c>
      <c r="B3" s="10">
        <v>690</v>
      </c>
      <c r="C3" s="10" t="s">
        <v>7</v>
      </c>
      <c r="D3" s="12">
        <v>44898</v>
      </c>
      <c r="E3" s="13"/>
      <c r="F3" s="13"/>
      <c r="G3" s="10"/>
    </row>
    <row r="4" spans="1:7" x14ac:dyDescent="0.3">
      <c r="A4" s="10" t="s">
        <v>71</v>
      </c>
      <c r="B4" s="10">
        <v>15</v>
      </c>
      <c r="C4" s="10" t="s">
        <v>8</v>
      </c>
      <c r="D4" s="12">
        <v>45041</v>
      </c>
      <c r="E4" s="13"/>
      <c r="F4" s="13"/>
      <c r="G4" s="10"/>
    </row>
    <row r="5" spans="1:7" x14ac:dyDescent="0.3">
      <c r="A5" s="10" t="s">
        <v>71</v>
      </c>
      <c r="B5" s="10">
        <v>15</v>
      </c>
      <c r="C5" s="10" t="s">
        <v>10</v>
      </c>
      <c r="D5" s="12">
        <v>45044</v>
      </c>
      <c r="E5" s="13"/>
      <c r="F5" s="13"/>
      <c r="G5" s="10"/>
    </row>
    <row r="6" spans="1:7" x14ac:dyDescent="0.3">
      <c r="A6" s="10" t="s">
        <v>71</v>
      </c>
      <c r="B6" s="10">
        <v>40</v>
      </c>
      <c r="C6" s="10" t="s">
        <v>12</v>
      </c>
      <c r="D6" s="12">
        <v>45051</v>
      </c>
      <c r="E6" s="13"/>
      <c r="F6" s="13"/>
      <c r="G6" s="10"/>
    </row>
    <row r="7" spans="1:7" x14ac:dyDescent="0.3">
      <c r="A7" s="10" t="s">
        <v>71</v>
      </c>
      <c r="B7" s="10">
        <v>15</v>
      </c>
      <c r="C7" s="10" t="s">
        <v>14</v>
      </c>
      <c r="D7" s="12">
        <v>45062</v>
      </c>
      <c r="E7" s="13"/>
      <c r="F7" s="13"/>
      <c r="G7" s="10"/>
    </row>
    <row r="8" spans="1:7" x14ac:dyDescent="0.3">
      <c r="A8" s="10" t="s">
        <v>71</v>
      </c>
      <c r="B8" s="10">
        <v>15</v>
      </c>
      <c r="C8" s="10" t="s">
        <v>16</v>
      </c>
      <c r="D8" s="12">
        <v>45068</v>
      </c>
      <c r="E8" s="13"/>
      <c r="F8" s="13"/>
      <c r="G8" s="10"/>
    </row>
    <row r="9" spans="1:7" x14ac:dyDescent="0.3">
      <c r="A9" s="10" t="s">
        <v>71</v>
      </c>
      <c r="B9" s="10">
        <v>2</v>
      </c>
      <c r="C9" s="10" t="s">
        <v>18</v>
      </c>
      <c r="D9" s="12">
        <v>45077</v>
      </c>
      <c r="E9" s="13"/>
      <c r="F9" s="13"/>
      <c r="G9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B81EA-EEB7-4A78-9DB7-A55D1E83E6A8}">
  <dimension ref="A1:O61"/>
  <sheetViews>
    <sheetView tabSelected="1" topLeftCell="B1" workbookViewId="0">
      <selection activeCell="L3" sqref="L3"/>
    </sheetView>
  </sheetViews>
  <sheetFormatPr baseColWidth="10" defaultRowHeight="13.2" x14ac:dyDescent="0.25"/>
  <cols>
    <col min="1" max="1" width="11" style="5" bestFit="1" customWidth="1"/>
    <col min="2" max="2" width="36.88671875" style="5" bestFit="1" customWidth="1"/>
    <col min="3" max="3" width="10.109375" style="5" bestFit="1" customWidth="1"/>
    <col min="4" max="4" width="11" style="5" bestFit="1" customWidth="1"/>
    <col min="5" max="5" width="15" style="5" bestFit="1" customWidth="1"/>
    <col min="6" max="6" width="7.6640625" style="5" bestFit="1" customWidth="1"/>
    <col min="7" max="7" width="13.5546875" style="5" bestFit="1" customWidth="1"/>
    <col min="8" max="8" width="11.5546875" style="5"/>
    <col min="9" max="9" width="19" style="5" bestFit="1" customWidth="1"/>
    <col min="10" max="10" width="23.77734375" style="5" bestFit="1" customWidth="1"/>
    <col min="11" max="11" width="11.5546875" style="5"/>
    <col min="12" max="12" width="16.109375" style="5" bestFit="1" customWidth="1"/>
    <col min="13" max="16384" width="11.5546875" style="5"/>
  </cols>
  <sheetData>
    <row r="1" spans="1:15" x14ac:dyDescent="0.25">
      <c r="A1" s="4" t="s">
        <v>75</v>
      </c>
      <c r="B1" s="4" t="s">
        <v>76</v>
      </c>
      <c r="C1" s="4" t="s">
        <v>77</v>
      </c>
      <c r="D1" s="4" t="s">
        <v>78</v>
      </c>
      <c r="E1" s="4" t="s">
        <v>79</v>
      </c>
      <c r="F1" s="4" t="s">
        <v>1</v>
      </c>
      <c r="G1" s="4" t="s">
        <v>80</v>
      </c>
      <c r="H1" s="5" t="s">
        <v>85</v>
      </c>
      <c r="I1" s="5" t="s">
        <v>86</v>
      </c>
      <c r="J1" s="5" t="s">
        <v>90</v>
      </c>
      <c r="K1" s="5" t="s">
        <v>87</v>
      </c>
      <c r="L1" s="9" t="s">
        <v>88</v>
      </c>
      <c r="M1" s="9" t="s">
        <v>89</v>
      </c>
      <c r="O1" s="8" t="s">
        <v>84</v>
      </c>
    </row>
    <row r="2" spans="1:15" x14ac:dyDescent="0.25">
      <c r="A2" s="5" t="s">
        <v>81</v>
      </c>
      <c r="B2" s="5" t="s">
        <v>91</v>
      </c>
      <c r="C2" s="6">
        <v>45078</v>
      </c>
      <c r="D2" s="5" t="s">
        <v>65</v>
      </c>
      <c r="E2" s="5" t="s">
        <v>82</v>
      </c>
      <c r="F2" s="7">
        <v>2</v>
      </c>
      <c r="G2" s="6">
        <v>45079</v>
      </c>
      <c r="H2" s="5" t="str">
        <f t="shared" ref="H2:H33" si="0">CONCATENATE(O1,(D2*1))</f>
        <v>1491705</v>
      </c>
      <c r="I2" s="5" t="str">
        <f>IFERROR(VLOOKUP(H2,'Auto Lid 1000'!C:C,1,FALSE),"")</f>
        <v/>
      </c>
      <c r="J2" s="5" t="str">
        <f>IFERROR(VLOOKUP(H2,'Auto Lid '!C:C,1,FALSE),"")</f>
        <v>1491705</v>
      </c>
      <c r="K2" s="5" t="str">
        <f>IF(AND(I2="",J2=""),"NOK","OK")</f>
        <v>OK</v>
      </c>
      <c r="L2" s="9"/>
    </row>
    <row r="3" spans="1:15" x14ac:dyDescent="0.25">
      <c r="A3" s="5" t="s">
        <v>81</v>
      </c>
      <c r="B3" s="5" t="s">
        <v>91</v>
      </c>
      <c r="C3" s="6">
        <v>45077</v>
      </c>
      <c r="D3" s="5" t="s">
        <v>69</v>
      </c>
      <c r="E3" s="5" t="s">
        <v>82</v>
      </c>
      <c r="F3" s="7">
        <v>12</v>
      </c>
      <c r="G3" s="6">
        <v>45078</v>
      </c>
      <c r="H3" s="5" t="str">
        <f t="shared" si="0"/>
        <v>1491663</v>
      </c>
      <c r="I3" s="5" t="str">
        <f>IFERROR(VLOOKUP(H3,'Auto Lid 1000'!C:C,1,FALSE),"")</f>
        <v/>
      </c>
      <c r="J3" s="5" t="str">
        <f>IFERROR(VLOOKUP(H3,'Auto Lid '!C:C,1,FALSE),"")</f>
        <v>1491663</v>
      </c>
      <c r="K3" s="5" t="str">
        <f t="shared" ref="K3:K61" si="1">IF(AND(I3="",J3=""),"NOK","OK")</f>
        <v>OK</v>
      </c>
      <c r="L3" s="9"/>
    </row>
    <row r="4" spans="1:15" x14ac:dyDescent="0.25">
      <c r="A4" s="5" t="s">
        <v>81</v>
      </c>
      <c r="B4" s="5" t="s">
        <v>91</v>
      </c>
      <c r="C4" s="6">
        <v>45076</v>
      </c>
      <c r="D4" s="5" t="s">
        <v>19</v>
      </c>
      <c r="E4" s="5" t="s">
        <v>82</v>
      </c>
      <c r="F4" s="7">
        <v>2</v>
      </c>
      <c r="G4" s="6">
        <v>45077</v>
      </c>
      <c r="H4" s="5" t="str">
        <f t="shared" si="0"/>
        <v>1491633</v>
      </c>
      <c r="I4" s="5" t="str">
        <f>IFERROR(VLOOKUP(H4,'Auto Lid 1000'!C:C,1,FALSE),"")</f>
        <v>1491633</v>
      </c>
      <c r="J4" s="5" t="str">
        <f>IFERROR(VLOOKUP(H4,'Auto Lid '!C:C,1,FALSE),"")</f>
        <v/>
      </c>
      <c r="K4" s="5" t="str">
        <f t="shared" si="1"/>
        <v>OK</v>
      </c>
      <c r="L4" s="9"/>
    </row>
    <row r="5" spans="1:15" x14ac:dyDescent="0.25">
      <c r="A5" s="5" t="s">
        <v>81</v>
      </c>
      <c r="B5" s="5" t="s">
        <v>91</v>
      </c>
      <c r="C5" s="6">
        <v>45076</v>
      </c>
      <c r="D5" s="5" t="s">
        <v>67</v>
      </c>
      <c r="E5" s="5" t="s">
        <v>82</v>
      </c>
      <c r="F5" s="7">
        <v>4</v>
      </c>
      <c r="G5" s="6">
        <v>45077</v>
      </c>
      <c r="H5" s="5" t="str">
        <f t="shared" si="0"/>
        <v>1491629</v>
      </c>
      <c r="I5" s="5" t="str">
        <f>IFERROR(VLOOKUP(H5,'Auto Lid 1000'!C:C,1,FALSE),"")</f>
        <v/>
      </c>
      <c r="J5" s="5" t="str">
        <f>IFERROR(VLOOKUP(H5,'Auto Lid '!C:C,1,FALSE),"")</f>
        <v>1491629</v>
      </c>
      <c r="K5" s="5" t="str">
        <f t="shared" si="1"/>
        <v>OK</v>
      </c>
      <c r="L5" s="9"/>
    </row>
    <row r="6" spans="1:15" x14ac:dyDescent="0.25">
      <c r="A6" s="5" t="s">
        <v>81</v>
      </c>
      <c r="B6" s="5" t="s">
        <v>91</v>
      </c>
      <c r="C6" s="6">
        <v>45072</v>
      </c>
      <c r="D6" s="5" t="s">
        <v>63</v>
      </c>
      <c r="E6" s="5" t="s">
        <v>82</v>
      </c>
      <c r="F6" s="7">
        <v>12</v>
      </c>
      <c r="G6" s="6">
        <v>45076</v>
      </c>
      <c r="H6" s="5" t="str">
        <f t="shared" si="0"/>
        <v>1491599</v>
      </c>
      <c r="I6" s="5" t="str">
        <f>IFERROR(VLOOKUP(H6,'Auto Lid 1000'!C:C,1,FALSE),"")</f>
        <v/>
      </c>
      <c r="J6" s="5" t="str">
        <f>IFERROR(VLOOKUP(H6,'Auto Lid '!C:C,1,FALSE),"")</f>
        <v>1491599</v>
      </c>
      <c r="K6" s="5" t="str">
        <f t="shared" si="1"/>
        <v>OK</v>
      </c>
      <c r="L6" s="9"/>
    </row>
    <row r="7" spans="1:15" x14ac:dyDescent="0.25">
      <c r="A7" s="5" t="s">
        <v>81</v>
      </c>
      <c r="B7" s="5" t="s">
        <v>91</v>
      </c>
      <c r="C7" s="6">
        <v>45071</v>
      </c>
      <c r="D7" s="5" t="s">
        <v>61</v>
      </c>
      <c r="E7" s="5" t="s">
        <v>82</v>
      </c>
      <c r="F7" s="7">
        <v>9</v>
      </c>
      <c r="G7" s="6">
        <v>45072</v>
      </c>
      <c r="H7" s="5" t="str">
        <f t="shared" si="0"/>
        <v>1491578</v>
      </c>
      <c r="I7" s="5" t="str">
        <f>IFERROR(VLOOKUP(H7,'Auto Lid 1000'!C:C,1,FALSE),"")</f>
        <v/>
      </c>
      <c r="J7" s="5" t="str">
        <f>IFERROR(VLOOKUP(H7,'Auto Lid '!C:C,1,FALSE),"")</f>
        <v>1491578</v>
      </c>
      <c r="K7" s="5" t="str">
        <f t="shared" si="1"/>
        <v>OK</v>
      </c>
      <c r="L7" s="9"/>
    </row>
    <row r="8" spans="1:15" x14ac:dyDescent="0.25">
      <c r="A8" s="5" t="s">
        <v>81</v>
      </c>
      <c r="B8" s="5" t="s">
        <v>91</v>
      </c>
      <c r="C8" s="6">
        <v>45063</v>
      </c>
      <c r="D8" s="5" t="s">
        <v>17</v>
      </c>
      <c r="E8" s="5" t="s">
        <v>82</v>
      </c>
      <c r="F8" s="7">
        <v>1</v>
      </c>
      <c r="G8" s="6">
        <v>45068</v>
      </c>
      <c r="H8" s="5" t="str">
        <f t="shared" si="0"/>
        <v>1491467</v>
      </c>
      <c r="I8" s="5" t="str">
        <f>IFERROR(VLOOKUP(H8,'Auto Lid 1000'!C:C,1,FALSE),"")</f>
        <v>1491467</v>
      </c>
      <c r="J8" s="5" t="str">
        <f>IFERROR(VLOOKUP(H8,'Auto Lid '!C:C,1,FALSE),"")</f>
        <v/>
      </c>
      <c r="K8" s="5" t="str">
        <f t="shared" si="1"/>
        <v>OK</v>
      </c>
      <c r="L8" s="9"/>
    </row>
    <row r="9" spans="1:15" x14ac:dyDescent="0.25">
      <c r="A9" s="5" t="s">
        <v>81</v>
      </c>
      <c r="B9" s="5" t="s">
        <v>91</v>
      </c>
      <c r="C9" s="6">
        <v>45063</v>
      </c>
      <c r="D9" s="5" t="s">
        <v>59</v>
      </c>
      <c r="E9" s="5" t="s">
        <v>82</v>
      </c>
      <c r="F9" s="7">
        <v>3</v>
      </c>
      <c r="G9" s="6">
        <v>45065</v>
      </c>
      <c r="H9" s="5" t="str">
        <f t="shared" si="0"/>
        <v>1491460</v>
      </c>
      <c r="I9" s="5" t="str">
        <f>IFERROR(VLOOKUP(H9,'Auto Lid 1000'!C:C,1,FALSE),"")</f>
        <v/>
      </c>
      <c r="J9" s="5" t="str">
        <f>IFERROR(VLOOKUP(H9,'Auto Lid '!C:C,1,FALSE),"")</f>
        <v>1491460</v>
      </c>
      <c r="K9" s="5" t="str">
        <f t="shared" si="1"/>
        <v>OK</v>
      </c>
      <c r="L9" s="9"/>
    </row>
    <row r="10" spans="1:15" x14ac:dyDescent="0.25">
      <c r="A10" s="5" t="s">
        <v>81</v>
      </c>
      <c r="B10" s="5" t="s">
        <v>91</v>
      </c>
      <c r="C10" s="6">
        <v>45062</v>
      </c>
      <c r="D10" s="5" t="s">
        <v>57</v>
      </c>
      <c r="E10" s="5" t="s">
        <v>82</v>
      </c>
      <c r="F10" s="7">
        <v>10</v>
      </c>
      <c r="G10" s="6">
        <v>45063</v>
      </c>
      <c r="H10" s="5" t="str">
        <f t="shared" si="0"/>
        <v>1491410</v>
      </c>
      <c r="I10" s="5" t="str">
        <f>IFERROR(VLOOKUP(H10,'Auto Lid 1000'!C:C,1,FALSE),"")</f>
        <v/>
      </c>
      <c r="J10" s="5" t="str">
        <f>IFERROR(VLOOKUP(H10,'Auto Lid '!C:C,1,FALSE),"")</f>
        <v>1491410</v>
      </c>
      <c r="K10" s="5" t="str">
        <f t="shared" si="1"/>
        <v>OK</v>
      </c>
      <c r="L10" s="9"/>
    </row>
    <row r="11" spans="1:15" x14ac:dyDescent="0.25">
      <c r="A11" s="5" t="s">
        <v>81</v>
      </c>
      <c r="B11" s="5" t="s">
        <v>91</v>
      </c>
      <c r="C11" s="6">
        <v>45061</v>
      </c>
      <c r="D11" s="5" t="s">
        <v>15</v>
      </c>
      <c r="E11" s="5" t="s">
        <v>82</v>
      </c>
      <c r="F11" s="7">
        <v>1</v>
      </c>
      <c r="G11" s="6">
        <v>45062</v>
      </c>
      <c r="H11" s="5" t="str">
        <f t="shared" si="0"/>
        <v>1491378</v>
      </c>
      <c r="I11" s="5" t="str">
        <f>IFERROR(VLOOKUP(H11,'Auto Lid 1000'!C:C,1,FALSE),"")</f>
        <v>1491378</v>
      </c>
      <c r="J11" s="5" t="str">
        <f>IFERROR(VLOOKUP(H11,'Auto Lid '!C:C,1,FALSE),"")</f>
        <v/>
      </c>
      <c r="K11" s="5" t="str">
        <f t="shared" si="1"/>
        <v>OK</v>
      </c>
      <c r="L11" s="9"/>
    </row>
    <row r="12" spans="1:15" x14ac:dyDescent="0.25">
      <c r="A12" s="5" t="s">
        <v>81</v>
      </c>
      <c r="B12" s="5" t="s">
        <v>91</v>
      </c>
      <c r="C12" s="6">
        <v>45061</v>
      </c>
      <c r="D12" s="5" t="s">
        <v>55</v>
      </c>
      <c r="E12" s="5" t="s">
        <v>82</v>
      </c>
      <c r="F12" s="7">
        <v>7</v>
      </c>
      <c r="G12" s="6">
        <v>45062</v>
      </c>
      <c r="H12" s="5" t="str">
        <f t="shared" si="0"/>
        <v>1491377</v>
      </c>
      <c r="I12" s="5" t="str">
        <f>IFERROR(VLOOKUP(H12,'Auto Lid 1000'!C:C,1,FALSE),"")</f>
        <v/>
      </c>
      <c r="J12" s="5" t="str">
        <f>IFERROR(VLOOKUP(H12,'Auto Lid '!C:C,1,FALSE),"")</f>
        <v>1491377</v>
      </c>
      <c r="K12" s="5" t="str">
        <f t="shared" si="1"/>
        <v>OK</v>
      </c>
      <c r="L12" s="9"/>
    </row>
    <row r="13" spans="1:15" x14ac:dyDescent="0.25">
      <c r="A13" s="5" t="s">
        <v>81</v>
      </c>
      <c r="B13" s="5" t="s">
        <v>91</v>
      </c>
      <c r="C13" s="6">
        <v>45058</v>
      </c>
      <c r="D13" s="5" t="s">
        <v>53</v>
      </c>
      <c r="E13" s="5" t="s">
        <v>82</v>
      </c>
      <c r="F13" s="7">
        <v>11</v>
      </c>
      <c r="G13" s="6">
        <v>45061</v>
      </c>
      <c r="H13" s="5" t="str">
        <f t="shared" si="0"/>
        <v>1491347</v>
      </c>
      <c r="I13" s="5" t="str">
        <f>IFERROR(VLOOKUP(H13,'Auto Lid 1000'!C:C,1,FALSE),"")</f>
        <v/>
      </c>
      <c r="J13" s="5" t="str">
        <f>IFERROR(VLOOKUP(H13,'Auto Lid '!C:C,1,FALSE),"")</f>
        <v>1491347</v>
      </c>
      <c r="K13" s="5" t="str">
        <f t="shared" si="1"/>
        <v>OK</v>
      </c>
      <c r="L13" s="9"/>
    </row>
    <row r="14" spans="1:15" x14ac:dyDescent="0.25">
      <c r="A14" s="5" t="s">
        <v>81</v>
      </c>
      <c r="B14" s="5" t="s">
        <v>91</v>
      </c>
      <c r="C14" s="6">
        <v>45056</v>
      </c>
      <c r="D14" s="5" t="s">
        <v>51</v>
      </c>
      <c r="E14" s="5" t="s">
        <v>82</v>
      </c>
      <c r="F14" s="7">
        <v>5</v>
      </c>
      <c r="G14" s="6">
        <v>45058</v>
      </c>
      <c r="H14" s="5" t="str">
        <f t="shared" si="0"/>
        <v>1491301</v>
      </c>
      <c r="I14" s="5" t="str">
        <f>IFERROR(VLOOKUP(H14,'Auto Lid 1000'!C:C,1,FALSE),"")</f>
        <v/>
      </c>
      <c r="J14" s="5" t="str">
        <f>IFERROR(VLOOKUP(H14,'Auto Lid '!C:C,1,FALSE),"")</f>
        <v>1491301</v>
      </c>
      <c r="K14" s="5" t="str">
        <f t="shared" si="1"/>
        <v>OK</v>
      </c>
      <c r="L14" s="9"/>
    </row>
    <row r="15" spans="1:15" x14ac:dyDescent="0.25">
      <c r="A15" s="5" t="s">
        <v>81</v>
      </c>
      <c r="B15" s="5" t="s">
        <v>91</v>
      </c>
      <c r="C15" s="6">
        <v>45056</v>
      </c>
      <c r="D15" s="5" t="s">
        <v>49</v>
      </c>
      <c r="E15" s="5" t="s">
        <v>82</v>
      </c>
      <c r="F15" s="7">
        <v>4</v>
      </c>
      <c r="G15" s="6">
        <v>45057</v>
      </c>
      <c r="H15" s="5" t="str">
        <f t="shared" si="0"/>
        <v>1491289</v>
      </c>
      <c r="I15" s="5" t="str">
        <f>IFERROR(VLOOKUP(H15,'Auto Lid 1000'!C:C,1,FALSE),"")</f>
        <v/>
      </c>
      <c r="J15" s="5" t="str">
        <f>IFERROR(VLOOKUP(H15,'Auto Lid '!C:C,1,FALSE),"")</f>
        <v>1491289</v>
      </c>
      <c r="K15" s="5" t="str">
        <f t="shared" si="1"/>
        <v>OK</v>
      </c>
      <c r="L15" s="9"/>
    </row>
    <row r="16" spans="1:15" x14ac:dyDescent="0.25">
      <c r="A16" s="5" t="s">
        <v>81</v>
      </c>
      <c r="B16" s="5" t="s">
        <v>91</v>
      </c>
      <c r="C16" s="6">
        <v>45055</v>
      </c>
      <c r="D16" s="5" t="s">
        <v>47</v>
      </c>
      <c r="E16" s="5" t="s">
        <v>82</v>
      </c>
      <c r="F16" s="7">
        <v>11</v>
      </c>
      <c r="G16" s="6">
        <v>45056</v>
      </c>
      <c r="H16" s="5" t="str">
        <f t="shared" si="0"/>
        <v>1491245</v>
      </c>
      <c r="I16" s="5" t="str">
        <f>IFERROR(VLOOKUP(H16,'Auto Lid 1000'!C:C,1,FALSE),"")</f>
        <v/>
      </c>
      <c r="J16" s="5" t="str">
        <f>IFERROR(VLOOKUP(H16,'Auto Lid '!C:C,1,FALSE),"")</f>
        <v>1491245</v>
      </c>
      <c r="K16" s="5" t="str">
        <f t="shared" si="1"/>
        <v>OK</v>
      </c>
      <c r="L16" s="9"/>
    </row>
    <row r="17" spans="1:12" x14ac:dyDescent="0.25">
      <c r="A17" s="5" t="s">
        <v>81</v>
      </c>
      <c r="B17" s="5" t="s">
        <v>91</v>
      </c>
      <c r="C17" s="6">
        <v>45050</v>
      </c>
      <c r="D17" s="5" t="s">
        <v>13</v>
      </c>
      <c r="E17" s="5" t="s">
        <v>82</v>
      </c>
      <c r="F17" s="7">
        <v>1</v>
      </c>
      <c r="G17" s="6">
        <v>45051</v>
      </c>
      <c r="H17" s="5" t="str">
        <f t="shared" si="0"/>
        <v>1491194</v>
      </c>
      <c r="I17" s="5" t="str">
        <f>IFERROR(VLOOKUP(H17,'Auto Lid 1000'!C:C,1,FALSE),"")</f>
        <v>1491194</v>
      </c>
      <c r="J17" s="5" t="str">
        <f>IFERROR(VLOOKUP(H17,'Auto Lid '!C:C,1,FALSE),"")</f>
        <v/>
      </c>
      <c r="K17" s="5" t="str">
        <f t="shared" si="1"/>
        <v>OK</v>
      </c>
      <c r="L17" s="9"/>
    </row>
    <row r="18" spans="1:12" x14ac:dyDescent="0.25">
      <c r="A18" s="5" t="s">
        <v>81</v>
      </c>
      <c r="B18" s="5" t="s">
        <v>91</v>
      </c>
      <c r="C18" s="6">
        <v>45050</v>
      </c>
      <c r="D18" s="5" t="s">
        <v>45</v>
      </c>
      <c r="E18" s="5" t="s">
        <v>82</v>
      </c>
      <c r="F18" s="7">
        <v>18</v>
      </c>
      <c r="G18" s="6">
        <v>45051</v>
      </c>
      <c r="H18" s="5" t="str">
        <f t="shared" si="0"/>
        <v>1491193</v>
      </c>
      <c r="I18" s="5" t="str">
        <f>IFERROR(VLOOKUP(H18,'Auto Lid 1000'!C:C,1,FALSE),"")</f>
        <v/>
      </c>
      <c r="J18" s="5" t="str">
        <f>IFERROR(VLOOKUP(H18,'Auto Lid '!C:C,1,FALSE),"")</f>
        <v>1491193</v>
      </c>
      <c r="K18" s="5" t="str">
        <f t="shared" si="1"/>
        <v>OK</v>
      </c>
      <c r="L18" s="9"/>
    </row>
    <row r="19" spans="1:12" x14ac:dyDescent="0.25">
      <c r="A19" s="5" t="s">
        <v>81</v>
      </c>
      <c r="B19" s="5" t="s">
        <v>91</v>
      </c>
      <c r="C19" s="6">
        <v>45048</v>
      </c>
      <c r="D19" s="5" t="s">
        <v>43</v>
      </c>
      <c r="E19" s="5" t="s">
        <v>82</v>
      </c>
      <c r="F19" s="7">
        <v>8</v>
      </c>
      <c r="G19" s="6">
        <v>45049</v>
      </c>
      <c r="H19" s="5" t="str">
        <f t="shared" si="0"/>
        <v>1491148</v>
      </c>
      <c r="I19" s="5" t="str">
        <f>IFERROR(VLOOKUP(H19,'Auto Lid 1000'!C:C,1,FALSE),"")</f>
        <v/>
      </c>
      <c r="J19" s="5" t="str">
        <f>IFERROR(VLOOKUP(H19,'Auto Lid '!C:C,1,FALSE),"")</f>
        <v>1491148</v>
      </c>
      <c r="K19" s="5" t="str">
        <f t="shared" si="1"/>
        <v>OK</v>
      </c>
      <c r="L19" s="9"/>
    </row>
    <row r="20" spans="1:12" x14ac:dyDescent="0.25">
      <c r="A20" s="5" t="s">
        <v>81</v>
      </c>
      <c r="B20" s="5" t="s">
        <v>91</v>
      </c>
      <c r="C20" s="6">
        <v>45044</v>
      </c>
      <c r="D20" s="5" t="s">
        <v>41</v>
      </c>
      <c r="E20" s="5" t="s">
        <v>82</v>
      </c>
      <c r="F20" s="7">
        <v>11</v>
      </c>
      <c r="G20" s="6">
        <v>45048</v>
      </c>
      <c r="H20" s="5" t="str">
        <f t="shared" si="0"/>
        <v>1491116</v>
      </c>
      <c r="I20" s="5" t="str">
        <f>IFERROR(VLOOKUP(H20,'Auto Lid 1000'!C:C,1,FALSE),"")</f>
        <v/>
      </c>
      <c r="J20" s="5" t="str">
        <f>IFERROR(VLOOKUP(H20,'Auto Lid '!C:C,1,FALSE),"")</f>
        <v>1491116</v>
      </c>
      <c r="K20" s="5" t="str">
        <f t="shared" si="1"/>
        <v>OK</v>
      </c>
      <c r="L20" s="9"/>
    </row>
    <row r="21" spans="1:12" x14ac:dyDescent="0.25">
      <c r="A21" s="5" t="s">
        <v>81</v>
      </c>
      <c r="B21" s="5" t="s">
        <v>91</v>
      </c>
      <c r="C21" s="6">
        <v>45043</v>
      </c>
      <c r="D21" s="5" t="s">
        <v>11</v>
      </c>
      <c r="E21" s="5" t="s">
        <v>82</v>
      </c>
      <c r="F21" s="7">
        <v>1</v>
      </c>
      <c r="G21" s="6">
        <v>45044</v>
      </c>
      <c r="H21" s="5" t="str">
        <f t="shared" si="0"/>
        <v>1491083</v>
      </c>
      <c r="I21" s="5" t="str">
        <f>IFERROR(VLOOKUP(H21,'Auto Lid 1000'!C:C,1,FALSE),"")</f>
        <v>1491083</v>
      </c>
      <c r="J21" s="5" t="str">
        <f>IFERROR(VLOOKUP(H21,'Auto Lid '!C:C,1,FALSE),"")</f>
        <v/>
      </c>
      <c r="K21" s="5" t="str">
        <f t="shared" si="1"/>
        <v>OK</v>
      </c>
      <c r="L21" s="9"/>
    </row>
    <row r="22" spans="1:12" x14ac:dyDescent="0.25">
      <c r="A22" s="5" t="s">
        <v>81</v>
      </c>
      <c r="B22" s="5" t="s">
        <v>91</v>
      </c>
      <c r="C22" s="6">
        <v>45043</v>
      </c>
      <c r="D22" s="5" t="s">
        <v>39</v>
      </c>
      <c r="E22" s="5" t="s">
        <v>82</v>
      </c>
      <c r="F22" s="7">
        <v>2</v>
      </c>
      <c r="G22" s="6">
        <v>45044</v>
      </c>
      <c r="H22" s="5" t="str">
        <f t="shared" si="0"/>
        <v>1491082</v>
      </c>
      <c r="I22" s="5" t="str">
        <f>IFERROR(VLOOKUP(H22,'Auto Lid 1000'!C:C,1,FALSE),"")</f>
        <v/>
      </c>
      <c r="J22" s="5" t="str">
        <f>IFERROR(VLOOKUP(H22,'Auto Lid '!C:C,1,FALSE),"")</f>
        <v>1491082</v>
      </c>
      <c r="K22" s="5" t="str">
        <f t="shared" si="1"/>
        <v>OK</v>
      </c>
      <c r="L22" s="9"/>
    </row>
    <row r="23" spans="1:12" x14ac:dyDescent="0.25">
      <c r="A23" s="5" t="s">
        <v>81</v>
      </c>
      <c r="B23" s="5" t="s">
        <v>91</v>
      </c>
      <c r="C23" s="6">
        <v>45042</v>
      </c>
      <c r="D23" s="5" t="s">
        <v>37</v>
      </c>
      <c r="E23" s="5" t="s">
        <v>82</v>
      </c>
      <c r="F23" s="7">
        <v>2</v>
      </c>
      <c r="G23" s="6">
        <v>45043</v>
      </c>
      <c r="H23" s="5" t="str">
        <f t="shared" si="0"/>
        <v>1491054</v>
      </c>
      <c r="I23" s="5" t="str">
        <f>IFERROR(VLOOKUP(H23,'Auto Lid 1000'!C:C,1,FALSE),"")</f>
        <v/>
      </c>
      <c r="J23" s="5" t="str">
        <f>IFERROR(VLOOKUP(H23,'Auto Lid '!C:C,1,FALSE),"")</f>
        <v>1491054</v>
      </c>
      <c r="K23" s="5" t="str">
        <f t="shared" si="1"/>
        <v>OK</v>
      </c>
      <c r="L23" s="9"/>
    </row>
    <row r="24" spans="1:12" x14ac:dyDescent="0.25">
      <c r="A24" s="5" t="s">
        <v>81</v>
      </c>
      <c r="B24" s="5" t="s">
        <v>91</v>
      </c>
      <c r="C24" s="6">
        <v>45041</v>
      </c>
      <c r="D24" s="5" t="s">
        <v>33</v>
      </c>
      <c r="E24" s="5" t="s">
        <v>82</v>
      </c>
      <c r="F24" s="7">
        <v>16</v>
      </c>
      <c r="G24" s="6">
        <v>45042</v>
      </c>
      <c r="H24" s="5" t="str">
        <f t="shared" si="0"/>
        <v>1491024</v>
      </c>
      <c r="I24" s="5" t="str">
        <f>IFERROR(VLOOKUP(H24,'Auto Lid 1000'!C:C,1,FALSE),"")</f>
        <v/>
      </c>
      <c r="J24" s="5" t="str">
        <f>IFERROR(VLOOKUP(H24,'Auto Lid '!C:C,1,FALSE),"")</f>
        <v>1491024</v>
      </c>
      <c r="K24" s="5" t="str">
        <f t="shared" si="1"/>
        <v>OK</v>
      </c>
      <c r="L24" s="9"/>
    </row>
    <row r="25" spans="1:12" x14ac:dyDescent="0.25">
      <c r="A25" s="5" t="s">
        <v>81</v>
      </c>
      <c r="B25" s="5" t="s">
        <v>91</v>
      </c>
      <c r="C25" s="6">
        <v>45040</v>
      </c>
      <c r="D25" s="5" t="s">
        <v>9</v>
      </c>
      <c r="E25" s="5" t="s">
        <v>82</v>
      </c>
      <c r="F25" s="7">
        <v>1</v>
      </c>
      <c r="G25" s="6">
        <v>45041</v>
      </c>
      <c r="H25" s="5" t="str">
        <f t="shared" si="0"/>
        <v>1490990</v>
      </c>
      <c r="I25" s="5" t="str">
        <f>IFERROR(VLOOKUP(H25,'Auto Lid 1000'!C:C,1,FALSE),"")</f>
        <v>1490990</v>
      </c>
      <c r="J25" s="5" t="str">
        <f>IFERROR(VLOOKUP(H25,'Auto Lid '!C:C,1,FALSE),"")</f>
        <v/>
      </c>
      <c r="K25" s="5" t="str">
        <f t="shared" si="1"/>
        <v>OK</v>
      </c>
      <c r="L25" s="9"/>
    </row>
    <row r="26" spans="1:12" x14ac:dyDescent="0.25">
      <c r="A26" s="5" t="s">
        <v>81</v>
      </c>
      <c r="B26" s="5" t="s">
        <v>91</v>
      </c>
      <c r="C26" s="6">
        <v>45040</v>
      </c>
      <c r="D26" s="5" t="s">
        <v>35</v>
      </c>
      <c r="E26" s="5" t="s">
        <v>82</v>
      </c>
      <c r="F26" s="7">
        <v>1</v>
      </c>
      <c r="G26" s="6">
        <v>45041</v>
      </c>
      <c r="H26" s="5" t="str">
        <f t="shared" si="0"/>
        <v>1490989</v>
      </c>
      <c r="I26" s="5" t="str">
        <f>IFERROR(VLOOKUP(H26,'Auto Lid 1000'!C:C,1,FALSE),"")</f>
        <v/>
      </c>
      <c r="J26" s="5" t="str">
        <f>IFERROR(VLOOKUP(H26,'Auto Lid '!C:C,1,FALSE),"")</f>
        <v>1490989</v>
      </c>
      <c r="K26" s="5" t="str">
        <f t="shared" si="1"/>
        <v>OK</v>
      </c>
      <c r="L26" s="9"/>
    </row>
    <row r="27" spans="1:12" x14ac:dyDescent="0.25">
      <c r="A27" s="5" t="s">
        <v>83</v>
      </c>
      <c r="B27" s="5" t="s">
        <v>92</v>
      </c>
      <c r="C27" s="6">
        <v>45076</v>
      </c>
      <c r="D27" s="5" t="s">
        <v>19</v>
      </c>
      <c r="E27" s="5" t="s">
        <v>82</v>
      </c>
      <c r="F27" s="7">
        <v>30</v>
      </c>
      <c r="G27" s="6">
        <v>45077</v>
      </c>
      <c r="H27" s="5" t="str">
        <f t="shared" si="0"/>
        <v>1491633</v>
      </c>
      <c r="I27" s="5" t="str">
        <f>IFERROR(VLOOKUP(H27,'Auto Lid 1000'!C:C,1,FALSE),"")</f>
        <v>1491633</v>
      </c>
      <c r="J27" s="5" t="str">
        <f>IFERROR(VLOOKUP(H27,'Auto Lid '!C:C,1,FALSE),"")</f>
        <v/>
      </c>
      <c r="K27" s="5" t="str">
        <f t="shared" si="1"/>
        <v>OK</v>
      </c>
      <c r="L27" s="9"/>
    </row>
    <row r="28" spans="1:12" x14ac:dyDescent="0.25">
      <c r="A28" s="5" t="s">
        <v>83</v>
      </c>
      <c r="B28" s="5" t="s">
        <v>92</v>
      </c>
      <c r="C28" s="6">
        <v>45063</v>
      </c>
      <c r="D28" s="5" t="s">
        <v>17</v>
      </c>
      <c r="E28" s="5" t="s">
        <v>82</v>
      </c>
      <c r="F28" s="7">
        <v>15</v>
      </c>
      <c r="G28" s="6">
        <v>45068</v>
      </c>
      <c r="H28" s="5" t="str">
        <f t="shared" si="0"/>
        <v>1491467</v>
      </c>
      <c r="I28" s="5" t="str">
        <f>IFERROR(VLOOKUP(H28,'Auto Lid 1000'!C:C,1,FALSE),"")</f>
        <v>1491467</v>
      </c>
      <c r="J28" s="5" t="str">
        <f>IFERROR(VLOOKUP(H28,'Auto Lid '!C:C,1,FALSE),"")</f>
        <v/>
      </c>
      <c r="K28" s="5" t="str">
        <f t="shared" si="1"/>
        <v>OK</v>
      </c>
      <c r="L28" s="9"/>
    </row>
    <row r="29" spans="1:12" x14ac:dyDescent="0.25">
      <c r="A29" s="5" t="s">
        <v>83</v>
      </c>
      <c r="B29" s="5" t="s">
        <v>92</v>
      </c>
      <c r="C29" s="6">
        <v>45061</v>
      </c>
      <c r="D29" s="5" t="s">
        <v>15</v>
      </c>
      <c r="E29" s="5" t="s">
        <v>82</v>
      </c>
      <c r="F29" s="7">
        <v>15</v>
      </c>
      <c r="G29" s="6">
        <v>45062</v>
      </c>
      <c r="H29" s="5" t="str">
        <f t="shared" si="0"/>
        <v>1491378</v>
      </c>
      <c r="I29" s="5" t="str">
        <f>IFERROR(VLOOKUP(H29,'Auto Lid 1000'!C:C,1,FALSE),"")</f>
        <v>1491378</v>
      </c>
      <c r="J29" s="5" t="str">
        <f>IFERROR(VLOOKUP(H29,'Auto Lid '!C:C,1,FALSE),"")</f>
        <v/>
      </c>
      <c r="K29" s="5" t="str">
        <f t="shared" si="1"/>
        <v>OK</v>
      </c>
      <c r="L29" s="9"/>
    </row>
    <row r="30" spans="1:12" x14ac:dyDescent="0.25">
      <c r="A30" s="5" t="s">
        <v>83</v>
      </c>
      <c r="B30" s="5" t="s">
        <v>92</v>
      </c>
      <c r="C30" s="6">
        <v>45050</v>
      </c>
      <c r="D30" s="5" t="s">
        <v>13</v>
      </c>
      <c r="E30" s="5" t="s">
        <v>82</v>
      </c>
      <c r="F30" s="7">
        <v>15</v>
      </c>
      <c r="G30" s="6">
        <v>45051</v>
      </c>
      <c r="H30" s="5" t="str">
        <f t="shared" si="0"/>
        <v>1491194</v>
      </c>
      <c r="I30" s="5" t="str">
        <f>IFERROR(VLOOKUP(H30,'Auto Lid 1000'!C:C,1,FALSE),"")</f>
        <v>1491194</v>
      </c>
      <c r="J30" s="5" t="str">
        <f>IFERROR(VLOOKUP(H30,'Auto Lid '!C:C,1,FALSE),"")</f>
        <v/>
      </c>
      <c r="K30" s="5" t="str">
        <f t="shared" si="1"/>
        <v>OK</v>
      </c>
      <c r="L30" s="9"/>
    </row>
    <row r="31" spans="1:12" x14ac:dyDescent="0.25">
      <c r="A31" s="5" t="s">
        <v>83</v>
      </c>
      <c r="B31" s="5" t="s">
        <v>92</v>
      </c>
      <c r="C31" s="6">
        <v>45043</v>
      </c>
      <c r="D31" s="5" t="s">
        <v>11</v>
      </c>
      <c r="E31" s="5" t="s">
        <v>82</v>
      </c>
      <c r="F31" s="7">
        <v>15</v>
      </c>
      <c r="G31" s="6">
        <v>45044</v>
      </c>
      <c r="H31" s="5" t="str">
        <f t="shared" si="0"/>
        <v>1491083</v>
      </c>
      <c r="I31" s="5" t="str">
        <f>IFERROR(VLOOKUP(H31,'Auto Lid 1000'!C:C,1,FALSE),"")</f>
        <v>1491083</v>
      </c>
      <c r="J31" s="5" t="str">
        <f>IFERROR(VLOOKUP(H31,'Auto Lid '!C:C,1,FALSE),"")</f>
        <v/>
      </c>
      <c r="K31" s="5" t="str">
        <f t="shared" si="1"/>
        <v>OK</v>
      </c>
      <c r="L31" s="9"/>
    </row>
    <row r="32" spans="1:12" x14ac:dyDescent="0.25">
      <c r="A32" s="5" t="s">
        <v>83</v>
      </c>
      <c r="B32" s="5" t="s">
        <v>92</v>
      </c>
      <c r="C32" s="6">
        <v>45040</v>
      </c>
      <c r="D32" s="5" t="s">
        <v>9</v>
      </c>
      <c r="E32" s="5" t="s">
        <v>82</v>
      </c>
      <c r="F32" s="7">
        <v>15</v>
      </c>
      <c r="G32" s="6">
        <v>45041</v>
      </c>
      <c r="H32" s="5" t="str">
        <f t="shared" si="0"/>
        <v>1490990</v>
      </c>
      <c r="I32" s="5" t="str">
        <f>IFERROR(VLOOKUP(H32,'Auto Lid 1000'!C:C,1,FALSE),"")</f>
        <v>1490990</v>
      </c>
      <c r="J32" s="5" t="str">
        <f>IFERROR(VLOOKUP(H32,'Auto Lid '!C:C,1,FALSE),"")</f>
        <v/>
      </c>
      <c r="K32" s="5" t="str">
        <f t="shared" si="1"/>
        <v>OK</v>
      </c>
      <c r="L32" s="9"/>
    </row>
    <row r="33" spans="1:12" x14ac:dyDescent="0.25">
      <c r="A33" s="5" t="s">
        <v>73</v>
      </c>
      <c r="B33" s="5" t="s">
        <v>93</v>
      </c>
      <c r="C33" s="6">
        <v>45078</v>
      </c>
      <c r="D33" s="5" t="s">
        <v>65</v>
      </c>
      <c r="E33" s="5" t="s">
        <v>82</v>
      </c>
      <c r="F33" s="7">
        <v>20</v>
      </c>
      <c r="G33" s="6">
        <v>45079</v>
      </c>
      <c r="H33" s="5" t="str">
        <f t="shared" si="0"/>
        <v>1491705</v>
      </c>
      <c r="I33" s="5" t="str">
        <f>IFERROR(VLOOKUP(H33,'Auto Lid 1000'!C:C,1,FALSE),"")</f>
        <v/>
      </c>
      <c r="J33" s="5" t="str">
        <f>IFERROR(VLOOKUP(H33,'Auto Lid '!C:C,1,FALSE),"")</f>
        <v>1491705</v>
      </c>
      <c r="K33" s="5" t="str">
        <f t="shared" si="1"/>
        <v>OK</v>
      </c>
      <c r="L33" s="9"/>
    </row>
    <row r="34" spans="1:12" x14ac:dyDescent="0.25">
      <c r="A34" s="5" t="s">
        <v>73</v>
      </c>
      <c r="B34" s="5" t="s">
        <v>93</v>
      </c>
      <c r="C34" s="6">
        <v>45077</v>
      </c>
      <c r="D34" s="5" t="s">
        <v>69</v>
      </c>
      <c r="E34" s="5" t="s">
        <v>82</v>
      </c>
      <c r="F34" s="7">
        <v>110</v>
      </c>
      <c r="G34" s="6">
        <v>45078</v>
      </c>
      <c r="H34" s="5" t="str">
        <f t="shared" ref="H34:H61" si="2">CONCATENATE(O33,(D34*1))</f>
        <v>1491663</v>
      </c>
      <c r="I34" s="5" t="str">
        <f>IFERROR(VLOOKUP(H34,'Auto Lid 1000'!C:C,1,FALSE),"")</f>
        <v/>
      </c>
      <c r="J34" s="5" t="str">
        <f>IFERROR(VLOOKUP(H34,'Auto Lid '!C:C,1,FALSE),"")</f>
        <v>1491663</v>
      </c>
      <c r="K34" s="5" t="str">
        <f t="shared" si="1"/>
        <v>OK</v>
      </c>
      <c r="L34" s="9"/>
    </row>
    <row r="35" spans="1:12" x14ac:dyDescent="0.25">
      <c r="A35" s="5" t="s">
        <v>73</v>
      </c>
      <c r="B35" s="5" t="s">
        <v>93</v>
      </c>
      <c r="C35" s="6">
        <v>45076</v>
      </c>
      <c r="D35" s="5" t="s">
        <v>67</v>
      </c>
      <c r="E35" s="5" t="s">
        <v>82</v>
      </c>
      <c r="F35" s="7">
        <v>30</v>
      </c>
      <c r="G35" s="6">
        <v>45077</v>
      </c>
      <c r="H35" s="5" t="str">
        <f t="shared" si="2"/>
        <v>1491629</v>
      </c>
      <c r="I35" s="5" t="str">
        <f>IFERROR(VLOOKUP(H35,'Auto Lid 1000'!C:C,1,FALSE),"")</f>
        <v/>
      </c>
      <c r="J35" s="5" t="str">
        <f>IFERROR(VLOOKUP(H35,'Auto Lid '!C:C,1,FALSE),"")</f>
        <v>1491629</v>
      </c>
      <c r="K35" s="5" t="str">
        <f t="shared" si="1"/>
        <v>OK</v>
      </c>
      <c r="L35" s="9"/>
    </row>
    <row r="36" spans="1:12" x14ac:dyDescent="0.25">
      <c r="A36" s="5" t="s">
        <v>73</v>
      </c>
      <c r="B36" s="5" t="s">
        <v>93</v>
      </c>
      <c r="C36" s="6">
        <v>45072</v>
      </c>
      <c r="D36" s="5" t="s">
        <v>63</v>
      </c>
      <c r="E36" s="5" t="s">
        <v>82</v>
      </c>
      <c r="F36" s="7">
        <v>120</v>
      </c>
      <c r="G36" s="6">
        <v>45076</v>
      </c>
      <c r="H36" s="5" t="str">
        <f t="shared" si="2"/>
        <v>1491599</v>
      </c>
      <c r="I36" s="5" t="str">
        <f>IFERROR(VLOOKUP(H36,'Auto Lid 1000'!C:C,1,FALSE),"")</f>
        <v/>
      </c>
      <c r="J36" s="5" t="str">
        <f>IFERROR(VLOOKUP(H36,'Auto Lid '!C:C,1,FALSE),"")</f>
        <v>1491599</v>
      </c>
      <c r="K36" s="5" t="str">
        <f t="shared" si="1"/>
        <v>OK</v>
      </c>
      <c r="L36" s="9"/>
    </row>
    <row r="37" spans="1:12" x14ac:dyDescent="0.25">
      <c r="A37" s="5" t="s">
        <v>73</v>
      </c>
      <c r="B37" s="5" t="s">
        <v>93</v>
      </c>
      <c r="C37" s="6">
        <v>45071</v>
      </c>
      <c r="D37" s="5" t="s">
        <v>61</v>
      </c>
      <c r="E37" s="5" t="s">
        <v>82</v>
      </c>
      <c r="F37" s="7">
        <v>90</v>
      </c>
      <c r="G37" s="6">
        <v>45072</v>
      </c>
      <c r="H37" s="5" t="str">
        <f t="shared" si="2"/>
        <v>1491578</v>
      </c>
      <c r="I37" s="5" t="str">
        <f>IFERROR(VLOOKUP(H37,'Auto Lid 1000'!C:C,1,FALSE),"")</f>
        <v/>
      </c>
      <c r="J37" s="5" t="str">
        <f>IFERROR(VLOOKUP(H37,'Auto Lid '!C:C,1,FALSE),"")</f>
        <v>1491578</v>
      </c>
      <c r="K37" s="5" t="str">
        <f t="shared" si="1"/>
        <v>OK</v>
      </c>
      <c r="L37" s="9"/>
    </row>
    <row r="38" spans="1:12" x14ac:dyDescent="0.25">
      <c r="A38" s="5" t="s">
        <v>73</v>
      </c>
      <c r="B38" s="5" t="s">
        <v>93</v>
      </c>
      <c r="C38" s="6">
        <v>45063</v>
      </c>
      <c r="D38" s="5" t="s">
        <v>59</v>
      </c>
      <c r="E38" s="5" t="s">
        <v>82</v>
      </c>
      <c r="F38" s="7">
        <v>30</v>
      </c>
      <c r="G38" s="6">
        <v>45065</v>
      </c>
      <c r="H38" s="5" t="str">
        <f t="shared" si="2"/>
        <v>1491460</v>
      </c>
      <c r="I38" s="5" t="str">
        <f>IFERROR(VLOOKUP(H38,'Auto Lid 1000'!C:C,1,FALSE),"")</f>
        <v/>
      </c>
      <c r="J38" s="5" t="str">
        <f>IFERROR(VLOOKUP(H38,'Auto Lid '!C:C,1,FALSE),"")</f>
        <v>1491460</v>
      </c>
      <c r="K38" s="5" t="str">
        <f t="shared" si="1"/>
        <v>OK</v>
      </c>
      <c r="L38" s="9"/>
    </row>
    <row r="39" spans="1:12" x14ac:dyDescent="0.25">
      <c r="A39" s="5" t="s">
        <v>73</v>
      </c>
      <c r="B39" s="5" t="s">
        <v>93</v>
      </c>
      <c r="C39" s="6">
        <v>45062</v>
      </c>
      <c r="D39" s="5" t="s">
        <v>57</v>
      </c>
      <c r="E39" s="5" t="s">
        <v>82</v>
      </c>
      <c r="F39" s="7">
        <v>90</v>
      </c>
      <c r="G39" s="6">
        <v>45063</v>
      </c>
      <c r="H39" s="5" t="str">
        <f t="shared" si="2"/>
        <v>1491410</v>
      </c>
      <c r="I39" s="5" t="str">
        <f>IFERROR(VLOOKUP(H39,'Auto Lid 1000'!C:C,1,FALSE),"")</f>
        <v/>
      </c>
      <c r="J39" s="5" t="str">
        <f>IFERROR(VLOOKUP(H39,'Auto Lid '!C:C,1,FALSE),"")</f>
        <v>1491410</v>
      </c>
      <c r="K39" s="5" t="str">
        <f t="shared" si="1"/>
        <v>OK</v>
      </c>
      <c r="L39" s="9"/>
    </row>
    <row r="40" spans="1:12" x14ac:dyDescent="0.25">
      <c r="A40" s="5" t="s">
        <v>73</v>
      </c>
      <c r="B40" s="5" t="s">
        <v>93</v>
      </c>
      <c r="C40" s="6">
        <v>45061</v>
      </c>
      <c r="D40" s="5" t="s">
        <v>55</v>
      </c>
      <c r="E40" s="5" t="s">
        <v>82</v>
      </c>
      <c r="F40" s="7">
        <v>60</v>
      </c>
      <c r="G40" s="6">
        <v>45062</v>
      </c>
      <c r="H40" s="5" t="str">
        <f t="shared" si="2"/>
        <v>1491377</v>
      </c>
      <c r="I40" s="5" t="str">
        <f>IFERROR(VLOOKUP(H40,'Auto Lid 1000'!C:C,1,FALSE),"")</f>
        <v/>
      </c>
      <c r="J40" s="5" t="str">
        <f>IFERROR(VLOOKUP(H40,'Auto Lid '!C:C,1,FALSE),"")</f>
        <v>1491377</v>
      </c>
      <c r="K40" s="5" t="str">
        <f t="shared" si="1"/>
        <v>OK</v>
      </c>
      <c r="L40" s="9"/>
    </row>
    <row r="41" spans="1:12" x14ac:dyDescent="0.25">
      <c r="A41" s="5" t="s">
        <v>73</v>
      </c>
      <c r="B41" s="5" t="s">
        <v>93</v>
      </c>
      <c r="C41" s="6">
        <v>45058</v>
      </c>
      <c r="D41" s="5" t="s">
        <v>53</v>
      </c>
      <c r="E41" s="5" t="s">
        <v>82</v>
      </c>
      <c r="F41" s="7">
        <v>110</v>
      </c>
      <c r="G41" s="6">
        <v>45061</v>
      </c>
      <c r="H41" s="5" t="str">
        <f t="shared" si="2"/>
        <v>1491347</v>
      </c>
      <c r="I41" s="5" t="str">
        <f>IFERROR(VLOOKUP(H41,'Auto Lid 1000'!C:C,1,FALSE),"")</f>
        <v/>
      </c>
      <c r="J41" s="5" t="str">
        <f>IFERROR(VLOOKUP(H41,'Auto Lid '!C:C,1,FALSE),"")</f>
        <v>1491347</v>
      </c>
      <c r="K41" s="5" t="str">
        <f t="shared" si="1"/>
        <v>OK</v>
      </c>
      <c r="L41" s="9"/>
    </row>
    <row r="42" spans="1:12" x14ac:dyDescent="0.25">
      <c r="A42" s="5" t="s">
        <v>73</v>
      </c>
      <c r="B42" s="5" t="s">
        <v>93</v>
      </c>
      <c r="C42" s="6">
        <v>45056</v>
      </c>
      <c r="D42" s="5" t="s">
        <v>51</v>
      </c>
      <c r="E42" s="5" t="s">
        <v>82</v>
      </c>
      <c r="F42" s="7">
        <v>40</v>
      </c>
      <c r="G42" s="6">
        <v>45058</v>
      </c>
      <c r="H42" s="5" t="str">
        <f t="shared" si="2"/>
        <v>1491301</v>
      </c>
      <c r="I42" s="5" t="str">
        <f>IFERROR(VLOOKUP(H42,'Auto Lid 1000'!C:C,1,FALSE),"")</f>
        <v/>
      </c>
      <c r="J42" s="5" t="str">
        <f>IFERROR(VLOOKUP(H42,'Auto Lid '!C:C,1,FALSE),"")</f>
        <v>1491301</v>
      </c>
      <c r="K42" s="5" t="str">
        <f t="shared" si="1"/>
        <v>OK</v>
      </c>
      <c r="L42" s="9"/>
    </row>
    <row r="43" spans="1:12" x14ac:dyDescent="0.25">
      <c r="A43" s="5" t="s">
        <v>73</v>
      </c>
      <c r="B43" s="5" t="s">
        <v>93</v>
      </c>
      <c r="C43" s="6">
        <v>45056</v>
      </c>
      <c r="D43" s="5" t="s">
        <v>49</v>
      </c>
      <c r="E43" s="5" t="s">
        <v>82</v>
      </c>
      <c r="F43" s="7">
        <v>40</v>
      </c>
      <c r="G43" s="6">
        <v>45057</v>
      </c>
      <c r="H43" s="5" t="str">
        <f t="shared" si="2"/>
        <v>1491289</v>
      </c>
      <c r="I43" s="5" t="str">
        <f>IFERROR(VLOOKUP(H43,'Auto Lid 1000'!C:C,1,FALSE),"")</f>
        <v/>
      </c>
      <c r="J43" s="5" t="str">
        <f>IFERROR(VLOOKUP(H43,'Auto Lid '!C:C,1,FALSE),"")</f>
        <v>1491289</v>
      </c>
      <c r="K43" s="5" t="str">
        <f t="shared" si="1"/>
        <v>OK</v>
      </c>
      <c r="L43" s="9"/>
    </row>
    <row r="44" spans="1:12" x14ac:dyDescent="0.25">
      <c r="A44" s="5" t="s">
        <v>73</v>
      </c>
      <c r="B44" s="5" t="s">
        <v>93</v>
      </c>
      <c r="C44" s="6">
        <v>45055</v>
      </c>
      <c r="D44" s="5" t="s">
        <v>47</v>
      </c>
      <c r="E44" s="5" t="s">
        <v>82</v>
      </c>
      <c r="F44" s="7">
        <v>100</v>
      </c>
      <c r="G44" s="6">
        <v>45056</v>
      </c>
      <c r="H44" s="5" t="str">
        <f t="shared" si="2"/>
        <v>1491245</v>
      </c>
      <c r="I44" s="5" t="str">
        <f>IFERROR(VLOOKUP(H44,'Auto Lid 1000'!C:C,1,FALSE),"")</f>
        <v/>
      </c>
      <c r="J44" s="5" t="str">
        <f>IFERROR(VLOOKUP(H44,'Auto Lid '!C:C,1,FALSE),"")</f>
        <v>1491245</v>
      </c>
      <c r="K44" s="5" t="str">
        <f t="shared" si="1"/>
        <v>OK</v>
      </c>
      <c r="L44" s="9"/>
    </row>
    <row r="45" spans="1:12" x14ac:dyDescent="0.25">
      <c r="A45" s="5" t="s">
        <v>73</v>
      </c>
      <c r="B45" s="5" t="s">
        <v>93</v>
      </c>
      <c r="C45" s="6">
        <v>45050</v>
      </c>
      <c r="D45" s="5" t="s">
        <v>45</v>
      </c>
      <c r="E45" s="5" t="s">
        <v>82</v>
      </c>
      <c r="F45" s="7">
        <v>170</v>
      </c>
      <c r="G45" s="6">
        <v>45051</v>
      </c>
      <c r="H45" s="5" t="str">
        <f t="shared" si="2"/>
        <v>1491193</v>
      </c>
      <c r="I45" s="5" t="str">
        <f>IFERROR(VLOOKUP(H45,'Auto Lid 1000'!C:C,1,FALSE),"")</f>
        <v/>
      </c>
      <c r="J45" s="5" t="str">
        <f>IFERROR(VLOOKUP(H45,'Auto Lid '!C:C,1,FALSE),"")</f>
        <v>1491193</v>
      </c>
      <c r="K45" s="5" t="str">
        <f t="shared" si="1"/>
        <v>OK</v>
      </c>
      <c r="L45" s="9"/>
    </row>
    <row r="46" spans="1:12" x14ac:dyDescent="0.25">
      <c r="A46" s="5" t="s">
        <v>73</v>
      </c>
      <c r="B46" s="5" t="s">
        <v>93</v>
      </c>
      <c r="C46" s="6">
        <v>45048</v>
      </c>
      <c r="D46" s="5" t="s">
        <v>43</v>
      </c>
      <c r="E46" s="5" t="s">
        <v>82</v>
      </c>
      <c r="F46" s="7">
        <v>70</v>
      </c>
      <c r="G46" s="6">
        <v>45049</v>
      </c>
      <c r="H46" s="5" t="str">
        <f t="shared" si="2"/>
        <v>1491148</v>
      </c>
      <c r="I46" s="5" t="str">
        <f>IFERROR(VLOOKUP(H46,'Auto Lid 1000'!C:C,1,FALSE),"")</f>
        <v/>
      </c>
      <c r="J46" s="5" t="str">
        <f>IFERROR(VLOOKUP(H46,'Auto Lid '!C:C,1,FALSE),"")</f>
        <v>1491148</v>
      </c>
      <c r="K46" s="5" t="str">
        <f t="shared" si="1"/>
        <v>OK</v>
      </c>
      <c r="L46" s="9"/>
    </row>
    <row r="47" spans="1:12" x14ac:dyDescent="0.25">
      <c r="A47" s="5" t="s">
        <v>73</v>
      </c>
      <c r="B47" s="5" t="s">
        <v>93</v>
      </c>
      <c r="C47" s="6">
        <v>45044</v>
      </c>
      <c r="D47" s="5" t="s">
        <v>41</v>
      </c>
      <c r="E47" s="5" t="s">
        <v>82</v>
      </c>
      <c r="F47" s="7">
        <v>100</v>
      </c>
      <c r="G47" s="6">
        <v>45048</v>
      </c>
      <c r="H47" s="5" t="str">
        <f t="shared" si="2"/>
        <v>1491116</v>
      </c>
      <c r="I47" s="5" t="str">
        <f>IFERROR(VLOOKUP(H47,'Auto Lid 1000'!C:C,1,FALSE),"")</f>
        <v/>
      </c>
      <c r="J47" s="5" t="str">
        <f>IFERROR(VLOOKUP(H47,'Auto Lid '!C:C,1,FALSE),"")</f>
        <v>1491116</v>
      </c>
      <c r="K47" s="5" t="str">
        <f t="shared" si="1"/>
        <v>OK</v>
      </c>
      <c r="L47" s="9"/>
    </row>
    <row r="48" spans="1:12" x14ac:dyDescent="0.25">
      <c r="A48" s="5" t="s">
        <v>73</v>
      </c>
      <c r="B48" s="5" t="s">
        <v>93</v>
      </c>
      <c r="C48" s="6">
        <v>45043</v>
      </c>
      <c r="D48" s="5" t="s">
        <v>39</v>
      </c>
      <c r="E48" s="5" t="s">
        <v>82</v>
      </c>
      <c r="F48" s="7">
        <v>20</v>
      </c>
      <c r="G48" s="6">
        <v>45044</v>
      </c>
      <c r="H48" s="5" t="str">
        <f t="shared" si="2"/>
        <v>1491082</v>
      </c>
      <c r="I48" s="5" t="str">
        <f>IFERROR(VLOOKUP(H48,'Auto Lid 1000'!C:C,1,FALSE),"")</f>
        <v/>
      </c>
      <c r="J48" s="5" t="str">
        <f>IFERROR(VLOOKUP(H48,'Auto Lid '!C:C,1,FALSE),"")</f>
        <v>1491082</v>
      </c>
      <c r="K48" s="5" t="str">
        <f t="shared" si="1"/>
        <v>OK</v>
      </c>
      <c r="L48" s="9"/>
    </row>
    <row r="49" spans="1:12" x14ac:dyDescent="0.25">
      <c r="A49" s="5" t="s">
        <v>73</v>
      </c>
      <c r="B49" s="5" t="s">
        <v>93</v>
      </c>
      <c r="C49" s="6">
        <v>45042</v>
      </c>
      <c r="D49" s="5" t="s">
        <v>37</v>
      </c>
      <c r="E49" s="5" t="s">
        <v>82</v>
      </c>
      <c r="F49" s="7">
        <v>20</v>
      </c>
      <c r="G49" s="6">
        <v>45043</v>
      </c>
      <c r="H49" s="5" t="str">
        <f t="shared" si="2"/>
        <v>1491054</v>
      </c>
      <c r="I49" s="5" t="str">
        <f>IFERROR(VLOOKUP(H49,'Auto Lid 1000'!C:C,1,FALSE),"")</f>
        <v/>
      </c>
      <c r="J49" s="5" t="str">
        <f>IFERROR(VLOOKUP(H49,'Auto Lid '!C:C,1,FALSE),"")</f>
        <v>1491054</v>
      </c>
      <c r="K49" s="5" t="str">
        <f t="shared" si="1"/>
        <v>OK</v>
      </c>
      <c r="L49" s="9"/>
    </row>
    <row r="50" spans="1:12" x14ac:dyDescent="0.25">
      <c r="A50" s="5" t="s">
        <v>73</v>
      </c>
      <c r="B50" s="5" t="s">
        <v>93</v>
      </c>
      <c r="C50" s="6">
        <v>45041</v>
      </c>
      <c r="D50" s="5" t="s">
        <v>33</v>
      </c>
      <c r="E50" s="5" t="s">
        <v>82</v>
      </c>
      <c r="F50" s="7">
        <v>150</v>
      </c>
      <c r="G50" s="6">
        <v>45042</v>
      </c>
      <c r="H50" s="5" t="str">
        <f t="shared" si="2"/>
        <v>1491024</v>
      </c>
      <c r="I50" s="5" t="str">
        <f>IFERROR(VLOOKUP(H50,'Auto Lid 1000'!C:C,1,FALSE),"")</f>
        <v/>
      </c>
      <c r="J50" s="5" t="str">
        <f>IFERROR(VLOOKUP(H50,'Auto Lid '!C:C,1,FALSE),"")</f>
        <v>1491024</v>
      </c>
      <c r="K50" s="5" t="str">
        <f t="shared" si="1"/>
        <v>OK</v>
      </c>
      <c r="L50" s="9"/>
    </row>
    <row r="51" spans="1:12" x14ac:dyDescent="0.25">
      <c r="A51" s="5" t="s">
        <v>74</v>
      </c>
      <c r="B51" s="5" t="s">
        <v>94</v>
      </c>
      <c r="C51" s="6">
        <v>45077</v>
      </c>
      <c r="D51" s="5" t="s">
        <v>69</v>
      </c>
      <c r="E51" s="5" t="s">
        <v>82</v>
      </c>
      <c r="F51" s="7">
        <v>40</v>
      </c>
      <c r="G51" s="6">
        <v>45078</v>
      </c>
      <c r="H51" s="5" t="str">
        <f t="shared" si="2"/>
        <v>1491663</v>
      </c>
      <c r="I51" s="5" t="str">
        <f>IFERROR(VLOOKUP(H51,'Auto Lid 1000'!C:C,1,FALSE),"")</f>
        <v/>
      </c>
      <c r="J51" s="5" t="str">
        <f>IFERROR(VLOOKUP(H51,'Auto Lid '!C:C,1,FALSE),"")</f>
        <v>1491663</v>
      </c>
      <c r="K51" s="5" t="str">
        <f t="shared" si="1"/>
        <v>OK</v>
      </c>
      <c r="L51" s="9"/>
    </row>
    <row r="52" spans="1:12" x14ac:dyDescent="0.25">
      <c r="A52" s="5" t="s">
        <v>74</v>
      </c>
      <c r="B52" s="5" t="s">
        <v>94</v>
      </c>
      <c r="C52" s="6">
        <v>45076</v>
      </c>
      <c r="D52" s="5" t="s">
        <v>67</v>
      </c>
      <c r="E52" s="5" t="s">
        <v>82</v>
      </c>
      <c r="F52" s="7">
        <v>40</v>
      </c>
      <c r="G52" s="6">
        <v>45077</v>
      </c>
      <c r="H52" s="5" t="str">
        <f t="shared" si="2"/>
        <v>1491629</v>
      </c>
      <c r="I52" s="5" t="str">
        <f>IFERROR(VLOOKUP(H52,'Auto Lid 1000'!C:C,1,FALSE),"")</f>
        <v/>
      </c>
      <c r="J52" s="5" t="str">
        <f>IFERROR(VLOOKUP(H52,'Auto Lid '!C:C,1,FALSE),"")</f>
        <v>1491629</v>
      </c>
      <c r="K52" s="5" t="str">
        <f t="shared" si="1"/>
        <v>OK</v>
      </c>
      <c r="L52" s="9"/>
    </row>
    <row r="53" spans="1:12" x14ac:dyDescent="0.25">
      <c r="A53" s="5" t="s">
        <v>74</v>
      </c>
      <c r="B53" s="5" t="s">
        <v>94</v>
      </c>
      <c r="C53" s="6">
        <v>45062</v>
      </c>
      <c r="D53" s="5" t="s">
        <v>57</v>
      </c>
      <c r="E53" s="5" t="s">
        <v>82</v>
      </c>
      <c r="F53" s="7">
        <v>40</v>
      </c>
      <c r="G53" s="6">
        <v>45063</v>
      </c>
      <c r="H53" s="5" t="str">
        <f t="shared" si="2"/>
        <v>1491410</v>
      </c>
      <c r="I53" s="5" t="str">
        <f>IFERROR(VLOOKUP(H53,'Auto Lid 1000'!C:C,1,FALSE),"")</f>
        <v/>
      </c>
      <c r="J53" s="5" t="str">
        <f>IFERROR(VLOOKUP(H53,'Auto Lid '!C:C,1,FALSE),"")</f>
        <v>1491410</v>
      </c>
      <c r="K53" s="5" t="str">
        <f t="shared" si="1"/>
        <v>OK</v>
      </c>
      <c r="L53" s="9"/>
    </row>
    <row r="54" spans="1:12" x14ac:dyDescent="0.25">
      <c r="A54" s="5" t="s">
        <v>74</v>
      </c>
      <c r="B54" s="5" t="s">
        <v>94</v>
      </c>
      <c r="C54" s="6">
        <v>45061</v>
      </c>
      <c r="D54" s="5" t="s">
        <v>55</v>
      </c>
      <c r="E54" s="5" t="s">
        <v>82</v>
      </c>
      <c r="F54" s="7">
        <v>40</v>
      </c>
      <c r="G54" s="6">
        <v>45062</v>
      </c>
      <c r="H54" s="5" t="str">
        <f t="shared" si="2"/>
        <v>1491377</v>
      </c>
      <c r="I54" s="5" t="str">
        <f>IFERROR(VLOOKUP(H54,'Auto Lid 1000'!C:C,1,FALSE),"")</f>
        <v/>
      </c>
      <c r="J54" s="5" t="str">
        <f>IFERROR(VLOOKUP(H54,'Auto Lid '!C:C,1,FALSE),"")</f>
        <v>1491377</v>
      </c>
      <c r="K54" s="5" t="str">
        <f t="shared" si="1"/>
        <v>OK</v>
      </c>
      <c r="L54" s="9"/>
    </row>
    <row r="55" spans="1:12" x14ac:dyDescent="0.25">
      <c r="A55" s="5" t="s">
        <v>74</v>
      </c>
      <c r="B55" s="5" t="s">
        <v>94</v>
      </c>
      <c r="C55" s="6">
        <v>45056</v>
      </c>
      <c r="D55" s="5" t="s">
        <v>51</v>
      </c>
      <c r="E55" s="5" t="s">
        <v>82</v>
      </c>
      <c r="F55" s="7">
        <v>40</v>
      </c>
      <c r="G55" s="6">
        <v>45058</v>
      </c>
      <c r="H55" s="5" t="str">
        <f t="shared" si="2"/>
        <v>1491301</v>
      </c>
      <c r="I55" s="5" t="str">
        <f>IFERROR(VLOOKUP(H55,'Auto Lid 1000'!C:C,1,FALSE),"")</f>
        <v/>
      </c>
      <c r="J55" s="5" t="str">
        <f>IFERROR(VLOOKUP(H55,'Auto Lid '!C:C,1,FALSE),"")</f>
        <v>1491301</v>
      </c>
      <c r="K55" s="5" t="str">
        <f t="shared" si="1"/>
        <v>OK</v>
      </c>
      <c r="L55" s="9"/>
    </row>
    <row r="56" spans="1:12" x14ac:dyDescent="0.25">
      <c r="A56" s="5" t="s">
        <v>74</v>
      </c>
      <c r="B56" s="5" t="s">
        <v>94</v>
      </c>
      <c r="C56" s="6">
        <v>45055</v>
      </c>
      <c r="D56" s="5" t="s">
        <v>47</v>
      </c>
      <c r="E56" s="5" t="s">
        <v>82</v>
      </c>
      <c r="F56" s="7">
        <v>40</v>
      </c>
      <c r="G56" s="6">
        <v>45056</v>
      </c>
      <c r="H56" s="5" t="str">
        <f t="shared" si="2"/>
        <v>1491245</v>
      </c>
      <c r="I56" s="5" t="str">
        <f>IFERROR(VLOOKUP(H56,'Auto Lid 1000'!C:C,1,FALSE),"")</f>
        <v/>
      </c>
      <c r="J56" s="5" t="str">
        <f>IFERROR(VLOOKUP(H56,'Auto Lid '!C:C,1,FALSE),"")</f>
        <v>1491245</v>
      </c>
      <c r="K56" s="5" t="str">
        <f t="shared" si="1"/>
        <v>OK</v>
      </c>
      <c r="L56" s="9"/>
    </row>
    <row r="57" spans="1:12" x14ac:dyDescent="0.25">
      <c r="A57" s="5" t="s">
        <v>74</v>
      </c>
      <c r="B57" s="5" t="s">
        <v>94</v>
      </c>
      <c r="C57" s="6">
        <v>45050</v>
      </c>
      <c r="D57" s="5" t="s">
        <v>45</v>
      </c>
      <c r="E57" s="5" t="s">
        <v>82</v>
      </c>
      <c r="F57" s="7">
        <v>40</v>
      </c>
      <c r="G57" s="6">
        <v>45051</v>
      </c>
      <c r="H57" s="5" t="str">
        <f t="shared" si="2"/>
        <v>1491193</v>
      </c>
      <c r="I57" s="5" t="str">
        <f>IFERROR(VLOOKUP(H57,'Auto Lid 1000'!C:C,1,FALSE),"")</f>
        <v/>
      </c>
      <c r="J57" s="5" t="str">
        <f>IFERROR(VLOOKUP(H57,'Auto Lid '!C:C,1,FALSE),"")</f>
        <v>1491193</v>
      </c>
      <c r="K57" s="5" t="str">
        <f t="shared" si="1"/>
        <v>OK</v>
      </c>
      <c r="L57" s="9"/>
    </row>
    <row r="58" spans="1:12" x14ac:dyDescent="0.25">
      <c r="A58" s="5" t="s">
        <v>74</v>
      </c>
      <c r="B58" s="5" t="s">
        <v>94</v>
      </c>
      <c r="C58" s="6">
        <v>45048</v>
      </c>
      <c r="D58" s="5" t="s">
        <v>43</v>
      </c>
      <c r="E58" s="5" t="s">
        <v>82</v>
      </c>
      <c r="F58" s="7">
        <v>40</v>
      </c>
      <c r="G58" s="6">
        <v>45049</v>
      </c>
      <c r="H58" s="5" t="str">
        <f t="shared" si="2"/>
        <v>1491148</v>
      </c>
      <c r="I58" s="5" t="str">
        <f>IFERROR(VLOOKUP(H58,'Auto Lid 1000'!C:C,1,FALSE),"")</f>
        <v/>
      </c>
      <c r="J58" s="5" t="str">
        <f>IFERROR(VLOOKUP(H58,'Auto Lid '!C:C,1,FALSE),"")</f>
        <v>1491148</v>
      </c>
      <c r="K58" s="5" t="str">
        <f t="shared" si="1"/>
        <v>OK</v>
      </c>
      <c r="L58" s="9"/>
    </row>
    <row r="59" spans="1:12" x14ac:dyDescent="0.25">
      <c r="A59" s="5" t="s">
        <v>74</v>
      </c>
      <c r="B59" s="5" t="s">
        <v>94</v>
      </c>
      <c r="C59" s="6">
        <v>45044</v>
      </c>
      <c r="D59" s="5" t="s">
        <v>41</v>
      </c>
      <c r="E59" s="5" t="s">
        <v>82</v>
      </c>
      <c r="F59" s="7">
        <v>40</v>
      </c>
      <c r="G59" s="6">
        <v>45048</v>
      </c>
      <c r="H59" s="5" t="str">
        <f t="shared" si="2"/>
        <v>1491116</v>
      </c>
      <c r="I59" s="5" t="str">
        <f>IFERROR(VLOOKUP(H59,'Auto Lid 1000'!C:C,1,FALSE),"")</f>
        <v/>
      </c>
      <c r="J59" s="5" t="str">
        <f>IFERROR(VLOOKUP(H59,'Auto Lid '!C:C,1,FALSE),"")</f>
        <v>1491116</v>
      </c>
      <c r="K59" s="5" t="str">
        <f t="shared" si="1"/>
        <v>OK</v>
      </c>
      <c r="L59" s="9"/>
    </row>
    <row r="60" spans="1:12" x14ac:dyDescent="0.25">
      <c r="A60" s="5" t="s">
        <v>74</v>
      </c>
      <c r="B60" s="5" t="s">
        <v>94</v>
      </c>
      <c r="C60" s="6">
        <v>45041</v>
      </c>
      <c r="D60" s="5" t="s">
        <v>33</v>
      </c>
      <c r="E60" s="5" t="s">
        <v>82</v>
      </c>
      <c r="F60" s="7">
        <v>40</v>
      </c>
      <c r="G60" s="6">
        <v>45042</v>
      </c>
      <c r="H60" s="5" t="str">
        <f t="shared" si="2"/>
        <v>1491024</v>
      </c>
      <c r="I60" s="5" t="str">
        <f>IFERROR(VLOOKUP(H60,'Auto Lid 1000'!C:C,1,FALSE),"")</f>
        <v/>
      </c>
      <c r="J60" s="5" t="str">
        <f>IFERROR(VLOOKUP(H60,'Auto Lid '!C:C,1,FALSE),"")</f>
        <v>1491024</v>
      </c>
      <c r="K60" s="5" t="str">
        <f t="shared" si="1"/>
        <v>OK</v>
      </c>
      <c r="L60" s="9"/>
    </row>
    <row r="61" spans="1:12" x14ac:dyDescent="0.25">
      <c r="A61" s="5" t="s">
        <v>74</v>
      </c>
      <c r="B61" s="5" t="s">
        <v>94</v>
      </c>
      <c r="C61" s="6">
        <v>45040</v>
      </c>
      <c r="D61" s="5" t="s">
        <v>35</v>
      </c>
      <c r="E61" s="5" t="s">
        <v>82</v>
      </c>
      <c r="F61" s="7">
        <v>40</v>
      </c>
      <c r="G61" s="6">
        <v>45041</v>
      </c>
      <c r="H61" s="5" t="str">
        <f t="shared" si="2"/>
        <v>1490989</v>
      </c>
      <c r="I61" s="5" t="str">
        <f>IFERROR(VLOOKUP(H61,'Auto Lid 1000'!C:C,1,FALSE),"")</f>
        <v/>
      </c>
      <c r="J61" s="5" t="str">
        <f>IFERROR(VLOOKUP(H61,'Auto Lid '!C:C,1,FALSE),"")</f>
        <v>1490989</v>
      </c>
      <c r="K61" s="5" t="str">
        <f t="shared" si="1"/>
        <v>OK</v>
      </c>
      <c r="L61" s="9"/>
    </row>
  </sheetData>
  <conditionalFormatting sqref="K1:K1048576">
    <cfRule type="cellIs" dxfId="12" priority="1" operator="equal">
      <formula>"OK"</formula>
    </cfRule>
  </conditionalFormatting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Auto Lid 1000</vt:lpstr>
      <vt:lpstr>Auto Lid </vt:lpstr>
      <vt:lpstr>Auto Pallet</vt:lpstr>
      <vt:lpstr> 4322</vt:lpstr>
      <vt:lpstr> 6432</vt:lpstr>
      <vt:lpstr>4329</vt:lpstr>
      <vt:lpstr>6429</vt:lpstr>
      <vt:lpstr>ERP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DABIN Valentin</dc:creator>
  <cp:lastModifiedBy>DABIN Valentin</cp:lastModifiedBy>
  <dcterms:created xsi:type="dcterms:W3CDTF">2023-06-20T07:11:37Z</dcterms:created>
  <dcterms:modified xsi:type="dcterms:W3CDTF">2023-06-21T06:49:53Z</dcterms:modified>
</cp:coreProperties>
</file>