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walterkackkack/Downloads/"/>
    </mc:Choice>
  </mc:AlternateContent>
  <xr:revisionPtr revIDLastSave="0" documentId="8_{F744692A-4837-214C-AAD1-7390573C1AC8}" xr6:coauthVersionLast="45" xr6:coauthVersionMax="45" xr10:uidLastSave="{00000000-0000-0000-0000-000000000000}"/>
  <bookViews>
    <workbookView xWindow="0" yWindow="460" windowWidth="25520" windowHeight="15540" activeTab="1" xr2:uid="{C58C3127-D77D-C648-9F32-5423C0F1BD09}"/>
  </bookViews>
  <sheets>
    <sheet name="Feuille pour diffusion" sheetId="2" r:id="rId1"/>
    <sheet name="Sélection" sheetId="1" r:id="rId2"/>
    <sheet name="Feuil1" sheetId="3" r:id="rId3"/>
  </sheets>
  <definedNames>
    <definedName name="CergyA">Tableau2[ValidA]</definedName>
    <definedName name="d.validA">OFFSET(INDEX(Tableau2[CergyA],1),,,COUNTIF(Tableau2[CergyA],"&gt;&lt;"))</definedName>
    <definedName name="groupe1">Tableau1[Groupe 1]</definedName>
    <definedName name="groupe2">Tableau1[Groupe 2]</definedName>
    <definedName name="groupe3">Tableau1[Groupe 3]</definedName>
    <definedName name="groupe4">Tableau1[Groupe 4]</definedName>
    <definedName name="Joueur_1">Feuil1!$B$2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 a="1"/>
  <c r="B2" i="3" s="1"/>
  <c r="B3" i="3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E5" i="2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4" i="2"/>
  <c r="D24" i="1" l="1"/>
  <c r="F24" i="1"/>
  <c r="H24" i="1"/>
  <c r="B22" i="1"/>
  <c r="B24" i="1"/>
  <c r="H23" i="1" l="1"/>
  <c r="F23" i="1"/>
  <c r="H22" i="1"/>
  <c r="F22" i="1"/>
  <c r="H21" i="1"/>
  <c r="F21" i="1"/>
  <c r="D21" i="1"/>
  <c r="D23" i="1"/>
  <c r="D22" i="1"/>
  <c r="B23" i="1"/>
  <c r="B21" i="1"/>
</calcChain>
</file>

<file path=xl/sharedStrings.xml><?xml version="1.0" encoding="utf-8"?>
<sst xmlns="http://schemas.openxmlformats.org/spreadsheetml/2006/main" count="113" uniqueCount="100">
  <si>
    <t>Equipe</t>
  </si>
  <si>
    <t>Groupe 1</t>
  </si>
  <si>
    <t>Groupe 2</t>
  </si>
  <si>
    <t>Groupe 3</t>
  </si>
  <si>
    <t>Groupe 4</t>
  </si>
  <si>
    <t>A</t>
  </si>
  <si>
    <t>B</t>
  </si>
  <si>
    <t>C</t>
  </si>
  <si>
    <t>Equipe2</t>
  </si>
  <si>
    <t>Equipe3</t>
  </si>
  <si>
    <t>Equipe4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</si>
  <si>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</si>
  <si>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</si>
  <si>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</si>
  <si>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</si>
  <si>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</si>
  <si>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</si>
  <si>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</si>
  <si>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</si>
  <si>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</si>
  <si>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</si>
  <si>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</si>
  <si>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</si>
  <si>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</si>
  <si>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</si>
  <si>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</si>
  <si>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</si>
  <si>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</si>
  <si>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</si>
  <si>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</si>
  <si>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</si>
  <si>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</si>
  <si>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</si>
  <si>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</si>
  <si>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</si>
  <si>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</si>
  <si>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</si>
  <si>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</si>
  <si>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</si>
  <si>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</si>
  <si>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</si>
  <si>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</si>
  <si>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</si>
  <si>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</si>
  <si>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</si>
  <si>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</si>
  <si>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</si>
  <si>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</si>
  <si>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</si>
  <si>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</si>
  <si>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</si>
  <si>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</si>
  <si>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</si>
  <si>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</si>
  <si>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</si>
  <si>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</si>
  <si>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</si>
  <si>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</si>
  <si>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</si>
  <si>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</si>
  <si>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</si>
  <si>
    <t>Joueur 51</t>
  </si>
  <si>
    <t>Joueur 52</t>
  </si>
  <si>
    <t>Joueur 53</t>
  </si>
  <si>
    <t>Joueur 54</t>
  </si>
  <si>
    <t>Joueur 55</t>
  </si>
  <si>
    <t>Joueur 56</t>
  </si>
  <si>
    <t>Joueur 57</t>
  </si>
  <si>
    <t>Joueur 58</t>
  </si>
  <si>
    <t>Joueur 59</t>
  </si>
  <si>
    <t>Joueur 60</t>
  </si>
  <si>
    <t>CergyA</t>
  </si>
  <si>
    <t>CergyB</t>
  </si>
  <si>
    <t>CergyC</t>
  </si>
  <si>
    <t>CergyD</t>
  </si>
  <si>
    <t>Joueur 61</t>
  </si>
  <si>
    <t>Joueur 62</t>
  </si>
  <si>
    <t>Joueur 63</t>
  </si>
  <si>
    <t>Joueur 64</t>
  </si>
  <si>
    <t>Joueur 65</t>
  </si>
  <si>
    <t>Joueur 66</t>
  </si>
  <si>
    <t>Joueur 67</t>
  </si>
  <si>
    <t>Joueur 68</t>
  </si>
  <si>
    <t>Joueur 69</t>
  </si>
  <si>
    <t>Joueur 70</t>
  </si>
  <si>
    <t>Joueur 71</t>
  </si>
  <si>
    <t>Joueur 72</t>
  </si>
  <si>
    <t>Joueur 73</t>
  </si>
  <si>
    <t>Joueur 74</t>
  </si>
  <si>
    <t>Joueur 75</t>
  </si>
  <si>
    <t>Joueur 76</t>
  </si>
  <si>
    <t>Joueur 77</t>
  </si>
  <si>
    <t>Joueur 78</t>
  </si>
  <si>
    <t>Joueur 79</t>
  </si>
  <si>
    <t>Joueur 80</t>
  </si>
  <si>
    <t>D</t>
  </si>
  <si>
    <t>ValidA</t>
  </si>
  <si>
    <t>ValidB</t>
  </si>
  <si>
    <t>ValidC</t>
  </si>
  <si>
    <t>ValidD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</si>
</sst>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9" tint="0.39997558519241921"/>
        </right>
        <top style="thin">
          <color theme="9" tint="0.39997558519241921"/>
        </top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919B48-DBAA-8140-9F38-943B3A38CA64}" name="Tableau1" displayName="Tableau1" ref="A2:H19" totalsRowShown="0" headerRowDxfId="28" dataDxfId="27">
  <autoFilter ref="A2:H19" xr:uid="{686A643B-5D9F-004D-9312-59581419CEA7}"/>
  <tableColumns count="8">
    <tableColumn id="1" xr3:uid="{F80CEA34-EF76-2940-9704-4379EE2168A3}" name="Equipe" dataDxfId="26"/>
    <tableColumn id="2" xr3:uid="{FC8A6A39-7C81-254F-A8F2-E37A7ACCAEF2}" name="Groupe 1" dataDxfId="25"/>
    <tableColumn id="3" xr3:uid="{E9643D2B-7506-5D4C-9D89-3BCC8A1E44D7}" name="Equipe2" dataDxfId="24"/>
    <tableColumn id="4" xr3:uid="{76E30E54-F0D3-8147-A915-021F261E47DB}" name="Groupe 2" dataDxfId="23"/>
    <tableColumn id="5" xr3:uid="{CDBB2EC3-1A60-474B-B580-0E198D50B363}" name="Equipe3" dataDxfId="22"/>
    <tableColumn id="6" xr3:uid="{522FA594-C0D8-6F47-BA41-379DC5A29101}" name="Groupe 3" dataDxfId="21"/>
    <tableColumn id="7" xr3:uid="{324A02EC-0619-7B41-B4A4-0E22B82092E3}" name="Equipe4" dataDxfId="20"/>
    <tableColumn id="8" xr3:uid="{9A38A5B7-6801-4242-920C-2C6A3D2F7146}" name="Groupe 4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7B54CC-C8B6-664B-80EF-B551FCBB4505}" name="Tableau2" displayName="Tableau2" ref="A1:B21" totalsRowShown="0" headerRowDxfId="18" dataDxfId="17" tableBorderDxfId="16">
  <autoFilter ref="A1:B21" xr:uid="{3DD61024-C7A8-AA48-84E2-8048FC204AF5}"/>
  <tableColumns count="2">
    <tableColumn id="1" xr3:uid="{402F947D-EEE1-1E46-B2CC-3EE84E74D4E2}" name="CergyA" dataDxfId="15"/>
    <tableColumn id="2" xr3:uid="{8D487093-850C-B843-9BE5-0865436898AD}" name="ValidA" dataDxfId="0">
      <calculatedColumnFormula array="1">IFERROR(INDEX(Tableau2[CergyA],SMALL(IF(COUNTIF(groupe1,Tableau2[CergyA])=1,"",ROW(Tableau2[CergyA])-1),ROW(1:1))),"")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1BA80A-F29C-7A4B-93A8-5583DEE7EA80}" name="Tableau3" displayName="Tableau3" ref="C1:D21" totalsRowShown="0" headerRowDxfId="14" dataDxfId="13" tableBorderDxfId="12">
  <autoFilter ref="C1:D21" xr:uid="{D732ED37-967C-3C46-BFC5-85AE5EFFBF65}"/>
  <tableColumns count="2">
    <tableColumn id="1" xr3:uid="{36EBEA32-C76F-3744-8F13-5AE731A60D18}" name="CergyB" dataDxfId="11"/>
    <tableColumn id="2" xr3:uid="{3D45BDEC-C5DE-4141-8680-3B8ED59D73E2}" name="ValidB" dataDxfId="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E8496A-F1EF-0847-8373-0E8D0050A6BA}" name="Tableau4" displayName="Tableau4" ref="E1:F21" totalsRowShown="0" headerRowDxfId="9" dataDxfId="8" tableBorderDxfId="7">
  <autoFilter ref="E1:F21" xr:uid="{231B4588-0A26-3743-B989-6AB4DD2A8043}"/>
  <tableColumns count="2">
    <tableColumn id="1" xr3:uid="{61919EEA-F982-1743-95EA-FE090442AF00}" name="CergyC" dataDxfId="6"/>
    <tableColumn id="2" xr3:uid="{9D5FA824-A836-FF47-8ECB-95612B5BAA58}" name="ValidC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BFA5FFD-6EA4-9046-9419-22E0647D4B81}" name="Tableau5" displayName="Tableau5" ref="G1:H21" totalsRowShown="0" headerRowDxfId="4" dataDxfId="3">
  <autoFilter ref="G1:H21" xr:uid="{BDE4EE16-5EBA-0E4C-9991-CDC57DD43FC5}"/>
  <tableColumns count="2">
    <tableColumn id="1" xr3:uid="{2DCACC13-32F6-9941-9170-A0154B946FF9}" name="CergyD" dataDxfId="2"/>
    <tableColumn id="2" xr3:uid="{9F383448-53FE-9647-A57F-785AD828FECB}" name="ValidD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67E0D-2FA6-EF4A-A32C-E769F91AE7E1}">
  <dimension ref="B2:E20"/>
  <sheetViews>
    <sheetView workbookViewId="0">
      <selection activeCell="C5" sqref="C5"/>
    </sheetView>
  </sheetViews>
  <sheetFormatPr baseColWidth="10" defaultRowHeight="16" x14ac:dyDescent="0.2"/>
  <cols>
    <col min="2" max="5" width="24.83203125" customWidth="1"/>
  </cols>
  <sheetData>
    <row r="2" spans="2:5" ht="17" thickBot="1" x14ac:dyDescent="0.25"/>
    <row r="3" spans="2:5" ht="22" thickBot="1" x14ac:dyDescent="0.25">
      <c r="B3" s="11" t="s">
        <v>1</v>
      </c>
      <c r="C3" s="12" t="s">
        <v>2</v>
      </c>
      <c r="D3" s="12" t="s">
        <v>3</v>
      </c>
      <c r="E3" s="13" t="s">
        <v>4</v>
      </c>
    </row>
    <row r="4" spans="2:5" ht="21" x14ac:dyDescent="0.2">
      <c r="B4" s="8" t="str">
        <f>IF(Sélection!B3=0,"",Sélection!B3)</f>
        <v>Joueur 1</v>
      </c>
      <c r="C4" s="9" t="str">
        <f>IF(Sélection!D3=0,"",Sélection!D3)</f>
        <v>Joueur 4</v>
      </c>
      <c r="D4" s="9" t="str">
        <f>IF(Sélection!F3=0,"",Sélection!F3)</f>
        <v/>
      </c>
      <c r="E4" s="10" t="str">
        <f>IF(Sélection!H3=0,"",Sélection!H3)</f>
        <v/>
      </c>
    </row>
    <row r="5" spans="2:5" ht="21" x14ac:dyDescent="0.2">
      <c r="B5" s="8" t="str">
        <f>IF(Sélection!B4=0,"",Sélection!B4)</f>
        <v>Joueur 2</v>
      </c>
      <c r="C5" s="9" t="str">
        <f>IF(Sélection!D4=0,"",Sélection!D4)</f>
        <v/>
      </c>
      <c r="D5" s="9" t="str">
        <f>IF(Sélection!F4=0,"",Sélection!F4)</f>
        <v/>
      </c>
      <c r="E5" s="10" t="str">
        <f>IF(Sélection!H4=0,"",Sélection!H4)</f>
        <v/>
      </c>
    </row>
    <row r="6" spans="2:5" ht="21" x14ac:dyDescent="0.2">
      <c r="B6" s="8" t="str">
        <f>IF(Sélection!B5=0,"",Sélection!B5)</f>
        <v>Joueur 3</v>
      </c>
      <c r="C6" s="9" t="str">
        <f>IF(Sélection!D5=0,"",Sélection!D5)</f>
        <v/>
      </c>
      <c r="D6" s="9" t="str">
        <f>IF(Sélection!F5=0,"",Sélection!F5)</f>
        <v/>
      </c>
      <c r="E6" s="10" t="str">
        <f>IF(Sélection!H5=0,"",Sélection!H5)</f>
        <v/>
      </c>
    </row>
    <row r="7" spans="2:5" ht="21" x14ac:dyDescent="0.2">
      <c r="B7" s="8" t="str">
        <f>IF(Sélection!B6=0,"",Sélection!B6)</f>
        <v/>
      </c>
      <c r="C7" s="9" t="str">
        <f>IF(Sélection!D6=0,"",Sélection!D6)</f>
        <v/>
      </c>
      <c r="D7" s="9" t="str">
        <f>IF(Sélection!F6=0,"",Sélection!F6)</f>
        <v/>
      </c>
      <c r="E7" s="10" t="str">
        <f>IF(Sélection!H6=0,"",Sélection!H6)</f>
        <v/>
      </c>
    </row>
    <row r="8" spans="2:5" ht="21" x14ac:dyDescent="0.2">
      <c r="B8" s="8" t="str">
        <f>IF(Sélection!B7=0,"",Sélection!B7)</f>
        <v/>
      </c>
      <c r="C8" s="9" t="str">
        <f>IF(Sélection!D7=0,"",Sélection!D7)</f>
        <v/>
      </c>
      <c r="D8" s="9" t="str">
        <f>IF(Sélection!F7=0,"",Sélection!F7)</f>
        <v/>
      </c>
      <c r="E8" s="10" t="str">
        <f>IF(Sélection!H7=0,"",Sélection!H7)</f>
        <v/>
      </c>
    </row>
    <row r="9" spans="2:5" ht="21" x14ac:dyDescent="0.2">
      <c r="B9" s="8" t="str">
        <f>IF(Sélection!B8=0,"",Sélection!B8)</f>
        <v/>
      </c>
      <c r="C9" s="9" t="str">
        <f>IF(Sélection!D8=0,"",Sélection!D8)</f>
        <v/>
      </c>
      <c r="D9" s="9" t="str">
        <f>IF(Sélection!F8=0,"",Sélection!F8)</f>
        <v/>
      </c>
      <c r="E9" s="10" t="str">
        <f>IF(Sélection!H8=0,"",Sélection!H8)</f>
        <v/>
      </c>
    </row>
    <row r="10" spans="2:5" ht="21" x14ac:dyDescent="0.2">
      <c r="B10" s="8" t="str">
        <f>IF(Sélection!B9=0,"",Sélection!B9)</f>
        <v/>
      </c>
      <c r="C10" s="9" t="str">
        <f>IF(Sélection!D9=0,"",Sélection!D9)</f>
        <v/>
      </c>
      <c r="D10" s="9" t="str">
        <f>IF(Sélection!F9=0,"",Sélection!F9)</f>
        <v/>
      </c>
      <c r="E10" s="10" t="str">
        <f>IF(Sélection!H9=0,"",Sélection!H9)</f>
        <v/>
      </c>
    </row>
    <row r="11" spans="2:5" ht="21" x14ac:dyDescent="0.2">
      <c r="B11" s="8" t="str">
        <f>IF(Sélection!B10=0,"",Sélection!B10)</f>
        <v/>
      </c>
      <c r="C11" s="9" t="str">
        <f>IF(Sélection!D10=0,"",Sélection!D10)</f>
        <v/>
      </c>
      <c r="D11" s="9" t="str">
        <f>IF(Sélection!F10=0,"",Sélection!F10)</f>
        <v/>
      </c>
      <c r="E11" s="10" t="str">
        <f>IF(Sélection!H10=0,"",Sélection!H10)</f>
        <v/>
      </c>
    </row>
    <row r="12" spans="2:5" ht="21" x14ac:dyDescent="0.2">
      <c r="B12" s="8" t="str">
        <f>IF(Sélection!B11=0,"",Sélection!B11)</f>
        <v/>
      </c>
      <c r="C12" s="9" t="str">
        <f>IF(Sélection!D11=0,"",Sélection!D11)</f>
        <v/>
      </c>
      <c r="D12" s="9" t="str">
        <f>IF(Sélection!F11=0,"",Sélection!F11)</f>
        <v/>
      </c>
      <c r="E12" s="10" t="str">
        <f>IF(Sélection!H11=0,"",Sélection!H11)</f>
        <v/>
      </c>
    </row>
    <row r="13" spans="2:5" ht="21" x14ac:dyDescent="0.2">
      <c r="B13" s="8" t="str">
        <f>IF(Sélection!B12=0,"",Sélection!B12)</f>
        <v/>
      </c>
      <c r="C13" s="9" t="str">
        <f>IF(Sélection!D12=0,"",Sélection!D12)</f>
        <v/>
      </c>
      <c r="D13" s="9" t="str">
        <f>IF(Sélection!F12=0,"",Sélection!F12)</f>
        <v/>
      </c>
      <c r="E13" s="10" t="str">
        <f>IF(Sélection!H12=0,"",Sélection!H12)</f>
        <v/>
      </c>
    </row>
    <row r="14" spans="2:5" ht="21" x14ac:dyDescent="0.2">
      <c r="B14" s="8" t="str">
        <f>IF(Sélection!B13=0,"",Sélection!B13)</f>
        <v/>
      </c>
      <c r="C14" s="9" t="str">
        <f>IF(Sélection!D13=0,"",Sélection!D13)</f>
        <v/>
      </c>
      <c r="D14" s="9" t="str">
        <f>IF(Sélection!F13=0,"",Sélection!F13)</f>
        <v/>
      </c>
      <c r="E14" s="10" t="str">
        <f>IF(Sélection!H13=0,"",Sélection!H13)</f>
        <v/>
      </c>
    </row>
    <row r="15" spans="2:5" ht="21" x14ac:dyDescent="0.2">
      <c r="B15" s="8" t="str">
        <f>IF(Sélection!B14=0,"",Sélection!B14)</f>
        <v/>
      </c>
      <c r="C15" s="9" t="str">
        <f>IF(Sélection!D14=0,"",Sélection!D14)</f>
        <v/>
      </c>
      <c r="D15" s="9" t="str">
        <f>IF(Sélection!F14=0,"",Sélection!F14)</f>
        <v/>
      </c>
      <c r="E15" s="10" t="str">
        <f>IF(Sélection!H14=0,"",Sélection!H14)</f>
        <v/>
      </c>
    </row>
    <row r="16" spans="2:5" ht="21" x14ac:dyDescent="0.2">
      <c r="B16" s="8" t="str">
        <f>IF(Sélection!B15=0,"",Sélection!B15)</f>
        <v/>
      </c>
      <c r="C16" s="9" t="str">
        <f>IF(Sélection!D15=0,"",Sélection!D15)</f>
        <v/>
      </c>
      <c r="D16" s="9" t="str">
        <f>IF(Sélection!F15=0,"",Sélection!F15)</f>
        <v/>
      </c>
      <c r="E16" s="10" t="str">
        <f>IF(Sélection!H15=0,"",Sélection!H15)</f>
        <v/>
      </c>
    </row>
    <row r="17" spans="2:5" ht="21" x14ac:dyDescent="0.2">
      <c r="B17" s="8" t="str">
        <f>IF(Sélection!B16=0,"",Sélection!B16)</f>
        <v/>
      </c>
      <c r="C17" s="9" t="str">
        <f>IF(Sélection!D16=0,"",Sélection!D16)</f>
        <v/>
      </c>
      <c r="D17" s="9" t="str">
        <f>IF(Sélection!F16=0,"",Sélection!F16)</f>
        <v/>
      </c>
      <c r="E17" s="10" t="str">
        <f>IF(Sélection!H16=0,"",Sélection!H16)</f>
        <v/>
      </c>
    </row>
    <row r="18" spans="2:5" ht="21" x14ac:dyDescent="0.2">
      <c r="B18" s="8" t="str">
        <f>IF(Sélection!B17=0,"",Sélection!B17)</f>
        <v/>
      </c>
      <c r="C18" s="9" t="str">
        <f>IF(Sélection!D17=0,"",Sélection!D17)</f>
        <v/>
      </c>
      <c r="D18" s="9" t="str">
        <f>IF(Sélection!F17=0,"",Sélection!F17)</f>
        <v/>
      </c>
      <c r="E18" s="10" t="str">
        <f>IF(Sélection!H17=0,"",Sélection!H17)</f>
        <v/>
      </c>
    </row>
    <row r="19" spans="2:5" ht="21" x14ac:dyDescent="0.2">
      <c r="B19" s="8" t="str">
        <f>IF(Sélection!B18=0,"",Sélection!B18)</f>
        <v/>
      </c>
      <c r="C19" s="9" t="str">
        <f>IF(Sélection!D18=0,"",Sélection!D18)</f>
        <v/>
      </c>
      <c r="D19" s="9" t="str">
        <f>IF(Sélection!F18=0,"",Sélection!F18)</f>
        <v/>
      </c>
      <c r="E19" s="10" t="str">
        <f>IF(Sélection!H18=0,"",Sélection!H18)</f>
        <v/>
      </c>
    </row>
    <row r="20" spans="2:5" ht="22" thickBot="1" x14ac:dyDescent="0.25">
      <c r="B20" s="14" t="str">
        <f>IF(Sélection!B19=0,"",Sélection!B19)</f>
        <v/>
      </c>
      <c r="C20" s="15" t="str">
        <f>IF(Sélection!D19=0,"",Sélection!D19)</f>
        <v/>
      </c>
      <c r="D20" s="15" t="str">
        <f>IF(Sélection!F19=0,"",Sélection!F19)</f>
        <v/>
      </c>
      <c r="E20" s="16" t="str">
        <f>IF(Sélection!H19=0,"",Sélection!H19)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F2AC9B-9DC3-A641-90DF-C3C0E058061E}">
  <dimension ref="A1:H24"/>
  <sheetViews>
    <sheetView tabSelected="1" zoomScale="90" zoomScaleNormal="90" workbookViewId="0">
      <selection activeCell="B6" sqref="B6"/>
    </sheetView>
  </sheetViews>
  <sheetFormatPr baseColWidth="10" defaultRowHeight="21" x14ac:dyDescent="0.2"/>
  <cols>
    <col min="1" max="1" width="16.5" style="1" customWidth="1"/>
    <col min="2" max="2" width="20.83203125" style="1" customWidth="1"/>
    <col min="3" max="3" width="18.1640625" style="1" customWidth="1"/>
    <col min="4" max="4" width="20.83203125" style="1" customWidth="1"/>
    <col min="5" max="5" width="17" style="1" customWidth="1"/>
    <col min="6" max="6" width="20.83203125" style="1" customWidth="1"/>
    <col min="7" max="7" width="18.33203125" style="1" customWidth="1"/>
    <col min="8" max="8" width="20.83203125" style="1" customWidth="1"/>
    <col min="9" max="9" width="4.5" style="1" customWidth="1"/>
    <col min="10" max="16384" width="10.83203125" style="1"/>
  </cols>
  <sheetData>
    <row r="1" spans="1:8" ht="22" thickBot="1" x14ac:dyDescent="0.25"/>
    <row r="2" spans="1:8" x14ac:dyDescent="0.2">
      <c r="A2" s="2" t="s">
        <v>0</v>
      </c>
      <c r="B2" s="3" t="s">
        <v>1</v>
      </c>
      <c r="C2" s="2" t="s">
        <v>8</v>
      </c>
      <c r="D2" s="3" t="s">
        <v>2</v>
      </c>
      <c r="E2" s="2" t="s">
        <v>9</v>
      </c>
      <c r="F2" s="3" t="s">
        <v>3</v>
      </c>
      <c r="G2" s="2" t="s">
        <v>10</v>
      </c>
      <c r="H2" s="3" t="s">
        <v>4</v>
      </c>
    </row>
    <row r="3" spans="1:8" x14ac:dyDescent="0.2">
      <c r="A3" s="4" t="s">
        <v>71</v>
      </c>
      <c r="B3" s="5" t="s">
        <v>11</v>
      </c>
      <c r="C3" s="4" t="s">
        <v>71</v>
      </c>
      <c r="D3" s="5" t="s">
        <v>14</v>
      </c>
      <c r="E3" s="4"/>
      <c r="F3" s="5"/>
      <c r="G3" s="4"/>
      <c r="H3" s="5"/>
    </row>
    <row r="4" spans="1:8" x14ac:dyDescent="0.2">
      <c r="A4" s="4" t="s">
        <v>71</v>
      </c>
      <c r="B4" s="5" t="s">
        <v>12</v>
      </c>
      <c r="C4" s="4"/>
      <c r="D4" s="5"/>
      <c r="E4" s="4"/>
      <c r="F4" s="5"/>
      <c r="G4" s="4"/>
      <c r="H4" s="5"/>
    </row>
    <row r="5" spans="1:8" x14ac:dyDescent="0.2">
      <c r="A5" s="4" t="s">
        <v>71</v>
      </c>
      <c r="B5" s="5" t="s">
        <v>13</v>
      </c>
      <c r="C5" s="4"/>
      <c r="D5" s="5"/>
      <c r="E5" s="4"/>
      <c r="F5" s="5"/>
      <c r="G5" s="4"/>
      <c r="H5" s="5"/>
    </row>
    <row r="6" spans="1:8" x14ac:dyDescent="0.2">
      <c r="A6" s="4" t="s">
        <v>71</v>
      </c>
      <c r="B6" s="5"/>
      <c r="C6" s="4"/>
      <c r="D6" s="5"/>
      <c r="E6" s="4"/>
      <c r="F6" s="5"/>
      <c r="G6" s="4"/>
      <c r="H6" s="5"/>
    </row>
    <row r="7" spans="1:8" x14ac:dyDescent="0.2">
      <c r="A7" s="4"/>
      <c r="B7" s="5"/>
      <c r="C7" s="4"/>
      <c r="D7" s="5"/>
      <c r="E7" s="4"/>
      <c r="F7" s="5"/>
      <c r="G7" s="4"/>
      <c r="H7" s="5"/>
    </row>
    <row r="8" spans="1:8" x14ac:dyDescent="0.2">
      <c r="A8" s="4"/>
      <c r="B8" s="5"/>
      <c r="C8" s="4"/>
      <c r="D8" s="5"/>
      <c r="E8" s="4"/>
      <c r="F8" s="5"/>
      <c r="G8" s="4"/>
      <c r="H8" s="5"/>
    </row>
    <row r="9" spans="1:8" x14ac:dyDescent="0.2">
      <c r="A9" s="4"/>
      <c r="B9" s="5"/>
      <c r="C9" s="4"/>
      <c r="D9" s="5"/>
      <c r="E9" s="4"/>
      <c r="F9" s="5"/>
      <c r="G9" s="4"/>
      <c r="H9" s="5"/>
    </row>
    <row r="10" spans="1:8" x14ac:dyDescent="0.2">
      <c r="A10" s="4"/>
      <c r="B10" s="5"/>
      <c r="C10" s="4"/>
      <c r="D10" s="5"/>
      <c r="E10" s="4"/>
      <c r="F10" s="5"/>
      <c r="G10" s="4"/>
      <c r="H10" s="5"/>
    </row>
    <row r="11" spans="1:8" x14ac:dyDescent="0.2">
      <c r="A11" s="4"/>
      <c r="B11" s="5"/>
      <c r="C11" s="4"/>
      <c r="D11" s="5"/>
      <c r="E11" s="4"/>
      <c r="F11" s="5"/>
      <c r="G11" s="4"/>
      <c r="H11" s="5"/>
    </row>
    <row r="12" spans="1:8" x14ac:dyDescent="0.2">
      <c r="A12" s="4"/>
      <c r="B12" s="5"/>
      <c r="C12" s="4"/>
      <c r="D12" s="5"/>
      <c r="E12" s="4"/>
      <c r="F12" s="5"/>
      <c r="G12" s="4"/>
      <c r="H12" s="5"/>
    </row>
    <row r="13" spans="1:8" x14ac:dyDescent="0.2">
      <c r="A13" s="4"/>
      <c r="B13" s="5"/>
      <c r="C13" s="4"/>
      <c r="D13" s="5"/>
      <c r="E13" s="4"/>
      <c r="F13" s="5"/>
      <c r="G13" s="4"/>
      <c r="H13" s="5"/>
    </row>
    <row r="14" spans="1:8" x14ac:dyDescent="0.2">
      <c r="A14" s="4"/>
      <c r="B14" s="5"/>
      <c r="C14" s="4"/>
      <c r="D14" s="5"/>
      <c r="E14" s="4"/>
      <c r="F14" s="5"/>
      <c r="G14" s="4"/>
      <c r="H14" s="5"/>
    </row>
    <row r="15" spans="1:8" x14ac:dyDescent="0.2">
      <c r="A15" s="4"/>
      <c r="B15" s="5"/>
      <c r="C15" s="4"/>
      <c r="D15" s="5"/>
      <c r="E15" s="4"/>
      <c r="F15" s="5"/>
      <c r="G15" s="4"/>
      <c r="H15" s="5"/>
    </row>
    <row r="16" spans="1:8" x14ac:dyDescent="0.2">
      <c r="A16" s="4"/>
      <c r="B16" s="5"/>
      <c r="C16" s="4"/>
      <c r="D16" s="5"/>
      <c r="E16" s="4"/>
      <c r="F16" s="5"/>
      <c r="G16" s="4"/>
      <c r="H16" s="5"/>
    </row>
    <row r="17" spans="1:8" x14ac:dyDescent="0.2">
      <c r="A17" s="4"/>
      <c r="B17" s="5"/>
      <c r="C17" s="4"/>
      <c r="D17" s="5"/>
      <c r="E17" s="4"/>
      <c r="F17" s="5"/>
      <c r="G17" s="4"/>
      <c r="H17" s="5"/>
    </row>
    <row r="18" spans="1:8" x14ac:dyDescent="0.2">
      <c r="A18" s="4"/>
      <c r="B18" s="5"/>
      <c r="C18" s="4"/>
      <c r="D18" s="5"/>
      <c r="E18" s="4"/>
      <c r="F18" s="5"/>
      <c r="G18" s="4"/>
      <c r="H18" s="5"/>
    </row>
    <row r="19" spans="1:8" ht="22" thickBot="1" x14ac:dyDescent="0.25">
      <c r="A19" s="6"/>
      <c r="B19" s="7"/>
      <c r="C19" s="6"/>
      <c r="D19" s="7"/>
      <c r="E19" s="6"/>
      <c r="F19" s="7"/>
      <c r="G19" s="6"/>
      <c r="H19" s="7"/>
    </row>
    <row r="20" spans="1:8" ht="22" thickBot="1" x14ac:dyDescent="0.25"/>
    <row r="21" spans="1:8" x14ac:dyDescent="0.2">
      <c r="A21" s="2" t="s">
        <v>5</v>
      </c>
      <c r="B21" s="3">
        <f>COUNTIF(Tableau1[Equipe],Sélection!#REF!)</f>
        <v>0</v>
      </c>
      <c r="D21" s="17">
        <f>COUNTIF(Tableau1[Equipe2],Sélection!#REF!)</f>
        <v>0</v>
      </c>
      <c r="F21" s="17">
        <f>COUNTIF(Tableau1[Equipe3],Sélection!#REF!)</f>
        <v>0</v>
      </c>
      <c r="H21" s="17">
        <f>COUNTIF(Tableau1[Equipe4],Sélection!#REF!)</f>
        <v>0</v>
      </c>
    </row>
    <row r="22" spans="1:8" x14ac:dyDescent="0.2">
      <c r="A22" s="4" t="s">
        <v>6</v>
      </c>
      <c r="B22" s="5">
        <f>COUNTIF(Tableau1[Equipe],Sélection!#REF!)</f>
        <v>0</v>
      </c>
      <c r="D22" s="18">
        <f>COUNTIF(Tableau1[Equipe2],Sélection!#REF!)</f>
        <v>0</v>
      </c>
      <c r="F22" s="18">
        <f>COUNTIF(Tableau1[Equipe3],Sélection!#REF!)</f>
        <v>0</v>
      </c>
      <c r="H22" s="18">
        <f>COUNTIF(Tableau1[Equipe4],Sélection!#REF!)</f>
        <v>0</v>
      </c>
    </row>
    <row r="23" spans="1:8" x14ac:dyDescent="0.2">
      <c r="A23" s="4" t="s">
        <v>7</v>
      </c>
      <c r="B23" s="5">
        <f>COUNTIF(Tableau1[Equipe],Sélection!#REF!)</f>
        <v>0</v>
      </c>
      <c r="D23" s="18">
        <f>COUNTIF(Tableau1[Equipe2],Sélection!#REF!)</f>
        <v>0</v>
      </c>
      <c r="F23" s="18">
        <f>COUNTIF(Tableau1[Equipe3],Sélection!#REF!)</f>
        <v>0</v>
      </c>
      <c r="H23" s="18">
        <f>COUNTIF(Tableau1[Equipe4],Sélection!#REF!)</f>
        <v>0</v>
      </c>
    </row>
    <row r="24" spans="1:8" ht="22" thickBot="1" x14ac:dyDescent="0.25">
      <c r="A24" s="6" t="s">
        <v>95</v>
      </c>
      <c r="B24" s="7">
        <f>COUNTIF(Tableau1[Equipe],Sélection!#REF!)</f>
        <v>0</v>
      </c>
      <c r="D24" s="19">
        <f>COUNTIF(Tableau1[Equipe2],Sélection!#REF!)</f>
        <v>0</v>
      </c>
      <c r="F24" s="19">
        <f>COUNTIF(Tableau1[Equipe3],Sélection!#REF!)</f>
        <v>0</v>
      </c>
      <c r="H24" s="19">
        <f>COUNTIF(Tableau1[Equipe4],Sélection!#REF!)</f>
        <v>0</v>
      </c>
    </row>
  </sheetData>
  <phoneticPr fontId="1" type="noConversion"/>
  <dataValidations count="2">
    <dataValidation type="list" allowBlank="1" showInputMessage="1" showErrorMessage="1" sqref="B3:B19 F3:F19 D3:D19 H3:H19" xr:uid="{3F8D4143-7DC2-E149-8F15-73D7D14BC7DD}">
      <formula1>INDIRECT(A3)</formula1>
    </dataValidation>
    <dataValidation type="list" allowBlank="1" showInputMessage="1" showErrorMessage="1" sqref="G3:G19 E3:E19 C4:C19" xr:uid="{2FF65A5B-C6AD-FA48-B0E4-0F177800CE4B}">
      <formula1>#REF!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435BE30-7070-FE4C-847C-56C2D6BB4A07}">
          <x14:formula1>
            <xm:f>Feuil1!$A$1</xm:f>
          </x14:formula1>
          <xm:sqref>A3:A19 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B725A-E99F-2D43-BD29-76FA890566F2}">
  <dimension ref="A1:H21"/>
  <sheetViews>
    <sheetView workbookViewId="0">
      <selection activeCell="B2" sqref="B2:B21"/>
    </sheetView>
  </sheetViews>
  <sheetFormatPr baseColWidth="10" defaultRowHeight="16" x14ac:dyDescent="0.2"/>
  <cols>
    <col min="1" max="8" width="20.83203125" style="25" customWidth="1"/>
    <col min="9" max="16384" width="10.83203125" style="25"/>
  </cols>
  <sheetData>
    <row r="1" spans="1:8" ht="21" x14ac:dyDescent="0.2">
      <c r="A1" s="23" t="s">
        <v>71</v>
      </c>
      <c r="B1" s="23" t="s">
        <v>96</v>
      </c>
      <c r="C1" s="23" t="s">
        <v>72</v>
      </c>
      <c r="D1" s="23" t="s">
        <v>97</v>
      </c>
      <c r="E1" s="23" t="s">
        <v>73</v>
      </c>
      <c r="F1" s="23" t="s">
        <v>98</v>
      </c>
      <c r="G1" s="24" t="s">
        <v>74</v>
      </c>
      <c r="H1" s="23" t="s">
        <v>99</v>
      </c>
    </row>
    <row r="2" spans="1:8" ht="21" x14ac:dyDescent="0.2">
      <c r="A2" s="20" t="s">
        <v>11</v>
      </c>
      <c r="B2" s="20" t="str">
        <f t="array" ref="B2">IFERROR(INDEX(Tableau2[CergyA],SMALL(IF(COUNTIF(groupe1,Tableau2[CergyA])=1,"",ROW(Tableau2[CergyA])-1),ROW(1:1))),"")</f>
        <v>Joueur 4</v>
      </c>
      <c r="C2" s="20" t="s">
        <v>31</v>
      </c>
      <c r="D2" s="20"/>
      <c r="E2" s="20" t="s">
        <v>51</v>
      </c>
      <c r="F2" s="20"/>
      <c r="G2" s="21" t="s">
        <v>75</v>
      </c>
    </row>
    <row r="3" spans="1:8" ht="21" x14ac:dyDescent="0.2">
      <c r="A3" s="20" t="s">
        <v>12</v>
      </c>
      <c r="B3" s="20" t="str">
        <f t="array" ref="B3">IFERROR(INDEX(Tableau2[CergyA],SMALL(IF(COUNTIF(groupe1,Tableau2[CergyA])=1,"",ROW(Tableau2[CergyA])-1),ROW(2:2))),"")</f>
        <v>Joueur 5</v>
      </c>
      <c r="C3" s="20" t="s">
        <v>32</v>
      </c>
      <c r="D3" s="20"/>
      <c r="E3" s="20" t="s">
        <v>52</v>
      </c>
      <c r="F3" s="20"/>
      <c r="G3" s="21" t="s">
        <v>76</v>
      </c>
    </row>
    <row r="4" spans="1:8" ht="21" x14ac:dyDescent="0.2">
      <c r="A4" s="20" t="s">
        <v>13</v>
      </c>
      <c r="B4" s="20" t="str">
        <f t="array" ref="B4">IFERROR(INDEX(Tableau2[CergyA],SMALL(IF(COUNTIF(groupe1,Tableau2[CergyA])=1,"",ROW(Tableau2[CergyA])-1),ROW(3:3))),"")</f>
        <v>Joueur 6</v>
      </c>
      <c r="C4" s="20" t="s">
        <v>33</v>
      </c>
      <c r="D4" s="20"/>
      <c r="E4" s="20" t="s">
        <v>53</v>
      </c>
      <c r="F4" s="20"/>
      <c r="G4" s="21" t="s">
        <v>77</v>
      </c>
    </row>
    <row r="5" spans="1:8" ht="21" x14ac:dyDescent="0.2">
      <c r="A5" s="20" t="s">
        <v>14</v>
      </c>
      <c r="B5" s="20" t="str">
        <f t="array" ref="B5">IFERROR(INDEX(Tableau2[CergyA],SMALL(IF(COUNTIF(groupe1,Tableau2[CergyA])=1,"",ROW(Tableau2[CergyA])-1),ROW(4:4))),"")</f>
        <v>Joueur 7</v>
      </c>
      <c r="C5" s="20" t="s">
        <v>34</v>
      </c>
      <c r="D5" s="20"/>
      <c r="E5" s="20" t="s">
        <v>54</v>
      </c>
      <c r="F5" s="20"/>
      <c r="G5" s="21" t="s">
        <v>78</v>
      </c>
    </row>
    <row r="6" spans="1:8" ht="21" x14ac:dyDescent="0.2">
      <c r="A6" s="20" t="s">
        <v>15</v>
      </c>
      <c r="B6" s="20" t="str">
        <f t="array" ref="B6">IFERROR(INDEX(Tableau2[CergyA],SMALL(IF(COUNTIF(groupe1,Tableau2[CergyA])=1,"",ROW(Tableau2[CergyA])-1),ROW(5:5))),"")</f>
        <v>Joueur 8</v>
      </c>
      <c r="C6" s="20" t="s">
        <v>35</v>
      </c>
      <c r="D6" s="20"/>
      <c r="E6" s="20" t="s">
        <v>55</v>
      </c>
      <c r="F6" s="20"/>
      <c r="G6" s="21" t="s">
        <v>79</v>
      </c>
    </row>
    <row r="7" spans="1:8" ht="21" x14ac:dyDescent="0.2">
      <c r="A7" s="20" t="s">
        <v>16</v>
      </c>
      <c r="B7" s="20" t="str">
        <f t="array" ref="B7">IFERROR(INDEX(Tableau2[CergyA],SMALL(IF(COUNTIF(groupe1,Tableau2[CergyA])=1,"",ROW(Tableau2[CergyA])-1),ROW(6:6))),"")</f>
        <v>Joueur 9</v>
      </c>
      <c r="C7" s="20" t="s">
        <v>36</v>
      </c>
      <c r="D7" s="20"/>
      <c r="E7" s="20" t="s">
        <v>56</v>
      </c>
      <c r="F7" s="20"/>
      <c r="G7" s="21" t="s">
        <v>80</v>
      </c>
    </row>
    <row r="8" spans="1:8" ht="21" x14ac:dyDescent="0.2">
      <c r="A8" s="20" t="s">
        <v>17</v>
      </c>
      <c r="B8" s="20" t="str">
        <f t="array" ref="B8">IFERROR(INDEX(Tableau2[CergyA],SMALL(IF(COUNTIF(groupe1,Tableau2[CergyA])=1,"",ROW(Tableau2[CergyA])-1),ROW(7:7))),"")</f>
        <v>Joueur 10</v>
      </c>
      <c r="C8" s="20" t="s">
        <v>37</v>
      </c>
      <c r="D8" s="20"/>
      <c r="E8" s="20" t="s">
        <v>57</v>
      </c>
      <c r="F8" s="20"/>
      <c r="G8" s="21" t="s">
        <v>81</v>
      </c>
    </row>
    <row r="9" spans="1:8" ht="21" x14ac:dyDescent="0.2">
      <c r="A9" s="20" t="s">
        <v>18</v>
      </c>
      <c r="B9" s="20" t="str">
        <f t="array" ref="B9">IFERROR(INDEX(Tableau2[CergyA],SMALL(IF(COUNTIF(groupe1,Tableau2[CergyA])=1,"",ROW(Tableau2[CergyA])-1),ROW(8:8))),"")</f>
        <v>Joueur 11</v>
      </c>
      <c r="C9" s="20" t="s">
        <v>38</v>
      </c>
      <c r="D9" s="20"/>
      <c r="E9" s="20" t="s">
        <v>58</v>
      </c>
      <c r="F9" s="20"/>
      <c r="G9" s="21" t="s">
        <v>82</v>
      </c>
    </row>
    <row r="10" spans="1:8" ht="21" x14ac:dyDescent="0.2">
      <c r="A10" s="20" t="s">
        <v>19</v>
      </c>
      <c r="B10" s="20" t="str">
        <f t="array" ref="B10">IFERROR(INDEX(Tableau2[CergyA],SMALL(IF(COUNTIF(groupe1,Tableau2[CergyA])=1,"",ROW(Tableau2[CergyA])-1),ROW(9:9))),"")</f>
        <v>Joueur 12</v>
      </c>
      <c r="C10" s="20" t="s">
        <v>39</v>
      </c>
      <c r="D10" s="20"/>
      <c r="E10" s="20" t="s">
        <v>59</v>
      </c>
      <c r="F10" s="20"/>
      <c r="G10" s="21" t="s">
        <v>83</v>
      </c>
    </row>
    <row r="11" spans="1:8" ht="21" x14ac:dyDescent="0.2">
      <c r="A11" s="20" t="s">
        <v>20</v>
      </c>
      <c r="B11" s="20" t="str">
        <f t="array" ref="B11">IFERROR(INDEX(Tableau2[CergyA],SMALL(IF(COUNTIF(groupe1,Tableau2[CergyA])=1,"",ROW(Tableau2[CergyA])-1),ROW(10:10))),"")</f>
        <v>Joueur 13</v>
      </c>
      <c r="C11" s="20" t="s">
        <v>40</v>
      </c>
      <c r="D11" s="20"/>
      <c r="E11" s="20" t="s">
        <v>60</v>
      </c>
      <c r="F11" s="20"/>
      <c r="G11" s="21" t="s">
        <v>84</v>
      </c>
    </row>
    <row r="12" spans="1:8" ht="21" x14ac:dyDescent="0.2">
      <c r="A12" s="20" t="s">
        <v>21</v>
      </c>
      <c r="B12" s="20" t="str">
        <f t="array" ref="B12">IFERROR(INDEX(Tableau2[CergyA],SMALL(IF(COUNTIF(groupe1,Tableau2[CergyA])=1,"",ROW(Tableau2[CergyA])-1),ROW(11:11))),"")</f>
        <v>Joueur 14</v>
      </c>
      <c r="C12" s="20" t="s">
        <v>41</v>
      </c>
      <c r="D12" s="20"/>
      <c r="E12" s="20" t="s">
        <v>61</v>
      </c>
      <c r="F12" s="20"/>
      <c r="G12" s="21" t="s">
        <v>85</v>
      </c>
    </row>
    <row r="13" spans="1:8" ht="21" x14ac:dyDescent="0.2">
      <c r="A13" s="20" t="s">
        <v>22</v>
      </c>
      <c r="B13" s="20" t="str">
        <f t="array" ref="B13">IFERROR(INDEX(Tableau2[CergyA],SMALL(IF(COUNTIF(groupe1,Tableau2[CergyA])=1,"",ROW(Tableau2[CergyA])-1),ROW(12:12))),"")</f>
        <v>Joueur 15</v>
      </c>
      <c r="C13" s="20" t="s">
        <v>42</v>
      </c>
      <c r="D13" s="20"/>
      <c r="E13" s="20" t="s">
        <v>62</v>
      </c>
      <c r="F13" s="20"/>
      <c r="G13" s="21" t="s">
        <v>86</v>
      </c>
    </row>
    <row r="14" spans="1:8" ht="21" x14ac:dyDescent="0.2">
      <c r="A14" s="20" t="s">
        <v>23</v>
      </c>
      <c r="B14" s="20" t="str">
        <f t="array" ref="B14">IFERROR(INDEX(Tableau2[CergyA],SMALL(IF(COUNTIF(groupe1,Tableau2[CergyA])=1,"",ROW(Tableau2[CergyA])-1),ROW(13:13))),"")</f>
        <v>Joueur 16</v>
      </c>
      <c r="C14" s="20" t="s">
        <v>43</v>
      </c>
      <c r="D14" s="20"/>
      <c r="E14" s="20" t="s">
        <v>63</v>
      </c>
      <c r="F14" s="20"/>
      <c r="G14" s="21" t="s">
        <v>87</v>
      </c>
    </row>
    <row r="15" spans="1:8" ht="21" x14ac:dyDescent="0.2">
      <c r="A15" s="20" t="s">
        <v>24</v>
      </c>
      <c r="B15" s="20" t="str">
        <f t="array" ref="B15">IFERROR(INDEX(Tableau2[CergyA],SMALL(IF(COUNTIF(groupe1,Tableau2[CergyA])=1,"",ROW(Tableau2[CergyA])-1),ROW(14:14))),"")</f>
        <v>Joueur 17</v>
      </c>
      <c r="C15" s="20" t="s">
        <v>44</v>
      </c>
      <c r="D15" s="20"/>
      <c r="E15" s="20" t="s">
        <v>64</v>
      </c>
      <c r="F15" s="20"/>
      <c r="G15" s="21" t="s">
        <v>88</v>
      </c>
    </row>
    <row r="16" spans="1:8" ht="21" x14ac:dyDescent="0.2">
      <c r="A16" s="20" t="s">
        <v>25</v>
      </c>
      <c r="B16" s="20" t="str">
        <f t="array" ref="B16">IFERROR(INDEX(Tableau2[CergyA],SMALL(IF(COUNTIF(groupe1,Tableau2[CergyA])=1,"",ROW(Tableau2[CergyA])-1),ROW(15:15))),"")</f>
        <v>Joueur 18</v>
      </c>
      <c r="C16" s="20" t="s">
        <v>45</v>
      </c>
      <c r="D16" s="20"/>
      <c r="E16" s="20" t="s">
        <v>65</v>
      </c>
      <c r="F16" s="20"/>
      <c r="G16" s="21" t="s">
        <v>89</v>
      </c>
    </row>
    <row r="17" spans="1:7" ht="21" x14ac:dyDescent="0.2">
      <c r="A17" s="20" t="s">
        <v>26</v>
      </c>
      <c r="B17" s="20" t="str">
        <f t="array" ref="B17">IFERROR(INDEX(Tableau2[CergyA],SMALL(IF(COUNTIF(groupe1,Tableau2[CergyA])=1,"",ROW(Tableau2[CergyA])-1),ROW(16:16))),"")</f>
        <v>Joueur 19</v>
      </c>
      <c r="C17" s="20" t="s">
        <v>46</v>
      </c>
      <c r="D17" s="20"/>
      <c r="E17" s="20" t="s">
        <v>66</v>
      </c>
      <c r="F17" s="20"/>
      <c r="G17" s="21" t="s">
        <v>90</v>
      </c>
    </row>
    <row r="18" spans="1:7" ht="21" x14ac:dyDescent="0.2">
      <c r="A18" s="20" t="s">
        <v>27</v>
      </c>
      <c r="B18" s="20" t="str">
        <f t="array" ref="B18">IFERROR(INDEX(Tableau2[CergyA],SMALL(IF(COUNTIF(groupe1,Tableau2[CergyA])=1,"",ROW(Tableau2[CergyA])-1),ROW(17:17))),"")</f>
        <v>Joueur 20</v>
      </c>
      <c r="C18" s="20" t="s">
        <v>47</v>
      </c>
      <c r="D18" s="20"/>
      <c r="E18" s="20" t="s">
        <v>67</v>
      </c>
      <c r="F18" s="20"/>
      <c r="G18" s="21" t="s">
        <v>91</v>
      </c>
    </row>
    <row r="19" spans="1:7" ht="21" x14ac:dyDescent="0.2">
      <c r="A19" s="20" t="s">
        <v>28</v>
      </c>
      <c r="B19" s="20" t="str">
        <f t="array" ref="B19">IFERROR(INDEX(Tableau2[CergyA],SMALL(IF(COUNTIF(groupe1,Tableau2[CergyA])=1,"",ROW(Tableau2[CergyA])-1),ROW(18:18))),"")</f>
        <v/>
      </c>
      <c r="C19" s="20" t="s">
        <v>48</v>
      </c>
      <c r="D19" s="20"/>
      <c r="E19" s="20" t="s">
        <v>68</v>
      </c>
      <c r="F19" s="20"/>
      <c r="G19" s="21" t="s">
        <v>92</v>
      </c>
    </row>
    <row r="20" spans="1:7" ht="21" x14ac:dyDescent="0.2">
      <c r="A20" s="20" t="s">
        <v>29</v>
      </c>
      <c r="B20" s="20" t="str">
        <f t="array" ref="B20">IFERROR(INDEX(Tableau2[CergyA],SMALL(IF(COUNTIF(groupe1,Tableau2[CergyA])=1,"",ROW(Tableau2[CergyA])-1),ROW(19:19))),"")</f>
        <v/>
      </c>
      <c r="C20" s="20" t="s">
        <v>49</v>
      </c>
      <c r="D20" s="20"/>
      <c r="E20" s="20" t="s">
        <v>69</v>
      </c>
      <c r="F20" s="20"/>
      <c r="G20" s="21" t="s">
        <v>93</v>
      </c>
    </row>
    <row r="21" spans="1:7" ht="21" x14ac:dyDescent="0.2">
      <c r="A21" s="20" t="s">
        <v>30</v>
      </c>
      <c r="B21" s="20" t="str">
        <f t="array" ref="B21">IFERROR(INDEX(Tableau2[CergyA],SMALL(IF(COUNTIF(groupe1,Tableau2[CergyA])=1,"",ROW(Tableau2[CergyA])-1),ROW(20:20))),"")</f>
        <v/>
      </c>
      <c r="C21" s="20" t="s">
        <v>50</v>
      </c>
      <c r="D21" s="20"/>
      <c r="E21" s="20" t="s">
        <v>70</v>
      </c>
      <c r="F21" s="20"/>
      <c r="G21" s="22" t="s">
        <v>94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Feuille pour diffusion</vt:lpstr>
      <vt:lpstr>Sélection</vt:lpstr>
      <vt:lpstr>Feuil1</vt:lpstr>
      <vt:lpstr>CergyA</vt:lpstr>
      <vt:lpstr>groupe1</vt:lpstr>
      <vt:lpstr>groupe2</vt:lpstr>
      <vt:lpstr>groupe3</vt:lpstr>
      <vt:lpstr>groupe4</vt:lpstr>
      <vt:lpstr>Joueur_1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2023-12-21T16:15:52Z</dcterms:created>
  <dcterms:modified xsi:type="dcterms:W3CDTF">2023-12-30T19:27:48Z</dcterms:modified>
</cp:coreProperties>
</file>