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arteliadigitalsolutions-my.sharepoint.com/personal/liam_gilles_arteliagroup_com/Documents/Documents/"/>
    </mc:Choice>
  </mc:AlternateContent>
  <bookViews>
    <workbookView xWindow="0" yWindow="0" windowWidth="23040" windowHeight="9780"/>
  </bookViews>
  <sheets>
    <sheet name="Bemessung Entwässerung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A1" i="1" l="1"/>
  <c r="CY1" i="1"/>
  <c r="CW1" i="1"/>
</calcChain>
</file>

<file path=xl/sharedStrings.xml><?xml version="1.0" encoding="utf-8"?>
<sst xmlns="http://schemas.openxmlformats.org/spreadsheetml/2006/main" count="3" uniqueCount="3">
  <si>
    <t>Summenstrang</t>
  </si>
  <si>
    <t>Einzelstrang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</si>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</sst>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&quot; m²&quot;"/>
    <numFmt numFmtId="165" formatCode="0.0"/>
    <numFmt numFmtId="166" formatCode="0.00&quot; l/(s x ha)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/>
      <top/>
      <bottom style="thin">
        <color rgb="FF0070C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164" fontId="0" fillId="2" borderId="2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left" vertical="center"/>
    </xf>
    <xf numFmtId="165" fontId="0" fillId="2" borderId="2" xfId="0" applyNumberFormat="1" applyFont="1" applyFill="1" applyBorder="1" applyAlignment="1">
      <alignment horizontal="center" vertical="center"/>
    </xf>
    <xf numFmtId="166" fontId="0" fillId="2" borderId="2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4" fontId="0" fillId="3" borderId="2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left" vertical="center"/>
    </xf>
    <xf numFmtId="165" fontId="0" fillId="3" borderId="2" xfId="0" applyNumberFormat="1" applyFont="1" applyFill="1" applyBorder="1" applyAlignment="1">
      <alignment horizontal="center" vertical="center"/>
    </xf>
    <xf numFmtId="166" fontId="0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am.gilles\OneDrive%20-%20ARTELIA\Bureau\Hambourg\Macro\LGS%20-%20Sewer%20Design%20tool%20-%20macro%20avec%20lis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messung Entwässerung"/>
      <sheetName val="Einzugsfläche"/>
      <sheetName val="Data - Abflussbeiwerte "/>
      <sheetName val="Data - Abfusstabellen - 0,5"/>
      <sheetName val="Data - Abfusstabellen - 0,7"/>
      <sheetName val="Data - Abfusstabellen - 1"/>
      <sheetName val="Deckblatt"/>
      <sheetName val="Calc R"/>
      <sheetName val="Bestimmung_Rasterfeld"/>
      <sheetName val="D0005"/>
      <sheetName val="D0010"/>
      <sheetName val="D0015"/>
      <sheetName val="D0020"/>
      <sheetName val="D0030"/>
      <sheetName val="D0045"/>
      <sheetName val="D0060"/>
      <sheetName val="D0090"/>
      <sheetName val="D0120"/>
      <sheetName val="D0180"/>
      <sheetName val="D0240"/>
      <sheetName val="D0360"/>
      <sheetName val="D0540"/>
      <sheetName val="D0720"/>
      <sheetName val="D1080"/>
      <sheetName val="D1440"/>
      <sheetName val="D2880"/>
      <sheetName val="D4320"/>
      <sheetName val="Infos"/>
      <sheetName val="Raster_geog_Bezug"/>
      <sheetName val="StatRR_KOSTRA-DWD-2010R_D0005"/>
      <sheetName val="StatRR_KOSTRA-DWD-2010R_D0010"/>
      <sheetName val="StatRR_KOSTRA-DWD-2010R_D0015"/>
      <sheetName val="StatRR_KOSTRA-DWD-2010R_D0020"/>
      <sheetName val="StatRR_KOSTRA-DWD-2010R_D0030"/>
      <sheetName val="StatRR_KOSTRA-DWD-2010R_D0045"/>
      <sheetName val="StatRR_KOSTRA-DWD-2010R_D0060"/>
      <sheetName val="StatRR_KOSTRA-DWD-2010R_D0090"/>
      <sheetName val="StatRR_KOSTRA-DWD-2010R_D0120"/>
      <sheetName val="StatRR_KOSTRA-DWD-2010R_D0180"/>
      <sheetName val="StatRR_KOSTRA-DWD-2010R_D0240"/>
      <sheetName val="StatRR_KOSTRA-DWD-2010R_D0360"/>
      <sheetName val="StatRR_KOSTRA-DWD-2010R_D0540"/>
      <sheetName val="StatRR_KOSTRA-DWD-2010R_D0720"/>
      <sheetName val="StatRR_KOSTRA-DWD-2010R_D1080"/>
      <sheetName val="StatRR_KOSTRA-DWD-2010R_D1440"/>
      <sheetName val="StatRR_KOSTRA-DWD-2010R_D2880"/>
      <sheetName val="StatRR_KOSTRA-DWD-2010R_D4320"/>
      <sheetName val="Eingabehilfen"/>
    </sheetNames>
    <sheetDataSet>
      <sheetData sheetId="0"/>
      <sheetData sheetId="1">
        <row r="3">
          <cell r="B3" t="str">
            <v>Name</v>
          </cell>
          <cell r="C3" t="str">
            <v>Fläche</v>
          </cell>
        </row>
        <row r="4">
          <cell r="B4" t="str">
            <v>D01</v>
          </cell>
          <cell r="C4">
            <v>22</v>
          </cell>
        </row>
        <row r="5">
          <cell r="B5" t="str">
            <v>D02</v>
          </cell>
          <cell r="C5">
            <v>18</v>
          </cell>
        </row>
        <row r="6">
          <cell r="B6" t="str">
            <v>D03</v>
          </cell>
          <cell r="C6">
            <v>53</v>
          </cell>
        </row>
        <row r="7">
          <cell r="B7" t="str">
            <v>D04</v>
          </cell>
          <cell r="C7">
            <v>54</v>
          </cell>
        </row>
      </sheetData>
      <sheetData sheetId="2">
        <row r="5">
          <cell r="E5" t="str">
            <v>~~~~Dachflächen</v>
          </cell>
        </row>
        <row r="6">
          <cell r="E6" t="str">
            <v xml:space="preserve">Schrägdach - Metall, Glas, Schiefer, Faserzement
</v>
          </cell>
          <cell r="F6">
            <v>1</v>
          </cell>
        </row>
        <row r="7">
          <cell r="E7" t="str">
            <v xml:space="preserve">Schrägdach - Ziegel, Abdichtungsbahnen
</v>
          </cell>
          <cell r="F7">
            <v>1</v>
          </cell>
        </row>
        <row r="8">
          <cell r="E8" t="str">
            <v>Flachdach - Metall, Glas, Faserzement</v>
          </cell>
          <cell r="F8">
            <v>1</v>
          </cell>
        </row>
        <row r="9">
          <cell r="E9" t="str">
            <v>Flachdach - Abdichtungsbahnen</v>
          </cell>
          <cell r="F9">
            <v>1</v>
          </cell>
        </row>
        <row r="10">
          <cell r="E10" t="str">
            <v>Flachdach - Kiesschüttung</v>
          </cell>
          <cell r="F10">
            <v>0.8</v>
          </cell>
        </row>
        <row r="11">
          <cell r="E11" t="str">
            <v>Begrünte Dachflächen - Extensivbegrünung (&gt; 5°)</v>
          </cell>
          <cell r="F11">
            <v>0.7</v>
          </cell>
        </row>
        <row r="12">
          <cell r="E12" t="str">
            <v>Begrünte Dachflächen - Intensivbegrünung, ab 30 cm Aufbaudicke (≤ 5°)</v>
          </cell>
          <cell r="F12">
            <v>0.2</v>
          </cell>
        </row>
        <row r="13">
          <cell r="E13" t="str">
            <v>Begrünte Dachflächen - Extensivbegrünung, ab 10 cm Aufbaudicke (≤ 5°)</v>
          </cell>
          <cell r="F13">
            <v>0.4</v>
          </cell>
        </row>
        <row r="14">
          <cell r="E14" t="str">
            <v>Begrünte Dachflächen - Extensivbegrünung, unter 10 cm Aufbaudicke (≤ 5°)</v>
          </cell>
          <cell r="F14">
            <v>0.5</v>
          </cell>
        </row>
        <row r="15">
          <cell r="E15" t="str">
            <v>~~~~Verkehrsflächen (Straßen, Plätze, Zufahrten, Wege)</v>
          </cell>
        </row>
        <row r="16">
          <cell r="E16" t="str">
            <v>Betonflächen</v>
          </cell>
          <cell r="F16">
            <v>1</v>
          </cell>
        </row>
        <row r="17">
          <cell r="E17" t="str">
            <v>Schwarzdecken (Asphalt)</v>
          </cell>
          <cell r="F17">
            <v>1</v>
          </cell>
        </row>
        <row r="18">
          <cell r="E18" t="str">
            <v>Befestigte Flächen mit Fugendichtung</v>
          </cell>
          <cell r="F18">
            <v>1</v>
          </cell>
        </row>
        <row r="19">
          <cell r="E19" t="str">
            <v>~~~~Rampen</v>
          </cell>
        </row>
        <row r="20">
          <cell r="E20" t="str">
            <v>Neigung zum Gebäude, unabhängig von der Neigung und der Befestigungsart</v>
          </cell>
          <cell r="F20">
            <v>1</v>
          </cell>
        </row>
        <row r="21">
          <cell r="E21" t="str">
            <v>~~~~Teildurchlässige und schwach ableitende Flächen</v>
          </cell>
        </row>
        <row r="22">
          <cell r="E22" t="str">
            <v>Betonsteinpflaster, in Sand oder Schlacke verlegt, Flächen mit Platten</v>
          </cell>
          <cell r="F22">
            <v>0.9</v>
          </cell>
        </row>
        <row r="23">
          <cell r="E23" t="str">
            <v>Pflasterflächen, mit Fugenanteil &gt; 15 %</v>
          </cell>
          <cell r="F23">
            <v>0.7</v>
          </cell>
        </row>
        <row r="24">
          <cell r="E24" t="str">
            <v>Wassergebundene Flächen</v>
          </cell>
          <cell r="F24">
            <v>0.9</v>
          </cell>
        </row>
        <row r="25">
          <cell r="E25" t="str">
            <v>Lockerer Kiesbelag, Schotterrasen</v>
          </cell>
          <cell r="F25">
            <v>0.3</v>
          </cell>
        </row>
        <row r="26">
          <cell r="E26" t="str">
            <v>Verbundsteine mit Sickerfugen, Sicker-/Drainsteine</v>
          </cell>
          <cell r="F26">
            <v>0.4</v>
          </cell>
        </row>
        <row r="27">
          <cell r="E27" t="str">
            <v>Rasengittersteine (mit häufigen Verkehrsbelastungen)</v>
          </cell>
          <cell r="F27">
            <v>0.4</v>
          </cell>
        </row>
        <row r="28">
          <cell r="E28" t="str">
            <v>Rasengittersteine (ohne häufige Verkehrsbelastungen)</v>
          </cell>
          <cell r="F28">
            <v>0.2</v>
          </cell>
        </row>
        <row r="29">
          <cell r="E29" t="str">
            <v>~~~~Sportflächen mit Dränung</v>
          </cell>
        </row>
        <row r="30">
          <cell r="E30" t="str">
            <v>Kunststoff-Flächen, Kunststoffrasen</v>
          </cell>
          <cell r="F30">
            <v>0.6</v>
          </cell>
        </row>
        <row r="31">
          <cell r="E31" t="str">
            <v xml:space="preserve">Tennenflächen </v>
          </cell>
          <cell r="F31">
            <v>0.3</v>
          </cell>
        </row>
        <row r="32">
          <cell r="E32" t="str">
            <v>Rasenflächen</v>
          </cell>
          <cell r="F32">
            <v>0.2</v>
          </cell>
        </row>
        <row r="33">
          <cell r="E33" t="str">
            <v>~~~~Parkanlagen, Rasenflächen, Gärten</v>
          </cell>
        </row>
        <row r="34">
          <cell r="E34" t="str">
            <v xml:space="preserve">Flaches Gelände </v>
          </cell>
          <cell r="F34" t="str">
            <v>0,2b</v>
          </cell>
        </row>
        <row r="35">
          <cell r="E35" t="str">
            <v xml:space="preserve">Steiles Gelände </v>
          </cell>
          <cell r="F35" t="str">
            <v>0,3b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DA7"/>
  <sheetViews>
    <sheetView tabSelected="1" workbookViewId="0">
      <selection activeCell="N6" sqref="N6"/>
    </sheetView>
  </sheetViews>
  <sheetFormatPr baseColWidth="10" defaultRowHeight="14.4" x14ac:dyDescent="0.3"/>
  <sheetData>
    <row r="1" spans="7:105" x14ac:dyDescent="0.3">
      <c r="CV1" s="1"/>
      <c r="CW1" s="2" t="e">
        <f>VLOOKUP($H$8:$H$1000,[1]Einzugsfläche!$B$3:$C$1000, 2, FALSE)</f>
        <v>#VALUE!</v>
      </c>
      <c r="CX1" s="3"/>
      <c r="CY1" s="4" t="e">
        <f>VLOOKUP($J$8:$J$1000,'[1]Data - Abflussbeiwerte '!$E$5:$F$1000, 2, FALSE)</f>
        <v>#VALUE!</v>
      </c>
      <c r="CZ1" s="1"/>
      <c r="DA1" s="5" t="str">
        <f t="shared" ref="DA1" si="0">IF(CZ1="Dachflaeche",$N$3,IF(CZ1="Grundstuecksflaeche",$N$4,"ERROR"))</f>
        <v>ERROR</v>
      </c>
    </row>
    <row r="6" spans="7:105" x14ac:dyDescent="0.3">
      <c r="G6" t="s">
        <v>0</v>
      </c>
      <c r="H6" s="6"/>
      <c r="I6" s="7"/>
      <c r="J6" s="8"/>
      <c r="K6" s="9"/>
      <c r="L6" s="6"/>
      <c r="M6" s="10"/>
      <c r="O6" t="s">
        <v>2</v>
      </c>
    </row>
    <row r="7" spans="7:105" x14ac:dyDescent="0.3">
      <c r="G7" t="s">
        <v>1</v>
      </c>
    </row>
  </sheetData>
  <dataValidations count="3">
    <dataValidation type="list" allowBlank="1" showInputMessage="1" showErrorMessage="1" sqref="G1:G1048576">
      <formula1>"Einzelstrang,Summenstrang"</formula1>
    </dataValidation>
    <dataValidation type="list" allowBlank="1" showInputMessage="1" showErrorMessage="1" sqref="CX1 J6">
      <formula1>$E$5:$E$16</formula1>
    </dataValidation>
    <dataValidation type="list" allowBlank="1" showInputMessage="1" showErrorMessage="1" sqref="CZ1 L6">
      <formula1>"Dachflaeche,Grundstuecksflaeche"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'[LGS - Sewer Design tool - macro avec liste.xlsm]Einzugsfläche'!#REF!</xm:f>
          </x14:formula1>
          <xm:sqref>CV1 H6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DAA15FE3E53F4BA56871AC41DEB5C1" ma:contentTypeVersion="14" ma:contentTypeDescription="Crée un document." ma:contentTypeScope="" ma:versionID="a5cc1809c2fa9d7e880314d1682e3879">
  <xsd:schema xmlns:xsd="http://www.w3.org/2001/XMLSchema" xmlns:xs="http://www.w3.org/2001/XMLSchema" xmlns:p="http://schemas.microsoft.com/office/2006/metadata/properties" xmlns:ns3="2e3eca4f-33a0-4990-a09f-786db0f55162" xmlns:ns4="a98f53e2-dd1b-4a49-b044-cc73cd93eb57" targetNamespace="http://schemas.microsoft.com/office/2006/metadata/properties" ma:root="true" ma:fieldsID="da2e94d91c0f8cc4ea408accf0ca0547" ns3:_="" ns4:_="">
    <xsd:import namespace="2e3eca4f-33a0-4990-a09f-786db0f55162"/>
    <xsd:import namespace="a98f53e2-dd1b-4a49-b044-cc73cd93eb5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3eca4f-33a0-4990-a09f-786db0f551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8f53e2-dd1b-4a49-b044-cc73cd93eb5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0B3214-245A-4D67-AE2C-808DD1286B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3eca4f-33a0-4990-a09f-786db0f55162"/>
    <ds:schemaRef ds:uri="a98f53e2-dd1b-4a49-b044-cc73cd93e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22091B-5B44-4455-B07F-AB8290E919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AD4AD5-AE95-485F-A22B-578F54C56D6B}">
  <ds:schemaRefs>
    <ds:schemaRef ds:uri="http://schemas.microsoft.com/office/2006/documentManagement/types"/>
    <ds:schemaRef ds:uri="http://www.w3.org/XML/1998/namespace"/>
    <ds:schemaRef ds:uri="2e3eca4f-33a0-4990-a09f-786db0f55162"/>
    <ds:schemaRef ds:uri="http://schemas.openxmlformats.org/package/2006/metadata/core-properties"/>
    <ds:schemaRef ds:uri="http://purl.org/dc/dcmitype/"/>
    <ds:schemaRef ds:uri="http://purl.org/dc/terms/"/>
    <ds:schemaRef ds:uri="a98f53e2-dd1b-4a49-b044-cc73cd93eb57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Bemessung Entwässerung</vt:lpstr>
    </vt:vector>
  </TitlesOfParts>
  <Company>ARTELIA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Liam</dc:creator>
  <cp:lastModifiedBy>GILLES Liam</cp:lastModifiedBy>
  <dcterms:created xsi:type="dcterms:W3CDTF">2022-07-07T08:33:33Z</dcterms:created>
  <dcterms:modified xsi:type="dcterms:W3CDTF">2022-07-07T08:37:37Z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0x010100F9DAA15FE3E53F4BA56871AC41DEB5C1</vt:lpwstr>
  </property>
</Properties>
</file>