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3e63daa44b6032/Bureau/"/>
    </mc:Choice>
  </mc:AlternateContent>
  <xr:revisionPtr revIDLastSave="125" documentId="8_{E6791D29-D91C-45F4-A670-347F0A487ECE}" xr6:coauthVersionLast="47" xr6:coauthVersionMax="47" xr10:uidLastSave="{5E54BA62-1C72-4C79-A9C4-E1EBAF31A5ED}"/>
  <bookViews>
    <workbookView xWindow="-28590" yWindow="300" windowWidth="57600" windowHeight="15330" xr2:uid="{8010BF7A-95C3-41E1-8620-65B596EFCDA5}"/>
  </bookViews>
  <sheets>
    <sheet name="SEM 1" sheetId="2" r:id="rId1"/>
    <sheet name="SEM 2" sheetId="3" r:id="rId2"/>
    <sheet name="SEM 3" sheetId="4" r:id="rId3"/>
    <sheet name="SEM 4" sheetId="5" r:id="rId4"/>
    <sheet name="SEM 5" sheetId="6" r:id="rId5"/>
  </sheets>
  <definedNames>
    <definedName name="Selection">CHOOSE(#REF!,Zone1,Zone2,zone3)</definedName>
    <definedName name="Zone1">#REF!</definedName>
    <definedName name="Zon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8" i="3" l="1"/>
  <c r="Q18" i="3"/>
  <c r="P18" i="3"/>
  <c r="O18" i="3"/>
  <c r="N18" i="3"/>
  <c r="M18" i="3"/>
  <c r="L18" i="3"/>
  <c r="K18" i="3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R18" i="5"/>
  <c r="Q18" i="5"/>
  <c r="P18" i="5"/>
  <c r="N18" i="5"/>
  <c r="M18" i="5"/>
  <c r="L18" i="5"/>
  <c r="AG17" i="5"/>
  <c r="AF17" i="5"/>
  <c r="AE17" i="5"/>
  <c r="AC17" i="5"/>
  <c r="AB17" i="5"/>
  <c r="AA17" i="5"/>
  <c r="Y17" i="5"/>
  <c r="X17" i="5"/>
  <c r="W17" i="5"/>
  <c r="U17" i="5"/>
  <c r="T17" i="5"/>
  <c r="S17" i="5"/>
  <c r="Q17" i="5"/>
  <c r="P17" i="5"/>
  <c r="O17" i="5"/>
  <c r="N17" i="5"/>
  <c r="M17" i="5"/>
  <c r="L17" i="5"/>
  <c r="K17" i="5"/>
  <c r="AH15" i="5"/>
  <c r="AD15" i="5"/>
  <c r="Z15" i="5"/>
  <c r="V15" i="5"/>
  <c r="R15" i="5"/>
  <c r="N15" i="5"/>
  <c r="AH14" i="5"/>
  <c r="AD14" i="5"/>
  <c r="Z14" i="5"/>
  <c r="V14" i="5"/>
  <c r="R14" i="5"/>
  <c r="N14" i="5"/>
  <c r="AH13" i="5"/>
  <c r="AD13" i="5"/>
  <c r="Z13" i="5"/>
  <c r="V13" i="5"/>
  <c r="R13" i="5"/>
  <c r="N13" i="5"/>
  <c r="AH12" i="5"/>
  <c r="AD12" i="5"/>
  <c r="Z12" i="5"/>
  <c r="V12" i="5"/>
  <c r="R12" i="5"/>
  <c r="N12" i="5"/>
  <c r="AH11" i="5"/>
  <c r="AD11" i="5"/>
  <c r="Z11" i="5"/>
  <c r="V11" i="5"/>
  <c r="R11" i="5"/>
  <c r="N11" i="5"/>
  <c r="AH10" i="5"/>
  <c r="AD10" i="5"/>
  <c r="Z10" i="5"/>
  <c r="Z17" i="5" s="1"/>
  <c r="V10" i="5"/>
  <c r="R10" i="5"/>
  <c r="N10" i="5"/>
  <c r="AH9" i="5"/>
  <c r="AD9" i="5"/>
  <c r="Z9" i="5"/>
  <c r="V9" i="5"/>
  <c r="R9" i="5"/>
  <c r="N9" i="5"/>
  <c r="AH8" i="5"/>
  <c r="AD8" i="5"/>
  <c r="AD17" i="5" s="1"/>
  <c r="Z8" i="5"/>
  <c r="V8" i="5"/>
  <c r="R8" i="5"/>
  <c r="N8" i="5"/>
  <c r="AH7" i="5"/>
  <c r="AH17" i="5" s="1"/>
  <c r="AD7" i="5"/>
  <c r="Z7" i="5"/>
  <c r="V7" i="5"/>
  <c r="V17" i="5" s="1"/>
  <c r="R7" i="5"/>
  <c r="R17" i="5" s="1"/>
  <c r="N7" i="5"/>
  <c r="AH18" i="6"/>
  <c r="AG18" i="6"/>
  <c r="AF18" i="6"/>
  <c r="AD18" i="6"/>
  <c r="AC18" i="6"/>
  <c r="AB18" i="6"/>
  <c r="AA18" i="6"/>
  <c r="Z18" i="6"/>
  <c r="Y18" i="6"/>
  <c r="X18" i="6"/>
  <c r="W18" i="6"/>
  <c r="V18" i="6"/>
  <c r="U18" i="6"/>
  <c r="T18" i="6"/>
  <c r="R18" i="6"/>
  <c r="Q18" i="6"/>
  <c r="P18" i="6"/>
  <c r="N18" i="6"/>
  <c r="M18" i="6"/>
  <c r="L18" i="6"/>
  <c r="AG17" i="6"/>
  <c r="AF17" i="6"/>
  <c r="AE17" i="6"/>
  <c r="AC17" i="6"/>
  <c r="AB17" i="6"/>
  <c r="AA17" i="6"/>
  <c r="Y17" i="6"/>
  <c r="X17" i="6"/>
  <c r="W17" i="6"/>
  <c r="U17" i="6"/>
  <c r="T17" i="6"/>
  <c r="S17" i="6"/>
  <c r="Q17" i="6"/>
  <c r="P17" i="6"/>
  <c r="O17" i="6"/>
  <c r="M17" i="6"/>
  <c r="L17" i="6"/>
  <c r="K17" i="6"/>
  <c r="AH15" i="6"/>
  <c r="AD15" i="6"/>
  <c r="Z15" i="6"/>
  <c r="V15" i="6"/>
  <c r="R15" i="6"/>
  <c r="N15" i="6"/>
  <c r="AH14" i="6"/>
  <c r="AD14" i="6"/>
  <c r="Z14" i="6"/>
  <c r="V14" i="6"/>
  <c r="R14" i="6"/>
  <c r="N14" i="6"/>
  <c r="AH13" i="6"/>
  <c r="AD13" i="6"/>
  <c r="Z13" i="6"/>
  <c r="V13" i="6"/>
  <c r="R13" i="6"/>
  <c r="N13" i="6"/>
  <c r="AH12" i="6"/>
  <c r="AD12" i="6"/>
  <c r="Z12" i="6"/>
  <c r="V12" i="6"/>
  <c r="R12" i="6"/>
  <c r="N12" i="6"/>
  <c r="AH11" i="6"/>
  <c r="AD11" i="6"/>
  <c r="Z11" i="6"/>
  <c r="V11" i="6"/>
  <c r="R11" i="6"/>
  <c r="N11" i="6"/>
  <c r="AH10" i="6"/>
  <c r="AD10" i="6"/>
  <c r="Z10" i="6"/>
  <c r="V10" i="6"/>
  <c r="R10" i="6"/>
  <c r="N10" i="6"/>
  <c r="AH9" i="6"/>
  <c r="AD9" i="6"/>
  <c r="Z9" i="6"/>
  <c r="V9" i="6"/>
  <c r="R9" i="6"/>
  <c r="N9" i="6"/>
  <c r="AH8" i="6"/>
  <c r="AD8" i="6"/>
  <c r="AD17" i="6" s="1"/>
  <c r="Z8" i="6"/>
  <c r="Z17" i="6" s="1"/>
  <c r="V8" i="6"/>
  <c r="R8" i="6"/>
  <c r="R17" i="6" s="1"/>
  <c r="N8" i="6"/>
  <c r="N17" i="6" s="1"/>
  <c r="AH7" i="6"/>
  <c r="AH17" i="6" s="1"/>
  <c r="AD7" i="6"/>
  <c r="Z7" i="6"/>
  <c r="V7" i="6"/>
  <c r="V17" i="6" s="1"/>
  <c r="R7" i="6"/>
  <c r="N7" i="6"/>
  <c r="AH18" i="4"/>
  <c r="AG18" i="4"/>
  <c r="AF18" i="4"/>
  <c r="AD18" i="4"/>
  <c r="AC18" i="4"/>
  <c r="AB18" i="4"/>
  <c r="AA18" i="4"/>
  <c r="Z18" i="4"/>
  <c r="Y18" i="4"/>
  <c r="X18" i="4"/>
  <c r="W18" i="4"/>
  <c r="V18" i="4"/>
  <c r="U18" i="4"/>
  <c r="T18" i="4"/>
  <c r="R18" i="4"/>
  <c r="Q18" i="4"/>
  <c r="P18" i="4"/>
  <c r="N18" i="4"/>
  <c r="M18" i="4"/>
  <c r="L18" i="4"/>
  <c r="AG17" i="4"/>
  <c r="AF17" i="4"/>
  <c r="AE17" i="4"/>
  <c r="AC17" i="4"/>
  <c r="AB17" i="4"/>
  <c r="AA17" i="4"/>
  <c r="Y17" i="4"/>
  <c r="X17" i="4"/>
  <c r="W17" i="4"/>
  <c r="V17" i="4"/>
  <c r="U17" i="4"/>
  <c r="T17" i="4"/>
  <c r="S17" i="4"/>
  <c r="Q17" i="4"/>
  <c r="P17" i="4"/>
  <c r="O17" i="4"/>
  <c r="M17" i="4"/>
  <c r="L17" i="4"/>
  <c r="K17" i="4"/>
  <c r="AH15" i="4"/>
  <c r="AD15" i="4"/>
  <c r="Z15" i="4"/>
  <c r="V15" i="4"/>
  <c r="R15" i="4"/>
  <c r="N15" i="4"/>
  <c r="AH14" i="4"/>
  <c r="AD14" i="4"/>
  <c r="Z14" i="4"/>
  <c r="V14" i="4"/>
  <c r="R14" i="4"/>
  <c r="N14" i="4"/>
  <c r="AH13" i="4"/>
  <c r="AD13" i="4"/>
  <c r="Z13" i="4"/>
  <c r="V13" i="4"/>
  <c r="R13" i="4"/>
  <c r="N13" i="4"/>
  <c r="AH12" i="4"/>
  <c r="AD12" i="4"/>
  <c r="Z12" i="4"/>
  <c r="V12" i="4"/>
  <c r="R12" i="4"/>
  <c r="N12" i="4"/>
  <c r="AH11" i="4"/>
  <c r="AD11" i="4"/>
  <c r="Z11" i="4"/>
  <c r="V11" i="4"/>
  <c r="R11" i="4"/>
  <c r="N11" i="4"/>
  <c r="AH10" i="4"/>
  <c r="AD10" i="4"/>
  <c r="Z10" i="4"/>
  <c r="V10" i="4"/>
  <c r="R10" i="4"/>
  <c r="N10" i="4"/>
  <c r="AH9" i="4"/>
  <c r="AD9" i="4"/>
  <c r="Z9" i="4"/>
  <c r="V9" i="4"/>
  <c r="R9" i="4"/>
  <c r="N9" i="4"/>
  <c r="AH8" i="4"/>
  <c r="AD8" i="4"/>
  <c r="Z8" i="4"/>
  <c r="V8" i="4"/>
  <c r="R8" i="4"/>
  <c r="N8" i="4"/>
  <c r="N17" i="4" s="1"/>
  <c r="AH7" i="4"/>
  <c r="AH17" i="4" s="1"/>
  <c r="AD7" i="4"/>
  <c r="AD17" i="4" s="1"/>
  <c r="Z7" i="4"/>
  <c r="Z17" i="4" s="1"/>
  <c r="V7" i="4"/>
  <c r="R7" i="4"/>
  <c r="R17" i="4" s="1"/>
  <c r="N7" i="4"/>
  <c r="AE18" i="3"/>
  <c r="AC18" i="3"/>
  <c r="AB18" i="3"/>
  <c r="AG17" i="3"/>
  <c r="AG18" i="3" s="1"/>
  <c r="AF17" i="3"/>
  <c r="AF18" i="3" s="1"/>
  <c r="AE17" i="3"/>
  <c r="AC17" i="3"/>
  <c r="AB17" i="3"/>
  <c r="AA17" i="3"/>
  <c r="AH15" i="3"/>
  <c r="AD15" i="3"/>
  <c r="AH14" i="3"/>
  <c r="AD14" i="3"/>
  <c r="AH13" i="3"/>
  <c r="AD13" i="3"/>
  <c r="AH12" i="3"/>
  <c r="AD12" i="3"/>
  <c r="AH11" i="3"/>
  <c r="AD11" i="3"/>
  <c r="AH10" i="3"/>
  <c r="AD10" i="3"/>
  <c r="AH9" i="3"/>
  <c r="AD9" i="3"/>
  <c r="AH8" i="3"/>
  <c r="AD8" i="3"/>
  <c r="AH7" i="3"/>
  <c r="AH17" i="3" s="1"/>
  <c r="AH18" i="3" s="1"/>
  <c r="AD7" i="3"/>
  <c r="AD17" i="3" s="1"/>
  <c r="AD18" i="3" s="1"/>
  <c r="W18" i="3"/>
  <c r="U18" i="3"/>
  <c r="T18" i="3"/>
  <c r="Y17" i="3"/>
  <c r="Y18" i="3" s="1"/>
  <c r="X17" i="3"/>
  <c r="X18" i="3" s="1"/>
  <c r="W17" i="3"/>
  <c r="U17" i="3"/>
  <c r="T17" i="3"/>
  <c r="S17" i="3"/>
  <c r="Z15" i="3"/>
  <c r="V15" i="3"/>
  <c r="Z14" i="3"/>
  <c r="V14" i="3"/>
  <c r="Z13" i="3"/>
  <c r="V13" i="3"/>
  <c r="Z12" i="3"/>
  <c r="V12" i="3"/>
  <c r="Z11" i="3"/>
  <c r="V11" i="3"/>
  <c r="Z10" i="3"/>
  <c r="V10" i="3"/>
  <c r="Z9" i="3"/>
  <c r="V9" i="3"/>
  <c r="Z8" i="3"/>
  <c r="V8" i="3"/>
  <c r="Z7" i="3"/>
  <c r="Z17" i="3" s="1"/>
  <c r="Z18" i="3" s="1"/>
  <c r="V7" i="3"/>
  <c r="V17" i="3" s="1"/>
  <c r="V18" i="3" s="1"/>
  <c r="Q17" i="3"/>
  <c r="P17" i="3"/>
  <c r="O17" i="3"/>
  <c r="M17" i="3"/>
  <c r="L17" i="3"/>
  <c r="K17" i="3"/>
  <c r="R15" i="3"/>
  <c r="N15" i="3"/>
  <c r="R14" i="3"/>
  <c r="N14" i="3"/>
  <c r="R13" i="3"/>
  <c r="N13" i="3"/>
  <c r="R12" i="3"/>
  <c r="N12" i="3"/>
  <c r="R11" i="3"/>
  <c r="N11" i="3"/>
  <c r="R10" i="3"/>
  <c r="N10" i="3"/>
  <c r="R9" i="3"/>
  <c r="N9" i="3"/>
  <c r="R8" i="3"/>
  <c r="N8" i="3"/>
  <c r="R7" i="3"/>
  <c r="R17" i="3" s="1"/>
  <c r="N7" i="3"/>
  <c r="N17" i="3" s="1"/>
  <c r="AG18" i="2"/>
  <c r="AF18" i="2"/>
  <c r="AE18" i="2"/>
  <c r="AC18" i="2"/>
  <c r="AB18" i="2"/>
  <c r="AA18" i="2"/>
  <c r="AH17" i="2"/>
  <c r="AG17" i="2"/>
  <c r="AF17" i="2"/>
  <c r="AE17" i="2"/>
  <c r="AE18" i="4" s="1"/>
  <c r="AC17" i="2"/>
  <c r="AB17" i="2"/>
  <c r="AA17" i="2"/>
  <c r="AH15" i="2"/>
  <c r="AD15" i="2"/>
  <c r="AH14" i="2"/>
  <c r="AD14" i="2"/>
  <c r="AH13" i="2"/>
  <c r="AD13" i="2"/>
  <c r="AH12" i="2"/>
  <c r="AD12" i="2"/>
  <c r="AH11" i="2"/>
  <c r="AD11" i="2"/>
  <c r="AH10" i="2"/>
  <c r="AD10" i="2"/>
  <c r="AH9" i="2"/>
  <c r="AD9" i="2"/>
  <c r="AH8" i="2"/>
  <c r="AD8" i="2"/>
  <c r="AH7" i="2"/>
  <c r="AH18" i="2" s="1"/>
  <c r="AD7" i="2"/>
  <c r="AD17" i="2" s="1"/>
  <c r="Y18" i="2"/>
  <c r="X18" i="2"/>
  <c r="W18" i="2"/>
  <c r="U18" i="2"/>
  <c r="T18" i="2"/>
  <c r="S18" i="2"/>
  <c r="Y17" i="2"/>
  <c r="X17" i="2"/>
  <c r="W17" i="2"/>
  <c r="U17" i="2"/>
  <c r="T17" i="2"/>
  <c r="S17" i="2"/>
  <c r="S18" i="6" s="1"/>
  <c r="Z15" i="2"/>
  <c r="V15" i="2"/>
  <c r="Z14" i="2"/>
  <c r="V14" i="2"/>
  <c r="Z13" i="2"/>
  <c r="V13" i="2"/>
  <c r="Z12" i="2"/>
  <c r="V12" i="2"/>
  <c r="Z11" i="2"/>
  <c r="V11" i="2"/>
  <c r="Z10" i="2"/>
  <c r="V10" i="2"/>
  <c r="Z9" i="2"/>
  <c r="V9" i="2"/>
  <c r="Z8" i="2"/>
  <c r="V8" i="2"/>
  <c r="Z7" i="2"/>
  <c r="Z18" i="2" s="1"/>
  <c r="V7" i="2"/>
  <c r="V17" i="2" s="1"/>
  <c r="Q18" i="2"/>
  <c r="P18" i="2"/>
  <c r="O18" i="2"/>
  <c r="M18" i="2"/>
  <c r="L18" i="2"/>
  <c r="K18" i="2"/>
  <c r="Q17" i="2"/>
  <c r="P17" i="2"/>
  <c r="O17" i="2"/>
  <c r="M17" i="2"/>
  <c r="L17" i="2"/>
  <c r="K17" i="2"/>
  <c r="R15" i="2"/>
  <c r="N15" i="2"/>
  <c r="R14" i="2"/>
  <c r="N14" i="2"/>
  <c r="R13" i="2"/>
  <c r="N13" i="2"/>
  <c r="R12" i="2"/>
  <c r="N12" i="2"/>
  <c r="R11" i="2"/>
  <c r="N11" i="2"/>
  <c r="R10" i="2"/>
  <c r="N10" i="2"/>
  <c r="R9" i="2"/>
  <c r="N9" i="2"/>
  <c r="R8" i="2"/>
  <c r="N8" i="2"/>
  <c r="R7" i="2"/>
  <c r="R18" i="2" s="1"/>
  <c r="N7" i="2"/>
  <c r="N18" i="2" s="1"/>
  <c r="C17" i="2"/>
  <c r="D17" i="2"/>
  <c r="E17" i="2"/>
  <c r="G17" i="2"/>
  <c r="H17" i="2"/>
  <c r="I17" i="2"/>
  <c r="C18" i="2"/>
  <c r="D18" i="2"/>
  <c r="E18" i="2"/>
  <c r="F18" i="2"/>
  <c r="G18" i="2"/>
  <c r="H18" i="2"/>
  <c r="I18" i="2"/>
  <c r="F7" i="6"/>
  <c r="F8" i="6"/>
  <c r="F9" i="6"/>
  <c r="F10" i="6"/>
  <c r="F11" i="6"/>
  <c r="F12" i="6"/>
  <c r="F13" i="6"/>
  <c r="F14" i="6"/>
  <c r="F15" i="6"/>
  <c r="J13" i="6"/>
  <c r="I17" i="6"/>
  <c r="H17" i="6"/>
  <c r="G17" i="6"/>
  <c r="E17" i="6"/>
  <c r="D17" i="6"/>
  <c r="C17" i="6"/>
  <c r="J15" i="6"/>
  <c r="J14" i="6"/>
  <c r="J12" i="6"/>
  <c r="J11" i="6"/>
  <c r="J10" i="6"/>
  <c r="J9" i="6"/>
  <c r="J8" i="6"/>
  <c r="J7" i="6"/>
  <c r="I17" i="5"/>
  <c r="H17" i="5"/>
  <c r="G17" i="5"/>
  <c r="E17" i="5"/>
  <c r="D17" i="5"/>
  <c r="C17" i="5"/>
  <c r="J15" i="5"/>
  <c r="F15" i="5"/>
  <c r="J14" i="5"/>
  <c r="F14" i="5"/>
  <c r="J13" i="5"/>
  <c r="F13" i="5"/>
  <c r="J12" i="5"/>
  <c r="F12" i="5"/>
  <c r="J11" i="5"/>
  <c r="F11" i="5"/>
  <c r="J10" i="5"/>
  <c r="F10" i="5"/>
  <c r="J9" i="5"/>
  <c r="F9" i="5"/>
  <c r="J8" i="5"/>
  <c r="F8" i="5"/>
  <c r="J7" i="5"/>
  <c r="F7" i="5"/>
  <c r="I17" i="4"/>
  <c r="H17" i="4"/>
  <c r="G17" i="4"/>
  <c r="E17" i="4"/>
  <c r="D17" i="4"/>
  <c r="C17" i="4"/>
  <c r="J15" i="4"/>
  <c r="F15" i="4"/>
  <c r="J14" i="4"/>
  <c r="F14" i="4"/>
  <c r="J13" i="4"/>
  <c r="F13" i="4"/>
  <c r="J12" i="4"/>
  <c r="F12" i="4"/>
  <c r="J11" i="4"/>
  <c r="F11" i="4"/>
  <c r="J10" i="4"/>
  <c r="F10" i="4"/>
  <c r="J9" i="4"/>
  <c r="F9" i="4"/>
  <c r="J8" i="4"/>
  <c r="F8" i="4"/>
  <c r="J7" i="4"/>
  <c r="F7" i="4"/>
  <c r="F8" i="2"/>
  <c r="I17" i="3"/>
  <c r="H17" i="3"/>
  <c r="G17" i="3"/>
  <c r="E17" i="3"/>
  <c r="D17" i="3"/>
  <c r="C17" i="3"/>
  <c r="J15" i="3"/>
  <c r="F15" i="3"/>
  <c r="J14" i="3"/>
  <c r="F14" i="3"/>
  <c r="J13" i="3"/>
  <c r="F13" i="3"/>
  <c r="J12" i="3"/>
  <c r="F12" i="3"/>
  <c r="J11" i="3"/>
  <c r="F11" i="3"/>
  <c r="J10" i="3"/>
  <c r="F10" i="3"/>
  <c r="J9" i="3"/>
  <c r="F9" i="3"/>
  <c r="J8" i="3"/>
  <c r="F8" i="3"/>
  <c r="J7" i="3"/>
  <c r="F7" i="3"/>
  <c r="F9" i="2"/>
  <c r="F10" i="2"/>
  <c r="F11" i="2"/>
  <c r="F12" i="2"/>
  <c r="F13" i="2"/>
  <c r="F14" i="2"/>
  <c r="F15" i="2"/>
  <c r="J15" i="2"/>
  <c r="J14" i="2"/>
  <c r="J13" i="2"/>
  <c r="J12" i="2"/>
  <c r="J11" i="2"/>
  <c r="J10" i="2"/>
  <c r="J9" i="2"/>
  <c r="J8" i="2"/>
  <c r="J7" i="2"/>
  <c r="F7" i="2"/>
  <c r="AE18" i="6" l="1"/>
  <c r="AA18" i="3"/>
  <c r="S18" i="3"/>
  <c r="S18" i="5"/>
  <c r="S18" i="4"/>
  <c r="O18" i="5"/>
  <c r="O18" i="4"/>
  <c r="O18" i="6"/>
  <c r="K18" i="4"/>
  <c r="K18" i="5"/>
  <c r="K18" i="6"/>
  <c r="AD18" i="2"/>
  <c r="Z17" i="2"/>
  <c r="V18" i="2"/>
  <c r="N17" i="2"/>
  <c r="R17" i="2"/>
  <c r="H18" i="3"/>
  <c r="J17" i="6"/>
  <c r="F17" i="2"/>
  <c r="J18" i="2"/>
  <c r="J17" i="2"/>
  <c r="J17" i="4"/>
  <c r="I18" i="3"/>
  <c r="I18" i="4" s="1"/>
  <c r="I18" i="5" s="1"/>
  <c r="I18" i="6" s="1"/>
  <c r="F17" i="5"/>
  <c r="J17" i="5"/>
  <c r="F17" i="6"/>
  <c r="H18" i="4"/>
  <c r="H18" i="5" s="1"/>
  <c r="H18" i="6" s="1"/>
  <c r="F17" i="4"/>
  <c r="C18" i="3"/>
  <c r="G18" i="3"/>
  <c r="G18" i="4" s="1"/>
  <c r="D18" i="3"/>
  <c r="D18" i="4" s="1"/>
  <c r="D18" i="5" s="1"/>
  <c r="D18" i="6" s="1"/>
  <c r="E18" i="3"/>
  <c r="E18" i="4" s="1"/>
  <c r="E18" i="5" s="1"/>
  <c r="E18" i="6" s="1"/>
  <c r="J17" i="3"/>
  <c r="F17" i="3"/>
  <c r="G18" i="5" l="1"/>
  <c r="C18" i="4"/>
  <c r="C18" i="5" s="1"/>
  <c r="C18" i="6" s="1"/>
  <c r="J18" i="3"/>
  <c r="F18" i="3"/>
  <c r="G18" i="6" l="1"/>
  <c r="J18" i="4"/>
  <c r="J18" i="5" s="1"/>
  <c r="J18" i="6" s="1"/>
  <c r="F18" i="4"/>
  <c r="F18" i="5" s="1"/>
  <c r="F18" i="6" s="1"/>
</calcChain>
</file>

<file path=xl/sharedStrings.xml><?xml version="1.0" encoding="utf-8"?>
<sst xmlns="http://schemas.openxmlformats.org/spreadsheetml/2006/main" count="275" uniqueCount="21">
  <si>
    <t>date</t>
  </si>
  <si>
    <t>année:</t>
  </si>
  <si>
    <t>DLO</t>
  </si>
  <si>
    <t>DRO</t>
  </si>
  <si>
    <t>Nom des commerciaux</t>
  </si>
  <si>
    <t>CA accepté</t>
  </si>
  <si>
    <t>NB confirmés</t>
  </si>
  <si>
    <t>Total devis</t>
  </si>
  <si>
    <t>Tx transfo</t>
  </si>
  <si>
    <t>TOTAL SEMAINE 1</t>
  </si>
  <si>
    <t>CA agence prévisionnel</t>
  </si>
  <si>
    <t>TOTAL DES COMMERCIAUX / MOIS</t>
  </si>
  <si>
    <t>XXXX 1</t>
  </si>
  <si>
    <t>XXXX 2</t>
  </si>
  <si>
    <t>XXXX 3</t>
  </si>
  <si>
    <t>XXXX 4</t>
  </si>
  <si>
    <t>XXXX 5</t>
  </si>
  <si>
    <t>STE 1</t>
  </si>
  <si>
    <t>STE 2</t>
  </si>
  <si>
    <t>STE 3</t>
  </si>
  <si>
    <t>STE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</si>
</sst>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  <numFmt numFmtId="166" formatCode="#,##0.00\ &quot;€&quot;"/>
  </numFmts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5D3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4">
    <xf numFmtId="0" fontId="0" fillId="0" borderId="0" xfId="0"/>
    <xf numFmtId="16" fontId="0" fillId="0" borderId="0" xfId="0" applyNumberFormat="1" applyAlignment="1" applyProtection="1">
      <alignment horizontal="left"/>
      <protection locked="0"/>
    </xf>
    <xf numFmtId="16" fontId="0" fillId="0" borderId="0" xfId="0" applyNumberFormat="1" applyAlignment="1">
      <alignment horizontal="left"/>
    </xf>
    <xf numFmtId="0" fontId="2" fillId="0" borderId="0" xfId="0" applyFont="1"/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3" borderId="6" xfId="0" applyFill="1" applyBorder="1" applyAlignment="1">
      <alignment horizontal="left" vertical="center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3" xfId="0" applyFont="1" applyBorder="1" applyAlignment="1" applyProtection="1">
      <alignment horizontal="left" vertical="center" wrapText="1"/>
      <protection locked="0"/>
    </xf>
    <xf numFmtId="164" fontId="0" fillId="4" borderId="4" xfId="0" applyNumberFormat="1" applyFill="1" applyBorder="1" applyAlignment="1" applyProtection="1">
      <alignment horizontal="right" vertical="center" wrapText="1"/>
      <protection locked="0"/>
    </xf>
    <xf numFmtId="0" fontId="0" fillId="4" borderId="4" xfId="0" applyFill="1" applyBorder="1" applyAlignment="1" applyProtection="1">
      <alignment horizontal="center" vertical="center" wrapText="1"/>
      <protection locked="0"/>
    </xf>
    <xf numFmtId="9" fontId="0" fillId="2" borderId="4" xfId="0" applyNumberFormat="1" applyFill="1" applyBorder="1" applyAlignment="1">
      <alignment horizontal="center" vertical="center" wrapText="1"/>
    </xf>
    <xf numFmtId="9" fontId="0" fillId="2" borderId="5" xfId="0" applyNumberFormat="1" applyFill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left" vertical="center"/>
      <protection locked="0"/>
    </xf>
    <xf numFmtId="9" fontId="0" fillId="2" borderId="4" xfId="0" applyNumberFormat="1" applyFill="1" applyBorder="1" applyAlignment="1">
      <alignment horizontal="center" vertical="center"/>
    </xf>
    <xf numFmtId="9" fontId="0" fillId="2" borderId="5" xfId="0" applyNumberFormat="1" applyFill="1" applyBorder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  <protection locked="0"/>
    </xf>
    <xf numFmtId="9" fontId="0" fillId="2" borderId="8" xfId="2" applyFont="1" applyFill="1" applyBorder="1" applyAlignment="1">
      <alignment horizontal="center" vertical="center"/>
    </xf>
    <xf numFmtId="9" fontId="0" fillId="2" borderId="9" xfId="2" applyFont="1" applyFill="1" applyBorder="1" applyAlignment="1">
      <alignment horizontal="center" vertical="center"/>
    </xf>
    <xf numFmtId="0" fontId="0" fillId="4" borderId="0" xfId="0" applyFill="1"/>
    <xf numFmtId="0" fontId="2" fillId="4" borderId="0" xfId="0" applyFont="1" applyFill="1"/>
    <xf numFmtId="0" fontId="0" fillId="4" borderId="0" xfId="0" applyFill="1" applyAlignment="1">
      <alignment horizontal="center" vertical="center"/>
    </xf>
    <xf numFmtId="9" fontId="0" fillId="4" borderId="0" xfId="2" applyFont="1" applyFill="1" applyBorder="1" applyAlignment="1">
      <alignment horizontal="center" vertical="center"/>
    </xf>
    <xf numFmtId="0" fontId="2" fillId="0" borderId="1" xfId="0" applyFont="1" applyBorder="1"/>
    <xf numFmtId="0" fontId="0" fillId="4" borderId="8" xfId="0" applyFill="1" applyBorder="1" applyAlignment="1" applyProtection="1">
      <alignment horizontal="center" vertical="center" wrapText="1"/>
      <protection locked="0"/>
    </xf>
    <xf numFmtId="164" fontId="0" fillId="4" borderId="8" xfId="0" applyNumberFormat="1" applyFill="1" applyBorder="1" applyAlignment="1" applyProtection="1">
      <alignment horizontal="right" vertical="center" wrapText="1"/>
      <protection locked="0"/>
    </xf>
    <xf numFmtId="0" fontId="2" fillId="0" borderId="10" xfId="0" applyFont="1" applyBorder="1" applyAlignment="1">
      <alignment vertical="center"/>
    </xf>
    <xf numFmtId="0" fontId="2" fillId="0" borderId="7" xfId="0" applyFont="1" applyBorder="1"/>
    <xf numFmtId="164" fontId="0" fillId="4" borderId="12" xfId="0" applyNumberFormat="1" applyFill="1" applyBorder="1" applyAlignment="1">
      <alignment horizontal="right" vertical="center"/>
    </xf>
    <xf numFmtId="164" fontId="0" fillId="4" borderId="12" xfId="1" applyNumberFormat="1" applyFont="1" applyFill="1" applyBorder="1" applyAlignment="1">
      <alignment horizontal="right" vertical="center"/>
    </xf>
    <xf numFmtId="9" fontId="0" fillId="2" borderId="4" xfId="2" applyFont="1" applyFill="1" applyBorder="1" applyAlignment="1">
      <alignment horizontal="center" vertical="center" wrapText="1"/>
    </xf>
    <xf numFmtId="9" fontId="0" fillId="2" borderId="8" xfId="2" applyFont="1" applyFill="1" applyBorder="1" applyAlignment="1">
      <alignment horizontal="center" vertical="center" wrapText="1"/>
    </xf>
    <xf numFmtId="166" fontId="5" fillId="2" borderId="20" xfId="1" applyNumberFormat="1" applyFont="1" applyFill="1" applyBorder="1" applyAlignment="1">
      <alignment horizontal="center" vertical="distributed"/>
    </xf>
    <xf numFmtId="166" fontId="5" fillId="2" borderId="21" xfId="1" applyNumberFormat="1" applyFont="1" applyFill="1" applyBorder="1" applyAlignment="1">
      <alignment horizontal="center" vertical="distributed"/>
    </xf>
    <xf numFmtId="165" fontId="2" fillId="4" borderId="2" xfId="1" applyNumberFormat="1" applyFont="1" applyFill="1" applyBorder="1" applyAlignment="1" applyProtection="1">
      <alignment horizontal="center" vertical="center"/>
      <protection hidden="1"/>
    </xf>
    <xf numFmtId="0" fontId="2" fillId="4" borderId="2" xfId="1" applyNumberFormat="1" applyFont="1" applyFill="1" applyBorder="1" applyAlignment="1" applyProtection="1">
      <alignment horizontal="center" vertical="center"/>
      <protection hidden="1"/>
    </xf>
    <xf numFmtId="9" fontId="2" fillId="4" borderId="2" xfId="2" applyFont="1" applyFill="1" applyBorder="1" applyAlignment="1" applyProtection="1">
      <alignment horizontal="center" vertical="center"/>
      <protection hidden="1"/>
    </xf>
    <xf numFmtId="165" fontId="2" fillId="4" borderId="11" xfId="1" applyNumberFormat="1" applyFont="1" applyFill="1" applyBorder="1" applyAlignment="1" applyProtection="1">
      <alignment horizontal="center" vertical="center"/>
      <protection hidden="1"/>
    </xf>
    <xf numFmtId="0" fontId="2" fillId="4" borderId="11" xfId="1" applyNumberFormat="1" applyFont="1" applyFill="1" applyBorder="1" applyAlignment="1" applyProtection="1">
      <alignment horizontal="center" vertical="center"/>
      <protection hidden="1"/>
    </xf>
    <xf numFmtId="9" fontId="2" fillId="4" borderId="11" xfId="2" applyFont="1" applyFill="1" applyBorder="1" applyAlignment="1" applyProtection="1">
      <alignment horizontal="center" vertical="center"/>
      <protection hidden="1"/>
    </xf>
    <xf numFmtId="9" fontId="0" fillId="2" borderId="4" xfId="2" applyFont="1" applyFill="1" applyBorder="1" applyAlignment="1" applyProtection="1">
      <alignment horizontal="center" vertical="center" wrapText="1"/>
      <protection hidden="1"/>
    </xf>
    <xf numFmtId="9" fontId="0" fillId="2" borderId="8" xfId="2" applyFont="1" applyFill="1" applyBorder="1" applyAlignment="1" applyProtection="1">
      <alignment horizontal="center" vertical="center" wrapText="1"/>
      <protection hidden="1"/>
    </xf>
    <xf numFmtId="0" fontId="2" fillId="0" borderId="1" xfId="0" applyFont="1" applyBorder="1" applyProtection="1">
      <protection hidden="1"/>
    </xf>
    <xf numFmtId="0" fontId="2" fillId="0" borderId="7" xfId="0" applyFont="1" applyBorder="1" applyProtection="1">
      <protection hidden="1"/>
    </xf>
    <xf numFmtId="9" fontId="0" fillId="2" borderId="5" xfId="0" applyNumberFormat="1" applyFill="1" applyBorder="1" applyAlignment="1" applyProtection="1">
      <alignment horizontal="center" vertical="center" wrapText="1"/>
      <protection hidden="1"/>
    </xf>
    <xf numFmtId="9" fontId="0" fillId="2" borderId="5" xfId="0" applyNumberFormat="1" applyFill="1" applyBorder="1" applyAlignment="1" applyProtection="1">
      <alignment horizontal="center" vertical="center"/>
      <protection hidden="1"/>
    </xf>
    <xf numFmtId="9" fontId="0" fillId="2" borderId="9" xfId="2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16" fontId="0" fillId="0" borderId="0" xfId="0" applyNumberFormat="1" applyAlignment="1" applyProtection="1">
      <alignment horizontal="left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left"/>
      <protection hidden="1"/>
    </xf>
    <xf numFmtId="0" fontId="0" fillId="0" borderId="1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3" borderId="6" xfId="0" applyFill="1" applyBorder="1" applyAlignment="1" applyProtection="1">
      <alignment horizontal="left" vertical="center"/>
      <protection hidden="1"/>
    </xf>
    <xf numFmtId="0" fontId="0" fillId="3" borderId="4" xfId="0" applyFill="1" applyBorder="1" applyAlignment="1" applyProtection="1">
      <alignment horizontal="center" vertical="center" wrapText="1"/>
      <protection hidden="1"/>
    </xf>
    <xf numFmtId="0" fontId="0" fillId="3" borderId="5" xfId="0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wrapText="1"/>
      <protection hidden="1"/>
    </xf>
    <xf numFmtId="0" fontId="0" fillId="4" borderId="0" xfId="0" applyFill="1" applyProtection="1">
      <protection hidden="1"/>
    </xf>
    <xf numFmtId="0" fontId="2" fillId="4" borderId="0" xfId="0" applyFont="1" applyFill="1" applyProtection="1">
      <protection hidden="1"/>
    </xf>
    <xf numFmtId="164" fontId="0" fillId="4" borderId="12" xfId="0" applyNumberFormat="1" applyFill="1" applyBorder="1" applyAlignment="1" applyProtection="1">
      <alignment horizontal="right" vertical="center"/>
      <protection hidden="1"/>
    </xf>
    <xf numFmtId="0" fontId="0" fillId="4" borderId="0" xfId="0" applyFill="1" applyAlignment="1" applyProtection="1">
      <alignment horizontal="center" vertical="center"/>
      <protection hidden="1"/>
    </xf>
    <xf numFmtId="9" fontId="0" fillId="4" borderId="0" xfId="2" applyFont="1" applyFill="1" applyBorder="1" applyAlignment="1" applyProtection="1">
      <alignment horizontal="center" vertical="center"/>
      <protection hidden="1"/>
    </xf>
    <xf numFmtId="164" fontId="0" fillId="4" borderId="12" xfId="1" applyNumberFormat="1" applyFont="1" applyFill="1" applyBorder="1" applyAlignment="1" applyProtection="1">
      <alignment horizontal="right" vertical="center"/>
      <protection hidden="1"/>
    </xf>
    <xf numFmtId="0" fontId="2" fillId="0" borderId="10" xfId="0" applyFont="1" applyBorder="1" applyAlignment="1" applyProtection="1">
      <alignment vertical="center"/>
      <protection hidden="1"/>
    </xf>
    <xf numFmtId="16" fontId="0" fillId="0" borderId="0" xfId="0" applyNumberFormat="1" applyAlignment="1" applyProtection="1">
      <alignment horizontal="left"/>
      <protection locked="0" hidden="1"/>
    </xf>
    <xf numFmtId="0" fontId="2" fillId="0" borderId="0" xfId="0" applyFont="1" applyAlignment="1" applyProtection="1">
      <alignment horizontal="left"/>
      <protection locked="0" hidden="1"/>
    </xf>
    <xf numFmtId="0" fontId="4" fillId="0" borderId="3" xfId="0" applyFont="1" applyBorder="1" applyAlignment="1" applyProtection="1">
      <alignment horizontal="left" vertical="center" wrapText="1"/>
      <protection locked="0" hidden="1"/>
    </xf>
    <xf numFmtId="164" fontId="0" fillId="4" borderId="4" xfId="0" applyNumberFormat="1" applyFill="1" applyBorder="1" applyAlignment="1" applyProtection="1">
      <alignment horizontal="right" vertical="center" wrapText="1"/>
      <protection locked="0" hidden="1"/>
    </xf>
    <xf numFmtId="0" fontId="0" fillId="4" borderId="4" xfId="0" applyFill="1" applyBorder="1" applyAlignment="1" applyProtection="1">
      <alignment horizontal="center" vertical="center" wrapText="1"/>
      <protection locked="0" hidden="1"/>
    </xf>
    <xf numFmtId="0" fontId="4" fillId="0" borderId="3" xfId="0" applyFont="1" applyBorder="1" applyAlignment="1" applyProtection="1">
      <alignment horizontal="left" vertical="center"/>
      <protection locked="0" hidden="1"/>
    </xf>
    <xf numFmtId="0" fontId="4" fillId="0" borderId="7" xfId="0" applyFont="1" applyBorder="1" applyAlignment="1" applyProtection="1">
      <alignment horizontal="left" vertical="center"/>
      <protection locked="0" hidden="1"/>
    </xf>
    <xf numFmtId="164" fontId="0" fillId="4" borderId="8" xfId="0" applyNumberFormat="1" applyFill="1" applyBorder="1" applyAlignment="1" applyProtection="1">
      <alignment horizontal="right" vertical="center" wrapText="1"/>
      <protection locked="0" hidden="1"/>
    </xf>
    <xf numFmtId="0" fontId="0" fillId="4" borderId="8" xfId="0" applyFill="1" applyBorder="1" applyAlignment="1" applyProtection="1">
      <alignment horizontal="center" vertical="center" wrapText="1"/>
      <protection locked="0" hidden="1"/>
    </xf>
    <xf numFmtId="0" fontId="0" fillId="0" borderId="15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166" fontId="5" fillId="2" borderId="19" xfId="1" applyNumberFormat="1" applyFont="1" applyFill="1" applyBorder="1" applyAlignment="1">
      <alignment horizontal="center" vertical="distributed"/>
    </xf>
    <xf numFmtId="166" fontId="5" fillId="2" borderId="20" xfId="1" applyNumberFormat="1" applyFont="1" applyFill="1" applyBorder="1" applyAlignment="1">
      <alignment horizontal="center" vertical="distributed"/>
    </xf>
    <xf numFmtId="166" fontId="5" fillId="2" borderId="21" xfId="1" applyNumberFormat="1" applyFont="1" applyFill="1" applyBorder="1" applyAlignment="1">
      <alignment horizontal="center" vertical="distributed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6" fontId="5" fillId="2" borderId="19" xfId="1" applyNumberFormat="1" applyFont="1" applyFill="1" applyBorder="1" applyAlignment="1">
      <alignment vertical="distributed"/>
    </xf>
    <xf numFmtId="166" fontId="5" fillId="2" borderId="19" xfId="1" applyNumberFormat="1" applyFont="1" applyFill="1" applyBorder="1" applyAlignment="1">
      <alignment horizontal="centerContinuous" vertical="distributed"/>
    </xf>
    <xf numFmtId="166" fontId="5" fillId="2" borderId="20" xfId="1" applyNumberFormat="1" applyFont="1" applyFill="1" applyBorder="1" applyAlignment="1">
      <alignment horizontal="centerContinuous" vertical="distributed"/>
    </xf>
    <xf numFmtId="166" fontId="5" fillId="2" borderId="21" xfId="1" applyNumberFormat="1" applyFont="1" applyFill="1" applyBorder="1" applyAlignment="1">
      <alignment horizontal="centerContinuous" vertical="distributed"/>
    </xf>
    <xf numFmtId="166" fontId="3" fillId="2" borderId="19" xfId="1" applyNumberFormat="1" applyFont="1" applyFill="1" applyBorder="1" applyAlignment="1" applyProtection="1">
      <alignment horizontal="centerContinuous" vertical="distributed"/>
      <protection hidden="1"/>
    </xf>
    <xf numFmtId="166" fontId="5" fillId="2" borderId="20" xfId="1" applyNumberFormat="1" applyFont="1" applyFill="1" applyBorder="1" applyAlignment="1" applyProtection="1">
      <alignment horizontal="centerContinuous" vertical="distributed"/>
      <protection hidden="1"/>
    </xf>
    <xf numFmtId="9" fontId="2" fillId="4" borderId="23" xfId="2" applyFont="1" applyFill="1" applyBorder="1" applyAlignment="1" applyProtection="1">
      <alignment horizontal="center" vertical="center"/>
      <protection hidden="1"/>
    </xf>
    <xf numFmtId="9" fontId="2" fillId="4" borderId="24" xfId="2" applyFont="1" applyFill="1" applyBorder="1" applyAlignment="1" applyProtection="1">
      <alignment horizontal="center" vertical="center"/>
      <protection hidden="1"/>
    </xf>
    <xf numFmtId="166" fontId="5" fillId="2" borderId="25" xfId="1" applyNumberFormat="1" applyFont="1" applyFill="1" applyBorder="1" applyAlignment="1" applyProtection="1">
      <alignment horizontal="centerContinuous" vertical="distributed"/>
      <protection hidden="1"/>
    </xf>
    <xf numFmtId="0" fontId="3" fillId="2" borderId="13" xfId="0" applyFont="1" applyFill="1" applyBorder="1" applyAlignment="1" applyProtection="1">
      <alignment horizontal="centerContinuous" vertical="center"/>
      <protection hidden="1"/>
    </xf>
    <xf numFmtId="0" fontId="3" fillId="2" borderId="14" xfId="0" applyFont="1" applyFill="1" applyBorder="1" applyAlignment="1" applyProtection="1">
      <alignment horizontal="centerContinuous" vertical="center"/>
      <protection hidden="1"/>
    </xf>
    <xf numFmtId="0" fontId="3" fillId="2" borderId="18" xfId="0" applyFont="1" applyFill="1" applyBorder="1" applyAlignment="1" applyProtection="1">
      <alignment horizontal="centerContinuous" vertical="center"/>
      <protection hidden="1"/>
    </xf>
    <xf numFmtId="164" fontId="0" fillId="5" borderId="4" xfId="0" applyNumberFormat="1" applyFill="1" applyBorder="1" applyAlignment="1" applyProtection="1">
      <alignment horizontal="right" vertical="center" wrapText="1"/>
      <protection locked="0"/>
    </xf>
    <xf numFmtId="164" fontId="0" fillId="5" borderId="8" xfId="0" applyNumberFormat="1" applyFill="1" applyBorder="1" applyAlignment="1" applyProtection="1">
      <alignment horizontal="right" vertical="center" wrapText="1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9D3FF-5FD8-40A2-B464-BF5B517C5E5E}">
  <sheetPr codeName="Feuil1"/>
  <dimension ref="A1:AH19"/>
  <sheetViews>
    <sheetView showGridLines="0" tabSelected="1" zoomScale="120" zoomScaleNormal="120" workbookViewId="0">
      <selection activeCell="E23" sqref="E23"/>
    </sheetView>
  </sheetViews>
  <sheetFormatPr baseColWidth="10" defaultColWidth="11.42578125" defaultRowHeight="15" x14ac:dyDescent="0.25"/>
  <cols>
    <col min="1" max="1" width="7.85546875" customWidth="1"/>
    <col min="2" max="2" width="32" hidden="1" customWidth="1"/>
    <col min="3" max="3" width="13.140625" customWidth="1"/>
    <col min="4" max="4" width="9.140625" bestFit="1" customWidth="1"/>
    <col min="5" max="5" width="5.7109375" customWidth="1"/>
    <col min="6" max="6" width="7.85546875" customWidth="1"/>
    <col min="7" max="7" width="13.140625" customWidth="1"/>
    <col min="8" max="8" width="9.140625" bestFit="1" customWidth="1"/>
    <col min="9" max="9" width="5.7109375" customWidth="1"/>
    <col min="10" max="10" width="8.28515625" customWidth="1"/>
    <col min="11" max="11" width="13.140625" customWidth="1"/>
    <col min="12" max="12" width="9.140625" bestFit="1" customWidth="1"/>
    <col min="13" max="13" width="5.7109375" customWidth="1"/>
    <col min="14" max="14" width="7.85546875" customWidth="1"/>
    <col min="15" max="15" width="13.140625" customWidth="1"/>
    <col min="16" max="16" width="9.140625" bestFit="1" customWidth="1"/>
    <col min="17" max="17" width="5.7109375" customWidth="1"/>
    <col min="18" max="18" width="8.28515625" customWidth="1"/>
    <col min="19" max="19" width="13.140625" customWidth="1"/>
    <col min="20" max="20" width="9.140625" bestFit="1" customWidth="1"/>
    <col min="21" max="21" width="5.7109375" customWidth="1"/>
    <col min="22" max="22" width="7.85546875" customWidth="1"/>
    <col min="23" max="23" width="13.140625" customWidth="1"/>
    <col min="24" max="24" width="9.140625" bestFit="1" customWidth="1"/>
    <col min="25" max="25" width="5.7109375" customWidth="1"/>
    <col min="26" max="26" width="8.28515625" customWidth="1"/>
    <col min="27" max="27" width="13.140625" customWidth="1"/>
    <col min="28" max="28" width="9.140625" bestFit="1" customWidth="1"/>
    <col min="29" max="29" width="5.7109375" customWidth="1"/>
    <col min="30" max="30" width="7.85546875" customWidth="1"/>
    <col min="31" max="31" width="13.140625" customWidth="1"/>
    <col min="32" max="32" width="9.140625" bestFit="1" customWidth="1"/>
    <col min="33" max="33" width="5.7109375" customWidth="1"/>
    <col min="34" max="34" width="8.28515625" customWidth="1"/>
  </cols>
  <sheetData>
    <row r="1" spans="1:34" ht="33.75" customHeight="1" x14ac:dyDescent="0.25"/>
    <row r="2" spans="1:34" x14ac:dyDescent="0.25">
      <c r="A2" s="51" t="s">
        <v>0</v>
      </c>
      <c r="B2" s="69"/>
      <c r="C2" s="52"/>
      <c r="D2" s="51"/>
      <c r="E2" s="51"/>
      <c r="F2" s="51"/>
      <c r="G2" s="51"/>
      <c r="H2" s="51"/>
      <c r="I2" s="51"/>
      <c r="J2" s="51"/>
      <c r="K2" s="52"/>
      <c r="L2" s="51"/>
      <c r="M2" s="51"/>
      <c r="N2" s="51"/>
      <c r="O2" s="51"/>
      <c r="P2" s="51"/>
      <c r="Q2" s="51"/>
      <c r="R2" s="51"/>
      <c r="S2" s="52"/>
      <c r="T2" s="51"/>
      <c r="U2" s="51"/>
      <c r="V2" s="51"/>
      <c r="W2" s="51"/>
      <c r="X2" s="51"/>
      <c r="Y2" s="51"/>
      <c r="Z2" s="51"/>
      <c r="AA2" s="52"/>
      <c r="AB2" s="51"/>
      <c r="AC2" s="51"/>
      <c r="AD2" s="51"/>
      <c r="AE2" s="51"/>
      <c r="AF2" s="51"/>
      <c r="AG2" s="51"/>
      <c r="AH2" s="51"/>
    </row>
    <row r="3" spans="1:34" ht="15.75" thickBot="1" x14ac:dyDescent="0.3">
      <c r="A3" s="53" t="s">
        <v>1</v>
      </c>
      <c r="B3" s="70">
        <v>2025</v>
      </c>
      <c r="C3" s="54"/>
      <c r="D3" s="51"/>
      <c r="E3" s="51"/>
      <c r="F3" s="51"/>
      <c r="G3" s="51"/>
      <c r="H3" s="51"/>
      <c r="I3" s="51"/>
      <c r="J3" s="51"/>
      <c r="K3" s="54"/>
      <c r="L3" s="51"/>
      <c r="M3" s="51"/>
      <c r="N3" s="51"/>
      <c r="O3" s="51"/>
      <c r="P3" s="51"/>
      <c r="Q3" s="51"/>
      <c r="R3" s="51"/>
      <c r="S3" s="54"/>
      <c r="T3" s="51"/>
      <c r="U3" s="51"/>
      <c r="V3" s="51"/>
      <c r="W3" s="51"/>
      <c r="X3" s="51"/>
      <c r="Y3" s="51"/>
      <c r="Z3" s="51"/>
      <c r="AA3" s="54"/>
      <c r="AB3" s="51"/>
      <c r="AC3" s="51"/>
      <c r="AD3" s="51"/>
      <c r="AE3" s="51"/>
      <c r="AF3" s="51"/>
      <c r="AG3" s="51"/>
      <c r="AH3" s="51"/>
    </row>
    <row r="4" spans="1:34" ht="15.75" x14ac:dyDescent="0.25">
      <c r="A4" s="51"/>
      <c r="B4" s="55"/>
      <c r="C4" s="99" t="s">
        <v>17</v>
      </c>
      <c r="D4" s="100"/>
      <c r="E4" s="100"/>
      <c r="F4" s="100"/>
      <c r="G4" s="100"/>
      <c r="H4" s="100"/>
      <c r="I4" s="100"/>
      <c r="J4" s="101"/>
      <c r="K4" s="99" t="s">
        <v>18</v>
      </c>
      <c r="L4" s="100"/>
      <c r="M4" s="100"/>
      <c r="N4" s="100"/>
      <c r="O4" s="100"/>
      <c r="P4" s="100"/>
      <c r="Q4" s="100"/>
      <c r="R4" s="101"/>
      <c r="S4" s="99" t="s">
        <v>19</v>
      </c>
      <c r="T4" s="100"/>
      <c r="U4" s="100"/>
      <c r="V4" s="100"/>
      <c r="W4" s="100"/>
      <c r="X4" s="100"/>
      <c r="Y4" s="100"/>
      <c r="Z4" s="101"/>
      <c r="AA4" s="99" t="s">
        <v>20</v>
      </c>
      <c r="AB4" s="100"/>
      <c r="AC4" s="100"/>
      <c r="AD4" s="100"/>
      <c r="AE4" s="100"/>
      <c r="AF4" s="100"/>
      <c r="AG4" s="100"/>
      <c r="AH4" s="101"/>
    </row>
    <row r="5" spans="1:34" x14ac:dyDescent="0.25">
      <c r="A5" s="51"/>
      <c r="B5" s="56"/>
      <c r="C5" s="78" t="s">
        <v>2</v>
      </c>
      <c r="D5" s="79"/>
      <c r="E5" s="79"/>
      <c r="F5" s="80"/>
      <c r="G5" s="81" t="s">
        <v>3</v>
      </c>
      <c r="H5" s="81"/>
      <c r="I5" s="81"/>
      <c r="J5" s="82"/>
      <c r="K5" s="78" t="s">
        <v>2</v>
      </c>
      <c r="L5" s="79"/>
      <c r="M5" s="79"/>
      <c r="N5" s="80"/>
      <c r="O5" s="81" t="s">
        <v>3</v>
      </c>
      <c r="P5" s="81"/>
      <c r="Q5" s="81"/>
      <c r="R5" s="82"/>
      <c r="S5" s="78" t="s">
        <v>2</v>
      </c>
      <c r="T5" s="79"/>
      <c r="U5" s="79"/>
      <c r="V5" s="80"/>
      <c r="W5" s="81" t="s">
        <v>3</v>
      </c>
      <c r="X5" s="81"/>
      <c r="Y5" s="81"/>
      <c r="Z5" s="82"/>
      <c r="AA5" s="78" t="s">
        <v>2</v>
      </c>
      <c r="AB5" s="79"/>
      <c r="AC5" s="79"/>
      <c r="AD5" s="80"/>
      <c r="AE5" s="81" t="s">
        <v>3</v>
      </c>
      <c r="AF5" s="81"/>
      <c r="AG5" s="81"/>
      <c r="AH5" s="82"/>
    </row>
    <row r="6" spans="1:34" s="7" customFormat="1" ht="30" customHeight="1" x14ac:dyDescent="0.25">
      <c r="A6" s="57"/>
      <c r="B6" s="58" t="s">
        <v>4</v>
      </c>
      <c r="C6" s="59" t="s">
        <v>5</v>
      </c>
      <c r="D6" s="59" t="s">
        <v>6</v>
      </c>
      <c r="E6" s="59" t="s">
        <v>7</v>
      </c>
      <c r="F6" s="59" t="s">
        <v>8</v>
      </c>
      <c r="G6" s="59" t="s">
        <v>5</v>
      </c>
      <c r="H6" s="59" t="s">
        <v>6</v>
      </c>
      <c r="I6" s="59" t="s">
        <v>7</v>
      </c>
      <c r="J6" s="60" t="s">
        <v>8</v>
      </c>
      <c r="K6" s="59" t="s">
        <v>5</v>
      </c>
      <c r="L6" s="59" t="s">
        <v>6</v>
      </c>
      <c r="M6" s="59" t="s">
        <v>7</v>
      </c>
      <c r="N6" s="59" t="s">
        <v>8</v>
      </c>
      <c r="O6" s="59" t="s">
        <v>5</v>
      </c>
      <c r="P6" s="59" t="s">
        <v>6</v>
      </c>
      <c r="Q6" s="59" t="s">
        <v>7</v>
      </c>
      <c r="R6" s="60" t="s">
        <v>8</v>
      </c>
      <c r="S6" s="59" t="s">
        <v>5</v>
      </c>
      <c r="T6" s="59" t="s">
        <v>6</v>
      </c>
      <c r="U6" s="59" t="s">
        <v>7</v>
      </c>
      <c r="V6" s="59" t="s">
        <v>8</v>
      </c>
      <c r="W6" s="59" t="s">
        <v>5</v>
      </c>
      <c r="X6" s="59" t="s">
        <v>6</v>
      </c>
      <c r="Y6" s="59" t="s">
        <v>7</v>
      </c>
      <c r="Z6" s="60" t="s">
        <v>8</v>
      </c>
      <c r="AA6" s="59" t="s">
        <v>5</v>
      </c>
      <c r="AB6" s="59" t="s">
        <v>6</v>
      </c>
      <c r="AC6" s="59" t="s">
        <v>7</v>
      </c>
      <c r="AD6" s="59" t="s">
        <v>8</v>
      </c>
      <c r="AE6" s="59" t="s">
        <v>5</v>
      </c>
      <c r="AF6" s="59" t="s">
        <v>6</v>
      </c>
      <c r="AG6" s="59" t="s">
        <v>7</v>
      </c>
      <c r="AH6" s="60" t="s">
        <v>8</v>
      </c>
    </row>
    <row r="7" spans="1:34" s="11" customFormat="1" ht="18.75" x14ac:dyDescent="0.25">
      <c r="A7" s="61"/>
      <c r="B7" s="71" t="s">
        <v>12</v>
      </c>
      <c r="C7" s="72">
        <v>12</v>
      </c>
      <c r="D7" s="73">
        <v>1</v>
      </c>
      <c r="E7" s="73">
        <v>1</v>
      </c>
      <c r="F7" s="44">
        <f t="shared" ref="F7:F15" si="0">IFERROR(D7/E7,"0%")</f>
        <v>1</v>
      </c>
      <c r="G7" s="72">
        <v>10</v>
      </c>
      <c r="H7" s="73">
        <v>1</v>
      </c>
      <c r="I7" s="73">
        <v>1</v>
      </c>
      <c r="J7" s="48">
        <f t="shared" ref="J7:J15" si="1">IFERROR(H7/I7,"0%")</f>
        <v>1</v>
      </c>
      <c r="K7" s="72">
        <v>100</v>
      </c>
      <c r="L7" s="73">
        <v>1</v>
      </c>
      <c r="M7" s="73">
        <v>1</v>
      </c>
      <c r="N7" s="44">
        <f t="shared" ref="N7:N15" si="2">IFERROR(L7/M7,"0%")</f>
        <v>1</v>
      </c>
      <c r="O7" s="72">
        <v>100</v>
      </c>
      <c r="P7" s="73">
        <v>1</v>
      </c>
      <c r="Q7" s="73">
        <v>1</v>
      </c>
      <c r="R7" s="48">
        <f t="shared" ref="R7:R15" si="3">IFERROR(P7/Q7,"0%")</f>
        <v>1</v>
      </c>
      <c r="S7" s="72">
        <v>50</v>
      </c>
      <c r="T7" s="73">
        <v>1</v>
      </c>
      <c r="U7" s="73">
        <v>1</v>
      </c>
      <c r="V7" s="44">
        <f t="shared" ref="V7:V15" si="4">IFERROR(T7/U7,"0%")</f>
        <v>1</v>
      </c>
      <c r="W7" s="72">
        <v>50</v>
      </c>
      <c r="X7" s="73">
        <v>1</v>
      </c>
      <c r="Y7" s="73">
        <v>1</v>
      </c>
      <c r="Z7" s="48">
        <f t="shared" ref="Z7:Z15" si="5">IFERROR(X7/Y7,"0%")</f>
        <v>1</v>
      </c>
      <c r="AA7" s="72">
        <v>1000</v>
      </c>
      <c r="AB7" s="73">
        <v>1</v>
      </c>
      <c r="AC7" s="73">
        <v>1</v>
      </c>
      <c r="AD7" s="44">
        <f t="shared" ref="AD7:AD15" si="6">IFERROR(AB7/AC7,"0%")</f>
        <v>1</v>
      </c>
      <c r="AE7" s="72">
        <v>1000</v>
      </c>
      <c r="AF7" s="73">
        <v>1</v>
      </c>
      <c r="AG7" s="73">
        <v>1</v>
      </c>
      <c r="AH7" s="48">
        <f t="shared" ref="AH7:AH15" si="7">IFERROR(AF7/AG7,"0%")</f>
        <v>1</v>
      </c>
    </row>
    <row r="8" spans="1:34" ht="18.75" x14ac:dyDescent="0.25">
      <c r="A8" s="51"/>
      <c r="B8" s="74" t="s">
        <v>13</v>
      </c>
      <c r="C8" s="72">
        <v>20</v>
      </c>
      <c r="D8" s="73">
        <v>1</v>
      </c>
      <c r="E8" s="73">
        <v>1</v>
      </c>
      <c r="F8" s="44">
        <f t="shared" si="0"/>
        <v>1</v>
      </c>
      <c r="G8" s="72">
        <v>20</v>
      </c>
      <c r="H8" s="73">
        <v>1</v>
      </c>
      <c r="I8" s="73">
        <v>1</v>
      </c>
      <c r="J8" s="49">
        <f t="shared" si="1"/>
        <v>1</v>
      </c>
      <c r="K8" s="72">
        <v>200</v>
      </c>
      <c r="L8" s="73">
        <v>1</v>
      </c>
      <c r="M8" s="73">
        <v>1</v>
      </c>
      <c r="N8" s="44">
        <f t="shared" si="2"/>
        <v>1</v>
      </c>
      <c r="O8" s="72">
        <v>200</v>
      </c>
      <c r="P8" s="73">
        <v>1</v>
      </c>
      <c r="Q8" s="73">
        <v>1</v>
      </c>
      <c r="R8" s="49">
        <f t="shared" si="3"/>
        <v>1</v>
      </c>
      <c r="S8" s="72">
        <v>51</v>
      </c>
      <c r="T8" s="73">
        <v>1</v>
      </c>
      <c r="U8" s="73">
        <v>1</v>
      </c>
      <c r="V8" s="44">
        <f t="shared" si="4"/>
        <v>1</v>
      </c>
      <c r="W8" s="72">
        <v>51</v>
      </c>
      <c r="X8" s="73">
        <v>1</v>
      </c>
      <c r="Y8" s="73">
        <v>1</v>
      </c>
      <c r="Z8" s="49">
        <f t="shared" si="5"/>
        <v>1</v>
      </c>
      <c r="AA8" s="72">
        <v>1001</v>
      </c>
      <c r="AB8" s="73">
        <v>1</v>
      </c>
      <c r="AC8" s="73">
        <v>1</v>
      </c>
      <c r="AD8" s="44">
        <f t="shared" si="6"/>
        <v>1</v>
      </c>
      <c r="AE8" s="72">
        <v>1001</v>
      </c>
      <c r="AF8" s="73">
        <v>1</v>
      </c>
      <c r="AG8" s="73">
        <v>1</v>
      </c>
      <c r="AH8" s="49">
        <f t="shared" si="7"/>
        <v>1</v>
      </c>
    </row>
    <row r="9" spans="1:34" ht="18.75" x14ac:dyDescent="0.25">
      <c r="A9" s="51"/>
      <c r="B9" s="74" t="s">
        <v>14</v>
      </c>
      <c r="C9" s="72">
        <v>30</v>
      </c>
      <c r="D9" s="73">
        <v>1</v>
      </c>
      <c r="E9" s="73">
        <v>1</v>
      </c>
      <c r="F9" s="44">
        <f t="shared" si="0"/>
        <v>1</v>
      </c>
      <c r="G9" s="72">
        <v>30</v>
      </c>
      <c r="H9" s="73">
        <v>1</v>
      </c>
      <c r="I9" s="73">
        <v>1</v>
      </c>
      <c r="J9" s="49">
        <f t="shared" si="1"/>
        <v>1</v>
      </c>
      <c r="K9" s="72">
        <v>300</v>
      </c>
      <c r="L9" s="73">
        <v>1</v>
      </c>
      <c r="M9" s="73">
        <v>1</v>
      </c>
      <c r="N9" s="44">
        <f t="shared" si="2"/>
        <v>1</v>
      </c>
      <c r="O9" s="72">
        <v>300</v>
      </c>
      <c r="P9" s="73">
        <v>1</v>
      </c>
      <c r="Q9" s="73">
        <v>1</v>
      </c>
      <c r="R9" s="49">
        <f t="shared" si="3"/>
        <v>1</v>
      </c>
      <c r="S9" s="72">
        <v>52</v>
      </c>
      <c r="T9" s="73">
        <v>1</v>
      </c>
      <c r="U9" s="73">
        <v>1</v>
      </c>
      <c r="V9" s="44">
        <f t="shared" si="4"/>
        <v>1</v>
      </c>
      <c r="W9" s="72">
        <v>52</v>
      </c>
      <c r="X9" s="73">
        <v>1</v>
      </c>
      <c r="Y9" s="73">
        <v>1</v>
      </c>
      <c r="Z9" s="49">
        <f t="shared" si="5"/>
        <v>1</v>
      </c>
      <c r="AA9" s="72">
        <v>1002</v>
      </c>
      <c r="AB9" s="73">
        <v>1</v>
      </c>
      <c r="AC9" s="73">
        <v>1</v>
      </c>
      <c r="AD9" s="44">
        <f t="shared" si="6"/>
        <v>1</v>
      </c>
      <c r="AE9" s="72">
        <v>1002</v>
      </c>
      <c r="AF9" s="73">
        <v>1</v>
      </c>
      <c r="AG9" s="73">
        <v>1</v>
      </c>
      <c r="AH9" s="49">
        <f t="shared" si="7"/>
        <v>1</v>
      </c>
    </row>
    <row r="10" spans="1:34" ht="18.75" x14ac:dyDescent="0.25">
      <c r="A10" s="51"/>
      <c r="B10" s="74" t="s">
        <v>15</v>
      </c>
      <c r="C10" s="72">
        <v>40</v>
      </c>
      <c r="D10" s="73">
        <v>1</v>
      </c>
      <c r="E10" s="73">
        <v>1</v>
      </c>
      <c r="F10" s="44">
        <f t="shared" si="0"/>
        <v>1</v>
      </c>
      <c r="G10" s="72">
        <v>40</v>
      </c>
      <c r="H10" s="73">
        <v>1</v>
      </c>
      <c r="I10" s="73">
        <v>1</v>
      </c>
      <c r="J10" s="49">
        <f t="shared" si="1"/>
        <v>1</v>
      </c>
      <c r="K10" s="72">
        <v>400</v>
      </c>
      <c r="L10" s="73">
        <v>1</v>
      </c>
      <c r="M10" s="73">
        <v>1</v>
      </c>
      <c r="N10" s="44">
        <f t="shared" si="2"/>
        <v>1</v>
      </c>
      <c r="O10" s="72">
        <v>400</v>
      </c>
      <c r="P10" s="73">
        <v>1</v>
      </c>
      <c r="Q10" s="73">
        <v>1</v>
      </c>
      <c r="R10" s="49">
        <f t="shared" si="3"/>
        <v>1</v>
      </c>
      <c r="S10" s="72">
        <v>53</v>
      </c>
      <c r="T10" s="73">
        <v>1</v>
      </c>
      <c r="U10" s="73">
        <v>1</v>
      </c>
      <c r="V10" s="44">
        <f t="shared" si="4"/>
        <v>1</v>
      </c>
      <c r="W10" s="72">
        <v>53</v>
      </c>
      <c r="X10" s="73">
        <v>1</v>
      </c>
      <c r="Y10" s="73">
        <v>1</v>
      </c>
      <c r="Z10" s="49">
        <f t="shared" si="5"/>
        <v>1</v>
      </c>
      <c r="AA10" s="72">
        <v>1003</v>
      </c>
      <c r="AB10" s="73">
        <v>1</v>
      </c>
      <c r="AC10" s="73">
        <v>1</v>
      </c>
      <c r="AD10" s="44">
        <f t="shared" si="6"/>
        <v>1</v>
      </c>
      <c r="AE10" s="72">
        <v>1003</v>
      </c>
      <c r="AF10" s="73">
        <v>1</v>
      </c>
      <c r="AG10" s="73">
        <v>1</v>
      </c>
      <c r="AH10" s="49">
        <f t="shared" si="7"/>
        <v>1</v>
      </c>
    </row>
    <row r="11" spans="1:34" ht="18.75" x14ac:dyDescent="0.25">
      <c r="A11" s="51"/>
      <c r="B11" s="74" t="s">
        <v>16</v>
      </c>
      <c r="C11" s="72">
        <v>50</v>
      </c>
      <c r="D11" s="73">
        <v>1</v>
      </c>
      <c r="E11" s="73">
        <v>1</v>
      </c>
      <c r="F11" s="44">
        <f t="shared" si="0"/>
        <v>1</v>
      </c>
      <c r="G11" s="72">
        <v>50</v>
      </c>
      <c r="H11" s="73">
        <v>1</v>
      </c>
      <c r="I11" s="73">
        <v>1</v>
      </c>
      <c r="J11" s="49">
        <f t="shared" si="1"/>
        <v>1</v>
      </c>
      <c r="K11" s="72">
        <v>500</v>
      </c>
      <c r="L11" s="73">
        <v>1</v>
      </c>
      <c r="M11" s="73">
        <v>1</v>
      </c>
      <c r="N11" s="44">
        <f t="shared" si="2"/>
        <v>1</v>
      </c>
      <c r="O11" s="72">
        <v>500</v>
      </c>
      <c r="P11" s="73">
        <v>1</v>
      </c>
      <c r="Q11" s="73">
        <v>1</v>
      </c>
      <c r="R11" s="49">
        <f t="shared" si="3"/>
        <v>1</v>
      </c>
      <c r="S11" s="72">
        <v>54</v>
      </c>
      <c r="T11" s="73">
        <v>1</v>
      </c>
      <c r="U11" s="73">
        <v>1</v>
      </c>
      <c r="V11" s="44">
        <f t="shared" si="4"/>
        <v>1</v>
      </c>
      <c r="W11" s="72">
        <v>54</v>
      </c>
      <c r="X11" s="73">
        <v>1</v>
      </c>
      <c r="Y11" s="73">
        <v>1</v>
      </c>
      <c r="Z11" s="49">
        <f t="shared" si="5"/>
        <v>1</v>
      </c>
      <c r="AA11" s="72">
        <v>1004</v>
      </c>
      <c r="AB11" s="73">
        <v>1</v>
      </c>
      <c r="AC11" s="73">
        <v>1</v>
      </c>
      <c r="AD11" s="44">
        <f t="shared" si="6"/>
        <v>1</v>
      </c>
      <c r="AE11" s="72">
        <v>1004</v>
      </c>
      <c r="AF11" s="73">
        <v>1</v>
      </c>
      <c r="AG11" s="73">
        <v>1</v>
      </c>
      <c r="AH11" s="49">
        <f t="shared" si="7"/>
        <v>1</v>
      </c>
    </row>
    <row r="12" spans="1:34" ht="18.75" x14ac:dyDescent="0.25">
      <c r="A12" s="51"/>
      <c r="B12" s="74"/>
      <c r="C12" s="72">
        <v>60</v>
      </c>
      <c r="D12" s="73">
        <v>1</v>
      </c>
      <c r="E12" s="73">
        <v>1</v>
      </c>
      <c r="F12" s="44">
        <f t="shared" si="0"/>
        <v>1</v>
      </c>
      <c r="G12" s="72">
        <v>60</v>
      </c>
      <c r="H12" s="73">
        <v>1</v>
      </c>
      <c r="I12" s="73">
        <v>1</v>
      </c>
      <c r="J12" s="49">
        <f t="shared" si="1"/>
        <v>1</v>
      </c>
      <c r="K12" s="72">
        <v>600</v>
      </c>
      <c r="L12" s="73">
        <v>1</v>
      </c>
      <c r="M12" s="73">
        <v>1</v>
      </c>
      <c r="N12" s="44">
        <f t="shared" si="2"/>
        <v>1</v>
      </c>
      <c r="O12" s="72">
        <v>600</v>
      </c>
      <c r="P12" s="73">
        <v>1</v>
      </c>
      <c r="Q12" s="73">
        <v>1</v>
      </c>
      <c r="R12" s="49">
        <f t="shared" si="3"/>
        <v>1</v>
      </c>
      <c r="S12" s="72">
        <v>55</v>
      </c>
      <c r="T12" s="73">
        <v>1</v>
      </c>
      <c r="U12" s="73">
        <v>1</v>
      </c>
      <c r="V12" s="44">
        <f t="shared" si="4"/>
        <v>1</v>
      </c>
      <c r="W12" s="72">
        <v>55</v>
      </c>
      <c r="X12" s="73">
        <v>1</v>
      </c>
      <c r="Y12" s="73">
        <v>1</v>
      </c>
      <c r="Z12" s="49">
        <f t="shared" si="5"/>
        <v>1</v>
      </c>
      <c r="AA12" s="72">
        <v>1005</v>
      </c>
      <c r="AB12" s="73">
        <v>1</v>
      </c>
      <c r="AC12" s="73">
        <v>1</v>
      </c>
      <c r="AD12" s="44">
        <f t="shared" si="6"/>
        <v>1</v>
      </c>
      <c r="AE12" s="72">
        <v>1005</v>
      </c>
      <c r="AF12" s="73">
        <v>1</v>
      </c>
      <c r="AG12" s="73">
        <v>1</v>
      </c>
      <c r="AH12" s="49">
        <f t="shared" si="7"/>
        <v>1</v>
      </c>
    </row>
    <row r="13" spans="1:34" ht="18.75" x14ac:dyDescent="0.25">
      <c r="A13" s="51"/>
      <c r="B13" s="74"/>
      <c r="C13" s="72">
        <v>70</v>
      </c>
      <c r="D13" s="73">
        <v>1</v>
      </c>
      <c r="E13" s="73">
        <v>1</v>
      </c>
      <c r="F13" s="44">
        <f t="shared" si="0"/>
        <v>1</v>
      </c>
      <c r="G13" s="72">
        <v>70</v>
      </c>
      <c r="H13" s="73">
        <v>1</v>
      </c>
      <c r="I13" s="73">
        <v>1</v>
      </c>
      <c r="J13" s="49">
        <f t="shared" si="1"/>
        <v>1</v>
      </c>
      <c r="K13" s="72">
        <v>700</v>
      </c>
      <c r="L13" s="73">
        <v>1</v>
      </c>
      <c r="M13" s="73">
        <v>1</v>
      </c>
      <c r="N13" s="44">
        <f t="shared" si="2"/>
        <v>1</v>
      </c>
      <c r="O13" s="72">
        <v>700</v>
      </c>
      <c r="P13" s="73">
        <v>1</v>
      </c>
      <c r="Q13" s="73">
        <v>1</v>
      </c>
      <c r="R13" s="49">
        <f t="shared" si="3"/>
        <v>1</v>
      </c>
      <c r="S13" s="72">
        <v>56</v>
      </c>
      <c r="T13" s="73">
        <v>1</v>
      </c>
      <c r="U13" s="73">
        <v>1</v>
      </c>
      <c r="V13" s="44">
        <f t="shared" si="4"/>
        <v>1</v>
      </c>
      <c r="W13" s="72">
        <v>56</v>
      </c>
      <c r="X13" s="73">
        <v>1</v>
      </c>
      <c r="Y13" s="73">
        <v>1</v>
      </c>
      <c r="Z13" s="49">
        <f t="shared" si="5"/>
        <v>1</v>
      </c>
      <c r="AA13" s="72">
        <v>1006</v>
      </c>
      <c r="AB13" s="73">
        <v>1</v>
      </c>
      <c r="AC13" s="73">
        <v>1</v>
      </c>
      <c r="AD13" s="44">
        <f t="shared" si="6"/>
        <v>1</v>
      </c>
      <c r="AE13" s="72">
        <v>1006</v>
      </c>
      <c r="AF13" s="73">
        <v>1</v>
      </c>
      <c r="AG13" s="73">
        <v>1</v>
      </c>
      <c r="AH13" s="49">
        <f t="shared" si="7"/>
        <v>1</v>
      </c>
    </row>
    <row r="14" spans="1:34" ht="18.75" x14ac:dyDescent="0.25">
      <c r="A14" s="51"/>
      <c r="B14" s="74"/>
      <c r="C14" s="72">
        <v>80</v>
      </c>
      <c r="D14" s="73">
        <v>1</v>
      </c>
      <c r="E14" s="73">
        <v>1</v>
      </c>
      <c r="F14" s="44">
        <f t="shared" si="0"/>
        <v>1</v>
      </c>
      <c r="G14" s="72">
        <v>80</v>
      </c>
      <c r="H14" s="73">
        <v>1</v>
      </c>
      <c r="I14" s="73">
        <v>1</v>
      </c>
      <c r="J14" s="49">
        <f t="shared" si="1"/>
        <v>1</v>
      </c>
      <c r="K14" s="72">
        <v>800</v>
      </c>
      <c r="L14" s="73">
        <v>1</v>
      </c>
      <c r="M14" s="73">
        <v>1</v>
      </c>
      <c r="N14" s="44">
        <f t="shared" si="2"/>
        <v>1</v>
      </c>
      <c r="O14" s="72">
        <v>800</v>
      </c>
      <c r="P14" s="73">
        <v>1</v>
      </c>
      <c r="Q14" s="73">
        <v>1</v>
      </c>
      <c r="R14" s="49">
        <f t="shared" si="3"/>
        <v>1</v>
      </c>
      <c r="S14" s="72">
        <v>57</v>
      </c>
      <c r="T14" s="73">
        <v>1</v>
      </c>
      <c r="U14" s="73">
        <v>1</v>
      </c>
      <c r="V14" s="44">
        <f t="shared" si="4"/>
        <v>1</v>
      </c>
      <c r="W14" s="72">
        <v>57</v>
      </c>
      <c r="X14" s="73">
        <v>1</v>
      </c>
      <c r="Y14" s="73">
        <v>1</v>
      </c>
      <c r="Z14" s="49">
        <f t="shared" si="5"/>
        <v>1</v>
      </c>
      <c r="AA14" s="72">
        <v>1007</v>
      </c>
      <c r="AB14" s="73">
        <v>1</v>
      </c>
      <c r="AC14" s="73">
        <v>1</v>
      </c>
      <c r="AD14" s="44">
        <f t="shared" si="6"/>
        <v>1</v>
      </c>
      <c r="AE14" s="72">
        <v>1007</v>
      </c>
      <c r="AF14" s="73">
        <v>1</v>
      </c>
      <c r="AG14" s="73">
        <v>1</v>
      </c>
      <c r="AH14" s="49">
        <f t="shared" si="7"/>
        <v>1</v>
      </c>
    </row>
    <row r="15" spans="1:34" ht="19.5" thickBot="1" x14ac:dyDescent="0.3">
      <c r="A15" s="51"/>
      <c r="B15" s="75"/>
      <c r="C15" s="76">
        <v>90</v>
      </c>
      <c r="D15" s="77">
        <v>1</v>
      </c>
      <c r="E15" s="77">
        <v>1</v>
      </c>
      <c r="F15" s="45">
        <f t="shared" si="0"/>
        <v>1</v>
      </c>
      <c r="G15" s="76">
        <v>90</v>
      </c>
      <c r="H15" s="77">
        <v>1</v>
      </c>
      <c r="I15" s="77">
        <v>1</v>
      </c>
      <c r="J15" s="50">
        <f t="shared" si="1"/>
        <v>1</v>
      </c>
      <c r="K15" s="76">
        <v>900</v>
      </c>
      <c r="L15" s="77">
        <v>1</v>
      </c>
      <c r="M15" s="77">
        <v>1</v>
      </c>
      <c r="N15" s="45">
        <f t="shared" si="2"/>
        <v>1</v>
      </c>
      <c r="O15" s="76">
        <v>900</v>
      </c>
      <c r="P15" s="77">
        <v>1</v>
      </c>
      <c r="Q15" s="77">
        <v>1</v>
      </c>
      <c r="R15" s="50">
        <f t="shared" si="3"/>
        <v>1</v>
      </c>
      <c r="S15" s="72">
        <v>58</v>
      </c>
      <c r="T15" s="77">
        <v>1</v>
      </c>
      <c r="U15" s="77">
        <v>1</v>
      </c>
      <c r="V15" s="45">
        <f t="shared" si="4"/>
        <v>1</v>
      </c>
      <c r="W15" s="72">
        <v>58</v>
      </c>
      <c r="X15" s="77">
        <v>1</v>
      </c>
      <c r="Y15" s="77">
        <v>1</v>
      </c>
      <c r="Z15" s="50">
        <f t="shared" si="5"/>
        <v>1</v>
      </c>
      <c r="AA15" s="72">
        <v>1008</v>
      </c>
      <c r="AB15" s="77">
        <v>1</v>
      </c>
      <c r="AC15" s="77">
        <v>1</v>
      </c>
      <c r="AD15" s="45">
        <f t="shared" si="6"/>
        <v>1</v>
      </c>
      <c r="AE15" s="72">
        <v>1008</v>
      </c>
      <c r="AF15" s="77">
        <v>1</v>
      </c>
      <c r="AG15" s="77">
        <v>1</v>
      </c>
      <c r="AH15" s="50">
        <f t="shared" si="7"/>
        <v>1</v>
      </c>
    </row>
    <row r="16" spans="1:34" s="23" customFormat="1" ht="15.75" thickBot="1" x14ac:dyDescent="0.3">
      <c r="A16" s="62"/>
      <c r="B16" s="63"/>
      <c r="C16" s="64"/>
      <c r="D16" s="65"/>
      <c r="E16" s="65"/>
      <c r="F16" s="66"/>
      <c r="G16" s="67"/>
      <c r="H16" s="65"/>
      <c r="I16" s="65"/>
      <c r="J16" s="66"/>
      <c r="K16" s="64"/>
      <c r="L16" s="65"/>
      <c r="M16" s="65"/>
      <c r="N16" s="66"/>
      <c r="O16" s="67"/>
      <c r="P16" s="65"/>
      <c r="Q16" s="65"/>
      <c r="R16" s="66"/>
      <c r="S16" s="64"/>
      <c r="T16" s="65"/>
      <c r="U16" s="65"/>
      <c r="V16" s="66"/>
      <c r="W16" s="67"/>
      <c r="X16" s="65"/>
      <c r="Y16" s="65"/>
      <c r="Z16" s="66"/>
      <c r="AA16" s="64"/>
      <c r="AB16" s="65"/>
      <c r="AC16" s="65"/>
      <c r="AD16" s="66"/>
      <c r="AE16" s="67"/>
      <c r="AF16" s="65"/>
      <c r="AG16" s="65"/>
      <c r="AH16" s="66"/>
    </row>
    <row r="17" spans="1:34" s="3" customFormat="1" ht="15.75" thickBot="1" x14ac:dyDescent="0.3">
      <c r="A17" s="53"/>
      <c r="B17" s="46" t="s">
        <v>9</v>
      </c>
      <c r="C17" s="38">
        <f>SUM(C7:C15)</f>
        <v>452</v>
      </c>
      <c r="D17" s="39">
        <f>SUM(D7:D15)</f>
        <v>9</v>
      </c>
      <c r="E17" s="39">
        <f>SUM(E7:E15)</f>
        <v>9</v>
      </c>
      <c r="F17" s="40">
        <f>IFERROR(AVERAGE(F7:F15), 0)</f>
        <v>1</v>
      </c>
      <c r="G17" s="38">
        <f>SUM(G7:G15)</f>
        <v>450</v>
      </c>
      <c r="H17" s="39">
        <f>SUM(H7:H15)</f>
        <v>9</v>
      </c>
      <c r="I17" s="39">
        <f>SUM(I7:I15)</f>
        <v>9</v>
      </c>
      <c r="J17" s="96">
        <f>IFERROR(AVERAGE(J7:J15), 0)</f>
        <v>1</v>
      </c>
      <c r="K17" s="38">
        <f>SUM(K7:K15)</f>
        <v>4500</v>
      </c>
      <c r="L17" s="39">
        <f>SUM(L7:L15)</f>
        <v>9</v>
      </c>
      <c r="M17" s="39">
        <f>SUM(M7:M15)</f>
        <v>9</v>
      </c>
      <c r="N17" s="40">
        <f>IFERROR(AVERAGE(N7:N15), 0)</f>
        <v>1</v>
      </c>
      <c r="O17" s="38">
        <f>SUM(O7:O15)</f>
        <v>4500</v>
      </c>
      <c r="P17" s="39">
        <f>SUM(P7:P15)</f>
        <v>9</v>
      </c>
      <c r="Q17" s="39">
        <f>SUM(Q7:Q15)</f>
        <v>9</v>
      </c>
      <c r="R17" s="96">
        <f>IFERROR(AVERAGE(R7:R15), 0)</f>
        <v>1</v>
      </c>
      <c r="S17" s="38">
        <f>SUM(S7:S15)</f>
        <v>486</v>
      </c>
      <c r="T17" s="39">
        <f>SUM(T7:T15)</f>
        <v>9</v>
      </c>
      <c r="U17" s="39">
        <f>SUM(U7:U15)</f>
        <v>9</v>
      </c>
      <c r="V17" s="40">
        <f>IFERROR(AVERAGE(V7:V15), 0)</f>
        <v>1</v>
      </c>
      <c r="W17" s="38">
        <f>SUM(W7:W15)</f>
        <v>486</v>
      </c>
      <c r="X17" s="39">
        <f>SUM(X7:X15)</f>
        <v>9</v>
      </c>
      <c r="Y17" s="39">
        <f>SUM(Y7:Y15)</f>
        <v>9</v>
      </c>
      <c r="Z17" s="96">
        <f>IFERROR(AVERAGE(Z7:Z15), 0)</f>
        <v>1</v>
      </c>
      <c r="AA17" s="38">
        <f>SUM(AA7:AA15)</f>
        <v>9036</v>
      </c>
      <c r="AB17" s="39">
        <f>SUM(AB7:AB15)</f>
        <v>9</v>
      </c>
      <c r="AC17" s="39">
        <f>SUM(AC7:AC15)</f>
        <v>9</v>
      </c>
      <c r="AD17" s="40">
        <f>IFERROR(AVERAGE(AD7:AD15), 0)</f>
        <v>1</v>
      </c>
      <c r="AE17" s="38">
        <f>SUM(AE7:AE15)</f>
        <v>9036</v>
      </c>
      <c r="AF17" s="39">
        <f>SUM(AF7:AF15)</f>
        <v>9</v>
      </c>
      <c r="AG17" s="39">
        <f>SUM(AG7:AG15)</f>
        <v>9</v>
      </c>
      <c r="AH17" s="96">
        <f>IFERROR(AVERAGE(AH7:AH15), 0)</f>
        <v>1</v>
      </c>
    </row>
    <row r="18" spans="1:34" ht="15.75" thickBot="1" x14ac:dyDescent="0.3">
      <c r="A18" s="51"/>
      <c r="B18" s="47" t="s">
        <v>11</v>
      </c>
      <c r="C18" s="41">
        <f>SUM(C7:C15)</f>
        <v>452</v>
      </c>
      <c r="D18" s="42">
        <f>SUM(D7:D15)</f>
        <v>9</v>
      </c>
      <c r="E18" s="42">
        <f>SUM(E7:E15)</f>
        <v>9</v>
      </c>
      <c r="F18" s="43">
        <f>IFERROR(AVERAGE(F7:F15), 0)</f>
        <v>1</v>
      </c>
      <c r="G18" s="41">
        <f>SUM(G7:G15)</f>
        <v>450</v>
      </c>
      <c r="H18" s="42">
        <f>SUM(H7:H15)</f>
        <v>9</v>
      </c>
      <c r="I18" s="42">
        <f>SUM(I7:I15)</f>
        <v>9</v>
      </c>
      <c r="J18" s="97">
        <f>IFERROR(AVERAGE(J7:J15), 0)</f>
        <v>1</v>
      </c>
      <c r="K18" s="41">
        <f>SUM(K7:K15)</f>
        <v>4500</v>
      </c>
      <c r="L18" s="42">
        <f>SUM(L7:L15)</f>
        <v>9</v>
      </c>
      <c r="M18" s="42">
        <f>SUM(M7:M15)</f>
        <v>9</v>
      </c>
      <c r="N18" s="43">
        <f>IFERROR(AVERAGE(N7:N15), 0)</f>
        <v>1</v>
      </c>
      <c r="O18" s="41">
        <f>SUM(O7:O15)</f>
        <v>4500</v>
      </c>
      <c r="P18" s="42">
        <f>SUM(P7:P15)</f>
        <v>9</v>
      </c>
      <c r="Q18" s="42">
        <f>SUM(Q7:Q15)</f>
        <v>9</v>
      </c>
      <c r="R18" s="97">
        <f>IFERROR(AVERAGE(R7:R15), 0)</f>
        <v>1</v>
      </c>
      <c r="S18" s="41">
        <f>SUM(S7:S15)</f>
        <v>486</v>
      </c>
      <c r="T18" s="42">
        <f>SUM(T7:T15)</f>
        <v>9</v>
      </c>
      <c r="U18" s="42">
        <f>SUM(U7:U15)</f>
        <v>9</v>
      </c>
      <c r="V18" s="43">
        <f>IFERROR(AVERAGE(V7:V15), 0)</f>
        <v>1</v>
      </c>
      <c r="W18" s="41">
        <f>SUM(W7:W15)</f>
        <v>486</v>
      </c>
      <c r="X18" s="42">
        <f>SUM(X7:X15)</f>
        <v>9</v>
      </c>
      <c r="Y18" s="42">
        <f>SUM(Y7:Y15)</f>
        <v>9</v>
      </c>
      <c r="Z18" s="97">
        <f>IFERROR(AVERAGE(Z7:Z15), 0)</f>
        <v>1</v>
      </c>
      <c r="AA18" s="41">
        <f>SUM(AA7:AA15)</f>
        <v>9036</v>
      </c>
      <c r="AB18" s="42">
        <f>SUM(AB7:AB15)</f>
        <v>9</v>
      </c>
      <c r="AC18" s="42">
        <f>SUM(AC7:AC15)</f>
        <v>9</v>
      </c>
      <c r="AD18" s="43">
        <f>IFERROR(AVERAGE(AD7:AD15), 0)</f>
        <v>1</v>
      </c>
      <c r="AE18" s="41">
        <f>SUM(AE7:AE15)</f>
        <v>9036</v>
      </c>
      <c r="AF18" s="42">
        <f>SUM(AF7:AF15)</f>
        <v>9</v>
      </c>
      <c r="AG18" s="42">
        <f>SUM(AG7:AG15)</f>
        <v>9</v>
      </c>
      <c r="AH18" s="97">
        <f>IFERROR(AVERAGE(AH7:AH15), 0)</f>
        <v>1</v>
      </c>
    </row>
    <row r="19" spans="1:34" s="3" customFormat="1" ht="24.75" thickBot="1" x14ac:dyDescent="0.3">
      <c r="A19" s="53"/>
      <c r="B19" s="68" t="s">
        <v>10</v>
      </c>
      <c r="C19" s="94"/>
      <c r="D19" s="95"/>
      <c r="E19" s="95"/>
      <c r="F19" s="95"/>
      <c r="G19" s="95"/>
      <c r="H19" s="95"/>
      <c r="I19" s="95"/>
      <c r="J19" s="98"/>
      <c r="K19" s="94"/>
      <c r="L19" s="95"/>
      <c r="M19" s="95"/>
      <c r="N19" s="95"/>
      <c r="O19" s="95"/>
      <c r="P19" s="95"/>
      <c r="Q19" s="95"/>
      <c r="R19" s="98"/>
      <c r="S19" s="94"/>
      <c r="T19" s="95"/>
      <c r="U19" s="95"/>
      <c r="V19" s="95"/>
      <c r="W19" s="95"/>
      <c r="X19" s="95"/>
      <c r="Y19" s="95"/>
      <c r="Z19" s="98"/>
      <c r="AA19" s="94"/>
      <c r="AB19" s="95"/>
      <c r="AC19" s="95"/>
      <c r="AD19" s="95"/>
      <c r="AE19" s="95"/>
      <c r="AF19" s="95"/>
      <c r="AG19" s="95"/>
      <c r="AH19" s="98"/>
    </row>
  </sheetData>
  <mergeCells count="8">
    <mergeCell ref="S5:V5"/>
    <mergeCell ref="W5:Z5"/>
    <mergeCell ref="AA5:AD5"/>
    <mergeCell ref="AE5:AH5"/>
    <mergeCell ref="C5:F5"/>
    <mergeCell ref="G5:J5"/>
    <mergeCell ref="K5:N5"/>
    <mergeCell ref="O5:R5"/>
  </mergeCells>
  <dataValidations count="1">
    <dataValidation type="whole" allowBlank="1" showInputMessage="1" showErrorMessage="1" errorTitle="SAISIE INCORRECTE" error="Uniquement des chiffres, merci" sqref="C7:AH15" xr:uid="{BF0A64FF-0FBE-454A-B093-D39C63A76B67}">
      <formula1>0</formula1>
      <formula2>500000</formula2>
    </dataValidation>
  </dataValidations>
  <pageMargins left="0.7" right="0.7" top="0.75" bottom="0.75" header="0.3" footer="0.3"/>
  <ignoredErrors>
    <ignoredError sqref="F17:F18 J17:J1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12636-D605-4512-AEB8-A30916F49F9F}">
  <sheetPr codeName="Feuil2"/>
  <dimension ref="A1:AH19"/>
  <sheetViews>
    <sheetView zoomScale="120" zoomScaleNormal="120" workbookViewId="0">
      <selection activeCell="A7" sqref="A7:A15"/>
    </sheetView>
  </sheetViews>
  <sheetFormatPr baseColWidth="10" defaultColWidth="11.42578125" defaultRowHeight="15" x14ac:dyDescent="0.25"/>
  <cols>
    <col min="1" max="1" width="7.85546875" customWidth="1"/>
    <col min="2" max="2" width="32" hidden="1" customWidth="1"/>
    <col min="3" max="3" width="13.140625" customWidth="1"/>
    <col min="4" max="4" width="9.140625" bestFit="1" customWidth="1"/>
    <col min="5" max="5" width="5.7109375" customWidth="1"/>
    <col min="6" max="6" width="7.85546875" customWidth="1"/>
    <col min="7" max="7" width="13.140625" customWidth="1"/>
    <col min="8" max="8" width="9.140625" bestFit="1" customWidth="1"/>
    <col min="9" max="9" width="5.7109375" customWidth="1"/>
    <col min="10" max="10" width="8.28515625" customWidth="1"/>
    <col min="11" max="11" width="13.140625" customWidth="1"/>
    <col min="12" max="12" width="9.140625" bestFit="1" customWidth="1"/>
    <col min="13" max="13" width="5.7109375" customWidth="1"/>
    <col min="14" max="14" width="7.85546875" customWidth="1"/>
    <col min="15" max="15" width="13.140625" customWidth="1"/>
    <col min="16" max="16" width="9.140625" bestFit="1" customWidth="1"/>
    <col min="17" max="17" width="5.7109375" customWidth="1"/>
    <col min="18" max="18" width="8.28515625" customWidth="1"/>
    <col min="19" max="19" width="13.140625" customWidth="1"/>
    <col min="20" max="20" width="9.140625" bestFit="1" customWidth="1"/>
    <col min="21" max="21" width="5.7109375" customWidth="1"/>
    <col min="22" max="22" width="7.85546875" customWidth="1"/>
    <col min="23" max="23" width="13.140625" customWidth="1"/>
    <col min="24" max="24" width="9.140625" bestFit="1" customWidth="1"/>
    <col min="25" max="25" width="5.7109375" customWidth="1"/>
    <col min="26" max="26" width="8.28515625" customWidth="1"/>
    <col min="27" max="27" width="13.140625" customWidth="1"/>
    <col min="28" max="28" width="9.140625" bestFit="1" customWidth="1"/>
    <col min="29" max="29" width="5.7109375" customWidth="1"/>
    <col min="30" max="30" width="7.85546875" customWidth="1"/>
    <col min="31" max="31" width="13.140625" customWidth="1"/>
    <col min="32" max="32" width="9.140625" bestFit="1" customWidth="1"/>
    <col min="33" max="33" width="5.7109375" customWidth="1"/>
    <col min="34" max="34" width="8.28515625" customWidth="1"/>
  </cols>
  <sheetData>
    <row r="1" spans="1:34" ht="33.75" customHeight="1" x14ac:dyDescent="0.25"/>
    <row r="2" spans="1:34" x14ac:dyDescent="0.25">
      <c r="A2" t="s">
        <v>0</v>
      </c>
      <c r="B2" s="1"/>
      <c r="C2" s="2"/>
      <c r="K2" s="2"/>
      <c r="S2" s="2"/>
      <c r="AA2" s="2"/>
    </row>
    <row r="3" spans="1:34" ht="15.75" thickBot="1" x14ac:dyDescent="0.3">
      <c r="A3" s="3" t="s">
        <v>1</v>
      </c>
      <c r="B3" s="4">
        <v>2025</v>
      </c>
      <c r="C3" s="5"/>
      <c r="K3" s="5"/>
      <c r="S3" s="5"/>
      <c r="AA3" s="5"/>
    </row>
    <row r="4" spans="1:34" ht="15.75" x14ac:dyDescent="0.25">
      <c r="A4" s="51"/>
      <c r="B4" s="55"/>
      <c r="C4" s="99" t="s">
        <v>17</v>
      </c>
      <c r="D4" s="100"/>
      <c r="E4" s="100"/>
      <c r="F4" s="100"/>
      <c r="G4" s="100"/>
      <c r="H4" s="100"/>
      <c r="I4" s="100"/>
      <c r="J4" s="101"/>
      <c r="K4" s="99" t="s">
        <v>18</v>
      </c>
      <c r="L4" s="100"/>
      <c r="M4" s="100"/>
      <c r="N4" s="100"/>
      <c r="O4" s="100"/>
      <c r="P4" s="100"/>
      <c r="Q4" s="100"/>
      <c r="R4" s="101"/>
      <c r="S4" s="99" t="s">
        <v>19</v>
      </c>
      <c r="T4" s="100"/>
      <c r="U4" s="100"/>
      <c r="V4" s="100"/>
      <c r="W4" s="100"/>
      <c r="X4" s="100"/>
      <c r="Y4" s="100"/>
      <c r="Z4" s="101"/>
      <c r="AA4" s="99" t="s">
        <v>20</v>
      </c>
      <c r="AB4" s="100"/>
      <c r="AC4" s="100"/>
      <c r="AD4" s="100"/>
      <c r="AE4" s="100"/>
      <c r="AF4" s="100"/>
      <c r="AG4" s="100"/>
      <c r="AH4" s="101"/>
    </row>
    <row r="5" spans="1:34" x14ac:dyDescent="0.25">
      <c r="B5" s="6"/>
      <c r="C5" s="86" t="s">
        <v>2</v>
      </c>
      <c r="D5" s="87"/>
      <c r="E5" s="87"/>
      <c r="F5" s="89"/>
      <c r="G5" s="86" t="s">
        <v>3</v>
      </c>
      <c r="H5" s="87"/>
      <c r="I5" s="87"/>
      <c r="J5" s="88"/>
      <c r="K5" s="86" t="s">
        <v>2</v>
      </c>
      <c r="L5" s="87"/>
      <c r="M5" s="87"/>
      <c r="N5" s="89"/>
      <c r="O5" s="86" t="s">
        <v>3</v>
      </c>
      <c r="P5" s="87"/>
      <c r="Q5" s="87"/>
      <c r="R5" s="88"/>
      <c r="S5" s="86" t="s">
        <v>2</v>
      </c>
      <c r="T5" s="87"/>
      <c r="U5" s="87"/>
      <c r="V5" s="89"/>
      <c r="W5" s="86" t="s">
        <v>3</v>
      </c>
      <c r="X5" s="87"/>
      <c r="Y5" s="87"/>
      <c r="Z5" s="88"/>
      <c r="AA5" s="86" t="s">
        <v>2</v>
      </c>
      <c r="AB5" s="87"/>
      <c r="AC5" s="87"/>
      <c r="AD5" s="89"/>
      <c r="AE5" s="86" t="s">
        <v>3</v>
      </c>
      <c r="AF5" s="87"/>
      <c r="AG5" s="87"/>
      <c r="AH5" s="88"/>
    </row>
    <row r="6" spans="1:34" s="7" customFormat="1" ht="30" customHeight="1" x14ac:dyDescent="0.25">
      <c r="B6" s="8" t="s">
        <v>4</v>
      </c>
      <c r="C6" s="9" t="s">
        <v>5</v>
      </c>
      <c r="D6" s="9" t="s">
        <v>6</v>
      </c>
      <c r="E6" s="9" t="s">
        <v>7</v>
      </c>
      <c r="F6" s="9" t="s">
        <v>8</v>
      </c>
      <c r="G6" s="9" t="s">
        <v>5</v>
      </c>
      <c r="H6" s="9" t="s">
        <v>6</v>
      </c>
      <c r="I6" s="9" t="s">
        <v>7</v>
      </c>
      <c r="J6" s="10" t="s">
        <v>8</v>
      </c>
      <c r="K6" s="9" t="s">
        <v>5</v>
      </c>
      <c r="L6" s="9" t="s">
        <v>6</v>
      </c>
      <c r="M6" s="9" t="s">
        <v>7</v>
      </c>
      <c r="N6" s="9" t="s">
        <v>8</v>
      </c>
      <c r="O6" s="9" t="s">
        <v>5</v>
      </c>
      <c r="P6" s="9" t="s">
        <v>6</v>
      </c>
      <c r="Q6" s="9" t="s">
        <v>7</v>
      </c>
      <c r="R6" s="10" t="s">
        <v>8</v>
      </c>
      <c r="S6" s="9" t="s">
        <v>5</v>
      </c>
      <c r="T6" s="9" t="s">
        <v>6</v>
      </c>
      <c r="U6" s="9" t="s">
        <v>7</v>
      </c>
      <c r="V6" s="9" t="s">
        <v>8</v>
      </c>
      <c r="W6" s="9" t="s">
        <v>5</v>
      </c>
      <c r="X6" s="9" t="s">
        <v>6</v>
      </c>
      <c r="Y6" s="9" t="s">
        <v>7</v>
      </c>
      <c r="Z6" s="10" t="s">
        <v>8</v>
      </c>
      <c r="AA6" s="9" t="s">
        <v>5</v>
      </c>
      <c r="AB6" s="9" t="s">
        <v>6</v>
      </c>
      <c r="AC6" s="9" t="s">
        <v>7</v>
      </c>
      <c r="AD6" s="9" t="s">
        <v>8</v>
      </c>
      <c r="AE6" s="9" t="s">
        <v>5</v>
      </c>
      <c r="AF6" s="9" t="s">
        <v>6</v>
      </c>
      <c r="AG6" s="9" t="s">
        <v>7</v>
      </c>
      <c r="AH6" s="10" t="s">
        <v>8</v>
      </c>
    </row>
    <row r="7" spans="1:34" s="11" customFormat="1" ht="18.75" x14ac:dyDescent="0.25">
      <c r="B7" s="12" t="s">
        <v>12</v>
      </c>
      <c r="C7" s="13">
        <v>10</v>
      </c>
      <c r="D7" s="14">
        <v>1</v>
      </c>
      <c r="E7" s="14">
        <v>1</v>
      </c>
      <c r="F7" s="34">
        <f t="shared" ref="F7:F15" si="0">IFERROR(D7/E7,"0%")</f>
        <v>1</v>
      </c>
      <c r="G7" s="13">
        <v>20</v>
      </c>
      <c r="H7" s="14">
        <v>1</v>
      </c>
      <c r="I7" s="14">
        <v>1</v>
      </c>
      <c r="J7" s="16">
        <f t="shared" ref="J7:J15" si="1">IFERROR(H7/I7,"0%")</f>
        <v>1</v>
      </c>
      <c r="K7" s="102">
        <v>100</v>
      </c>
      <c r="L7" s="14">
        <v>1</v>
      </c>
      <c r="M7" s="14">
        <v>1</v>
      </c>
      <c r="N7" s="34">
        <f t="shared" ref="N7:N15" si="2">IFERROR(L7/M7,"0%")</f>
        <v>1</v>
      </c>
      <c r="O7" s="102">
        <v>100</v>
      </c>
      <c r="P7" s="14">
        <v>1</v>
      </c>
      <c r="Q7" s="14">
        <v>1</v>
      </c>
      <c r="R7" s="16">
        <f t="shared" ref="R7:R15" si="3">IFERROR(P7/Q7,"0%")</f>
        <v>1</v>
      </c>
      <c r="S7" s="102">
        <v>9</v>
      </c>
      <c r="T7" s="14">
        <v>1</v>
      </c>
      <c r="U7" s="14">
        <v>1</v>
      </c>
      <c r="V7" s="34">
        <f t="shared" ref="V7:V15" si="4">IFERROR(T7/U7,"0%")</f>
        <v>1</v>
      </c>
      <c r="W7" s="102">
        <v>7</v>
      </c>
      <c r="X7" s="14">
        <v>1</v>
      </c>
      <c r="Y7" s="14">
        <v>1</v>
      </c>
      <c r="Z7" s="16">
        <f t="shared" ref="Z7:Z15" si="5">IFERROR(X7/Y7,"0%")</f>
        <v>1</v>
      </c>
      <c r="AA7" s="102">
        <v>9</v>
      </c>
      <c r="AB7" s="14">
        <v>1</v>
      </c>
      <c r="AC7" s="14">
        <v>1</v>
      </c>
      <c r="AD7" s="34">
        <f t="shared" ref="AD7:AD15" si="6">IFERROR(AB7/AC7,"0%")</f>
        <v>1</v>
      </c>
      <c r="AE7" s="102">
        <v>7</v>
      </c>
      <c r="AF7" s="14">
        <v>1</v>
      </c>
      <c r="AG7" s="14">
        <v>1</v>
      </c>
      <c r="AH7" s="16">
        <f t="shared" ref="AH7:AH15" si="7">IFERROR(AF7/AG7,"0%")</f>
        <v>1</v>
      </c>
    </row>
    <row r="8" spans="1:34" ht="18.75" x14ac:dyDescent="0.25">
      <c r="B8" s="17" t="s">
        <v>13</v>
      </c>
      <c r="C8" s="13">
        <v>20</v>
      </c>
      <c r="D8" s="14">
        <v>1</v>
      </c>
      <c r="E8" s="14">
        <v>1</v>
      </c>
      <c r="F8" s="34">
        <f t="shared" si="0"/>
        <v>1</v>
      </c>
      <c r="G8" s="13">
        <v>20</v>
      </c>
      <c r="H8" s="14">
        <v>1</v>
      </c>
      <c r="I8" s="14">
        <v>1</v>
      </c>
      <c r="J8" s="19">
        <f t="shared" si="1"/>
        <v>1</v>
      </c>
      <c r="K8" s="102">
        <v>200</v>
      </c>
      <c r="L8" s="14">
        <v>1</v>
      </c>
      <c r="M8" s="14">
        <v>1</v>
      </c>
      <c r="N8" s="34">
        <f t="shared" si="2"/>
        <v>1</v>
      </c>
      <c r="O8" s="102">
        <v>200</v>
      </c>
      <c r="P8" s="14">
        <v>1</v>
      </c>
      <c r="Q8" s="14">
        <v>1</v>
      </c>
      <c r="R8" s="19">
        <f t="shared" si="3"/>
        <v>1</v>
      </c>
      <c r="S8" s="102">
        <v>22</v>
      </c>
      <c r="T8" s="14">
        <v>1</v>
      </c>
      <c r="U8" s="14">
        <v>1</v>
      </c>
      <c r="V8" s="34">
        <f t="shared" si="4"/>
        <v>1</v>
      </c>
      <c r="W8" s="102">
        <v>62</v>
      </c>
      <c r="X8" s="14">
        <v>1</v>
      </c>
      <c r="Y8" s="14">
        <v>1</v>
      </c>
      <c r="Z8" s="19">
        <f t="shared" si="5"/>
        <v>1</v>
      </c>
      <c r="AA8" s="102">
        <v>22</v>
      </c>
      <c r="AB8" s="14">
        <v>1</v>
      </c>
      <c r="AC8" s="14">
        <v>1</v>
      </c>
      <c r="AD8" s="34">
        <f t="shared" si="6"/>
        <v>1</v>
      </c>
      <c r="AE8" s="102">
        <v>62</v>
      </c>
      <c r="AF8" s="14">
        <v>1</v>
      </c>
      <c r="AG8" s="14">
        <v>1</v>
      </c>
      <c r="AH8" s="19">
        <f t="shared" si="7"/>
        <v>1</v>
      </c>
    </row>
    <row r="9" spans="1:34" ht="18.75" x14ac:dyDescent="0.25">
      <c r="B9" s="17" t="s">
        <v>14</v>
      </c>
      <c r="C9" s="13">
        <v>30</v>
      </c>
      <c r="D9" s="14">
        <v>1</v>
      </c>
      <c r="E9" s="14">
        <v>1</v>
      </c>
      <c r="F9" s="34">
        <f t="shared" si="0"/>
        <v>1</v>
      </c>
      <c r="G9" s="13">
        <v>30</v>
      </c>
      <c r="H9" s="14">
        <v>1</v>
      </c>
      <c r="I9" s="14">
        <v>1</v>
      </c>
      <c r="J9" s="19">
        <f t="shared" si="1"/>
        <v>1</v>
      </c>
      <c r="K9" s="102">
        <v>300</v>
      </c>
      <c r="L9" s="14">
        <v>1</v>
      </c>
      <c r="M9" s="14">
        <v>1</v>
      </c>
      <c r="N9" s="34">
        <f t="shared" si="2"/>
        <v>1</v>
      </c>
      <c r="O9" s="102">
        <v>300</v>
      </c>
      <c r="P9" s="14">
        <v>1</v>
      </c>
      <c r="Q9" s="14">
        <v>1</v>
      </c>
      <c r="R9" s="19">
        <f t="shared" si="3"/>
        <v>1</v>
      </c>
      <c r="S9" s="102">
        <v>30</v>
      </c>
      <c r="T9" s="14">
        <v>1</v>
      </c>
      <c r="U9" s="14">
        <v>1</v>
      </c>
      <c r="V9" s="34">
        <f t="shared" si="4"/>
        <v>1</v>
      </c>
      <c r="W9" s="102">
        <v>30</v>
      </c>
      <c r="X9" s="14">
        <v>1</v>
      </c>
      <c r="Y9" s="14">
        <v>1</v>
      </c>
      <c r="Z9" s="19">
        <f t="shared" si="5"/>
        <v>1</v>
      </c>
      <c r="AA9" s="102">
        <v>30</v>
      </c>
      <c r="AB9" s="14">
        <v>1</v>
      </c>
      <c r="AC9" s="14">
        <v>1</v>
      </c>
      <c r="AD9" s="34">
        <f t="shared" si="6"/>
        <v>1</v>
      </c>
      <c r="AE9" s="102">
        <v>30</v>
      </c>
      <c r="AF9" s="14">
        <v>1</v>
      </c>
      <c r="AG9" s="14">
        <v>1</v>
      </c>
      <c r="AH9" s="19">
        <f t="shared" si="7"/>
        <v>1</v>
      </c>
    </row>
    <row r="10" spans="1:34" ht="18.75" x14ac:dyDescent="0.25">
      <c r="B10" s="17" t="s">
        <v>15</v>
      </c>
      <c r="C10" s="13">
        <v>40</v>
      </c>
      <c r="D10" s="14">
        <v>1</v>
      </c>
      <c r="E10" s="14">
        <v>1</v>
      </c>
      <c r="F10" s="34">
        <f t="shared" si="0"/>
        <v>1</v>
      </c>
      <c r="G10" s="13">
        <v>40</v>
      </c>
      <c r="H10" s="14">
        <v>1</v>
      </c>
      <c r="I10" s="14">
        <v>1</v>
      </c>
      <c r="J10" s="19">
        <f t="shared" si="1"/>
        <v>1</v>
      </c>
      <c r="K10" s="102">
        <v>400</v>
      </c>
      <c r="L10" s="14">
        <v>1</v>
      </c>
      <c r="M10" s="14">
        <v>1</v>
      </c>
      <c r="N10" s="34">
        <f t="shared" si="2"/>
        <v>1</v>
      </c>
      <c r="O10" s="102">
        <v>400</v>
      </c>
      <c r="P10" s="14">
        <v>1</v>
      </c>
      <c r="Q10" s="14">
        <v>1</v>
      </c>
      <c r="R10" s="19">
        <f t="shared" si="3"/>
        <v>1</v>
      </c>
      <c r="S10" s="102">
        <v>40</v>
      </c>
      <c r="T10" s="14">
        <v>1</v>
      </c>
      <c r="U10" s="14">
        <v>1</v>
      </c>
      <c r="V10" s="34">
        <f t="shared" si="4"/>
        <v>1</v>
      </c>
      <c r="W10" s="102">
        <v>40</v>
      </c>
      <c r="X10" s="14">
        <v>1</v>
      </c>
      <c r="Y10" s="14">
        <v>1</v>
      </c>
      <c r="Z10" s="19">
        <f t="shared" si="5"/>
        <v>1</v>
      </c>
      <c r="AA10" s="102">
        <v>40</v>
      </c>
      <c r="AB10" s="14">
        <v>1</v>
      </c>
      <c r="AC10" s="14">
        <v>1</v>
      </c>
      <c r="AD10" s="34">
        <f t="shared" si="6"/>
        <v>1</v>
      </c>
      <c r="AE10" s="102">
        <v>40</v>
      </c>
      <c r="AF10" s="14">
        <v>1</v>
      </c>
      <c r="AG10" s="14">
        <v>1</v>
      </c>
      <c r="AH10" s="19">
        <f t="shared" si="7"/>
        <v>1</v>
      </c>
    </row>
    <row r="11" spans="1:34" ht="18.75" x14ac:dyDescent="0.25">
      <c r="B11" s="17" t="s">
        <v>16</v>
      </c>
      <c r="C11" s="13">
        <v>50</v>
      </c>
      <c r="D11" s="14">
        <v>1</v>
      </c>
      <c r="E11" s="14">
        <v>1</v>
      </c>
      <c r="F11" s="34">
        <f t="shared" si="0"/>
        <v>1</v>
      </c>
      <c r="G11" s="13">
        <v>50</v>
      </c>
      <c r="H11" s="14">
        <v>1</v>
      </c>
      <c r="I11" s="14">
        <v>1</v>
      </c>
      <c r="J11" s="19">
        <f t="shared" si="1"/>
        <v>1</v>
      </c>
      <c r="K11" s="102">
        <v>500</v>
      </c>
      <c r="L11" s="14">
        <v>1</v>
      </c>
      <c r="M11" s="14">
        <v>1</v>
      </c>
      <c r="N11" s="34">
        <f t="shared" si="2"/>
        <v>1</v>
      </c>
      <c r="O11" s="102">
        <v>500</v>
      </c>
      <c r="P11" s="14">
        <v>1</v>
      </c>
      <c r="Q11" s="14">
        <v>1</v>
      </c>
      <c r="R11" s="19">
        <f t="shared" si="3"/>
        <v>1</v>
      </c>
      <c r="S11" s="102">
        <v>50</v>
      </c>
      <c r="T11" s="14">
        <v>1</v>
      </c>
      <c r="U11" s="14">
        <v>1</v>
      </c>
      <c r="V11" s="34">
        <f t="shared" si="4"/>
        <v>1</v>
      </c>
      <c r="W11" s="102">
        <v>50</v>
      </c>
      <c r="X11" s="14">
        <v>1</v>
      </c>
      <c r="Y11" s="14">
        <v>1</v>
      </c>
      <c r="Z11" s="19">
        <f t="shared" si="5"/>
        <v>1</v>
      </c>
      <c r="AA11" s="102">
        <v>50</v>
      </c>
      <c r="AB11" s="14">
        <v>1</v>
      </c>
      <c r="AC11" s="14">
        <v>1</v>
      </c>
      <c r="AD11" s="34">
        <f t="shared" si="6"/>
        <v>1</v>
      </c>
      <c r="AE11" s="102">
        <v>50</v>
      </c>
      <c r="AF11" s="14">
        <v>1</v>
      </c>
      <c r="AG11" s="14">
        <v>1</v>
      </c>
      <c r="AH11" s="19">
        <f t="shared" si="7"/>
        <v>1</v>
      </c>
    </row>
    <row r="12" spans="1:34" ht="18.75" x14ac:dyDescent="0.25">
      <c r="B12" s="17"/>
      <c r="C12" s="13">
        <v>60</v>
      </c>
      <c r="D12" s="14">
        <v>1</v>
      </c>
      <c r="E12" s="14">
        <v>1</v>
      </c>
      <c r="F12" s="34">
        <f t="shared" si="0"/>
        <v>1</v>
      </c>
      <c r="G12" s="13">
        <v>60</v>
      </c>
      <c r="H12" s="14">
        <v>1</v>
      </c>
      <c r="I12" s="14">
        <v>1</v>
      </c>
      <c r="J12" s="19">
        <f t="shared" si="1"/>
        <v>1</v>
      </c>
      <c r="K12" s="102">
        <v>600</v>
      </c>
      <c r="L12" s="14">
        <v>1</v>
      </c>
      <c r="M12" s="14">
        <v>1</v>
      </c>
      <c r="N12" s="34">
        <f t="shared" si="2"/>
        <v>1</v>
      </c>
      <c r="O12" s="102">
        <v>600</v>
      </c>
      <c r="P12" s="14">
        <v>1</v>
      </c>
      <c r="Q12" s="14">
        <v>1</v>
      </c>
      <c r="R12" s="19">
        <f t="shared" si="3"/>
        <v>1</v>
      </c>
      <c r="S12" s="102">
        <v>60</v>
      </c>
      <c r="T12" s="14">
        <v>1</v>
      </c>
      <c r="U12" s="14">
        <v>1</v>
      </c>
      <c r="V12" s="34">
        <f t="shared" si="4"/>
        <v>1</v>
      </c>
      <c r="W12" s="102">
        <v>60</v>
      </c>
      <c r="X12" s="14">
        <v>1</v>
      </c>
      <c r="Y12" s="14">
        <v>1</v>
      </c>
      <c r="Z12" s="19">
        <f t="shared" si="5"/>
        <v>1</v>
      </c>
      <c r="AA12" s="102">
        <v>60</v>
      </c>
      <c r="AB12" s="14">
        <v>1</v>
      </c>
      <c r="AC12" s="14">
        <v>1</v>
      </c>
      <c r="AD12" s="34">
        <f t="shared" si="6"/>
        <v>1</v>
      </c>
      <c r="AE12" s="102">
        <v>60</v>
      </c>
      <c r="AF12" s="14">
        <v>1</v>
      </c>
      <c r="AG12" s="14">
        <v>1</v>
      </c>
      <c r="AH12" s="19">
        <f t="shared" si="7"/>
        <v>1</v>
      </c>
    </row>
    <row r="13" spans="1:34" ht="18.75" x14ac:dyDescent="0.25">
      <c r="B13" s="17"/>
      <c r="C13" s="13">
        <v>70</v>
      </c>
      <c r="D13" s="14">
        <v>1</v>
      </c>
      <c r="E13" s="14">
        <v>1</v>
      </c>
      <c r="F13" s="34">
        <f t="shared" si="0"/>
        <v>1</v>
      </c>
      <c r="G13" s="13">
        <v>70</v>
      </c>
      <c r="H13" s="14">
        <v>1</v>
      </c>
      <c r="I13" s="14">
        <v>1</v>
      </c>
      <c r="J13" s="19">
        <f t="shared" si="1"/>
        <v>1</v>
      </c>
      <c r="K13" s="102">
        <v>700</v>
      </c>
      <c r="L13" s="14">
        <v>1</v>
      </c>
      <c r="M13" s="14">
        <v>1</v>
      </c>
      <c r="N13" s="34">
        <f t="shared" si="2"/>
        <v>1</v>
      </c>
      <c r="O13" s="102">
        <v>700</v>
      </c>
      <c r="P13" s="14">
        <v>1</v>
      </c>
      <c r="Q13" s="14">
        <v>1</v>
      </c>
      <c r="R13" s="19">
        <f t="shared" si="3"/>
        <v>1</v>
      </c>
      <c r="S13" s="102">
        <v>70</v>
      </c>
      <c r="T13" s="14">
        <v>1</v>
      </c>
      <c r="U13" s="14">
        <v>1</v>
      </c>
      <c r="V13" s="34">
        <f t="shared" si="4"/>
        <v>1</v>
      </c>
      <c r="W13" s="102">
        <v>70</v>
      </c>
      <c r="X13" s="14">
        <v>1</v>
      </c>
      <c r="Y13" s="14">
        <v>1</v>
      </c>
      <c r="Z13" s="19">
        <f t="shared" si="5"/>
        <v>1</v>
      </c>
      <c r="AA13" s="102">
        <v>70</v>
      </c>
      <c r="AB13" s="14">
        <v>1</v>
      </c>
      <c r="AC13" s="14">
        <v>1</v>
      </c>
      <c r="AD13" s="34">
        <f t="shared" si="6"/>
        <v>1</v>
      </c>
      <c r="AE13" s="102">
        <v>70</v>
      </c>
      <c r="AF13" s="14">
        <v>1</v>
      </c>
      <c r="AG13" s="14">
        <v>1</v>
      </c>
      <c r="AH13" s="19">
        <f t="shared" si="7"/>
        <v>1</v>
      </c>
    </row>
    <row r="14" spans="1:34" ht="18.75" x14ac:dyDescent="0.25">
      <c r="B14" s="17"/>
      <c r="C14" s="13">
        <v>80</v>
      </c>
      <c r="D14" s="14">
        <v>1</v>
      </c>
      <c r="E14" s="14">
        <v>1</v>
      </c>
      <c r="F14" s="34">
        <f t="shared" si="0"/>
        <v>1</v>
      </c>
      <c r="G14" s="13">
        <v>80</v>
      </c>
      <c r="H14" s="14">
        <v>1</v>
      </c>
      <c r="I14" s="14">
        <v>1</v>
      </c>
      <c r="J14" s="19">
        <f t="shared" si="1"/>
        <v>1</v>
      </c>
      <c r="K14" s="102">
        <v>800</v>
      </c>
      <c r="L14" s="14">
        <v>1</v>
      </c>
      <c r="M14" s="14">
        <v>1</v>
      </c>
      <c r="N14" s="34">
        <f t="shared" si="2"/>
        <v>1</v>
      </c>
      <c r="O14" s="102">
        <v>800</v>
      </c>
      <c r="P14" s="14">
        <v>1</v>
      </c>
      <c r="Q14" s="14">
        <v>1</v>
      </c>
      <c r="R14" s="19">
        <f t="shared" si="3"/>
        <v>1</v>
      </c>
      <c r="S14" s="102">
        <v>80</v>
      </c>
      <c r="T14" s="14">
        <v>1</v>
      </c>
      <c r="U14" s="14">
        <v>1</v>
      </c>
      <c r="V14" s="34">
        <f t="shared" si="4"/>
        <v>1</v>
      </c>
      <c r="W14" s="102">
        <v>80</v>
      </c>
      <c r="X14" s="14">
        <v>1</v>
      </c>
      <c r="Y14" s="14">
        <v>1</v>
      </c>
      <c r="Z14" s="19">
        <f t="shared" si="5"/>
        <v>1</v>
      </c>
      <c r="AA14" s="102">
        <v>80</v>
      </c>
      <c r="AB14" s="14">
        <v>1</v>
      </c>
      <c r="AC14" s="14">
        <v>1</v>
      </c>
      <c r="AD14" s="34">
        <f t="shared" si="6"/>
        <v>1</v>
      </c>
      <c r="AE14" s="102">
        <v>80</v>
      </c>
      <c r="AF14" s="14">
        <v>1</v>
      </c>
      <c r="AG14" s="14">
        <v>1</v>
      </c>
      <c r="AH14" s="19">
        <f t="shared" si="7"/>
        <v>1</v>
      </c>
    </row>
    <row r="15" spans="1:34" ht="19.5" thickBot="1" x14ac:dyDescent="0.3">
      <c r="B15" s="20"/>
      <c r="C15" s="29">
        <v>90</v>
      </c>
      <c r="D15" s="28">
        <v>1</v>
      </c>
      <c r="E15" s="28">
        <v>1</v>
      </c>
      <c r="F15" s="35">
        <f t="shared" si="0"/>
        <v>1</v>
      </c>
      <c r="G15" s="29">
        <v>90</v>
      </c>
      <c r="H15" s="28">
        <v>1</v>
      </c>
      <c r="I15" s="28">
        <v>1</v>
      </c>
      <c r="J15" s="22">
        <f t="shared" si="1"/>
        <v>1</v>
      </c>
      <c r="K15" s="103">
        <v>900</v>
      </c>
      <c r="L15" s="28">
        <v>1</v>
      </c>
      <c r="M15" s="28">
        <v>1</v>
      </c>
      <c r="N15" s="35">
        <f t="shared" si="2"/>
        <v>1</v>
      </c>
      <c r="O15" s="103">
        <v>900</v>
      </c>
      <c r="P15" s="28">
        <v>1</v>
      </c>
      <c r="Q15" s="28">
        <v>1</v>
      </c>
      <c r="R15" s="22">
        <f t="shared" si="3"/>
        <v>1</v>
      </c>
      <c r="S15" s="103">
        <v>90</v>
      </c>
      <c r="T15" s="28">
        <v>1</v>
      </c>
      <c r="U15" s="28">
        <v>1</v>
      </c>
      <c r="V15" s="35">
        <f t="shared" si="4"/>
        <v>1</v>
      </c>
      <c r="W15" s="103">
        <v>90</v>
      </c>
      <c r="X15" s="28">
        <v>1</v>
      </c>
      <c r="Y15" s="28">
        <v>1</v>
      </c>
      <c r="Z15" s="22">
        <f t="shared" si="5"/>
        <v>1</v>
      </c>
      <c r="AA15" s="103">
        <v>90</v>
      </c>
      <c r="AB15" s="28">
        <v>1</v>
      </c>
      <c r="AC15" s="28">
        <v>1</v>
      </c>
      <c r="AD15" s="35">
        <f t="shared" si="6"/>
        <v>1</v>
      </c>
      <c r="AE15" s="103">
        <v>90</v>
      </c>
      <c r="AF15" s="28">
        <v>1</v>
      </c>
      <c r="AG15" s="28">
        <v>1</v>
      </c>
      <c r="AH15" s="22">
        <f t="shared" si="7"/>
        <v>1</v>
      </c>
    </row>
    <row r="16" spans="1:34" s="23" customFormat="1" ht="15.75" thickBot="1" x14ac:dyDescent="0.3">
      <c r="B16" s="24"/>
      <c r="C16" s="32"/>
      <c r="D16" s="25"/>
      <c r="E16" s="25"/>
      <c r="F16" s="26"/>
      <c r="G16" s="33"/>
      <c r="H16" s="25"/>
      <c r="I16" s="25"/>
      <c r="J16" s="26"/>
      <c r="K16" s="32"/>
      <c r="L16" s="25"/>
      <c r="M16" s="25"/>
      <c r="N16" s="26"/>
      <c r="O16" s="33"/>
      <c r="P16" s="25"/>
      <c r="Q16" s="25"/>
      <c r="R16" s="26"/>
      <c r="S16" s="32"/>
      <c r="T16" s="25"/>
      <c r="U16" s="25"/>
      <c r="V16" s="26"/>
      <c r="W16" s="33"/>
      <c r="X16" s="25"/>
      <c r="Y16" s="25"/>
      <c r="Z16" s="26"/>
      <c r="AA16" s="32"/>
      <c r="AB16" s="25"/>
      <c r="AC16" s="25"/>
      <c r="AD16" s="26"/>
      <c r="AE16" s="33"/>
      <c r="AF16" s="25"/>
      <c r="AG16" s="25"/>
      <c r="AH16" s="26"/>
    </row>
    <row r="17" spans="2:34" s="3" customFormat="1" ht="15.75" thickBot="1" x14ac:dyDescent="0.3">
      <c r="B17" s="27" t="s">
        <v>9</v>
      </c>
      <c r="C17" s="38">
        <f>SUM(C7:C15)</f>
        <v>450</v>
      </c>
      <c r="D17" s="39">
        <f>SUM(D7:D15)</f>
        <v>9</v>
      </c>
      <c r="E17" s="39">
        <f>SUM(E7:E15)</f>
        <v>9</v>
      </c>
      <c r="F17" s="40">
        <f>IFERROR(AVERAGE(F7:F15), 0)</f>
        <v>1</v>
      </c>
      <c r="G17" s="38">
        <f>SUM(G7:G15)</f>
        <v>460</v>
      </c>
      <c r="H17" s="39">
        <f>SUM(H7:H15)</f>
        <v>9</v>
      </c>
      <c r="I17" s="39">
        <f>SUM(I7:I15)</f>
        <v>9</v>
      </c>
      <c r="J17" s="40">
        <f>IFERROR(AVERAGE(J7:J15), 0)</f>
        <v>1</v>
      </c>
      <c r="K17" s="38">
        <f>SUM(K7:K15)</f>
        <v>4500</v>
      </c>
      <c r="L17" s="39">
        <f>SUM(L7:L15)</f>
        <v>9</v>
      </c>
      <c r="M17" s="39">
        <f>SUM(M7:M15)</f>
        <v>9</v>
      </c>
      <c r="N17" s="40">
        <f>IFERROR(AVERAGE(N7:N15), 0)</f>
        <v>1</v>
      </c>
      <c r="O17" s="38">
        <f>SUM(O7:O15)</f>
        <v>4500</v>
      </c>
      <c r="P17" s="39">
        <f>SUM(P7:P15)</f>
        <v>9</v>
      </c>
      <c r="Q17" s="39">
        <f>SUM(Q7:Q15)</f>
        <v>9</v>
      </c>
      <c r="R17" s="40">
        <f>IFERROR(AVERAGE(R7:R15), 0)</f>
        <v>1</v>
      </c>
      <c r="S17" s="38">
        <f>SUM(S7:S15)</f>
        <v>451</v>
      </c>
      <c r="T17" s="39">
        <f>SUM(T7:T15)</f>
        <v>9</v>
      </c>
      <c r="U17" s="39">
        <f>SUM(U7:U15)</f>
        <v>9</v>
      </c>
      <c r="V17" s="40">
        <f>IFERROR(AVERAGE(V7:V15), 0)</f>
        <v>1</v>
      </c>
      <c r="W17" s="38">
        <f>SUM(W7:W15)</f>
        <v>489</v>
      </c>
      <c r="X17" s="39">
        <f>SUM(X7:X15)</f>
        <v>9</v>
      </c>
      <c r="Y17" s="39">
        <f>SUM(Y7:Y15)</f>
        <v>9</v>
      </c>
      <c r="Z17" s="40">
        <f>IFERROR(AVERAGE(Z7:Z15), 0)</f>
        <v>1</v>
      </c>
      <c r="AA17" s="38">
        <f>SUM(AA7:AA15)</f>
        <v>451</v>
      </c>
      <c r="AB17" s="39">
        <f>SUM(AB7:AB15)</f>
        <v>9</v>
      </c>
      <c r="AC17" s="39">
        <f>SUM(AC7:AC15)</f>
        <v>9</v>
      </c>
      <c r="AD17" s="40">
        <f>IFERROR(AVERAGE(AD7:AD15), 0)</f>
        <v>1</v>
      </c>
      <c r="AE17" s="38">
        <f>SUM(AE7:AE15)</f>
        <v>489</v>
      </c>
      <c r="AF17" s="39">
        <f>SUM(AF7:AF15)</f>
        <v>9</v>
      </c>
      <c r="AG17" s="39">
        <f>SUM(AG7:AG15)</f>
        <v>9</v>
      </c>
      <c r="AH17" s="40">
        <f>IFERROR(AVERAGE(AH7:AH15), 0)</f>
        <v>1</v>
      </c>
    </row>
    <row r="18" spans="2:34" ht="15.75" thickBot="1" x14ac:dyDescent="0.3">
      <c r="B18" s="31" t="s">
        <v>11</v>
      </c>
      <c r="C18" s="41">
        <f>SUM('SEM 1'!C17,'SEM 2'!C17)</f>
        <v>902</v>
      </c>
      <c r="D18" s="42">
        <f>SUM('SEM 1'!D18,'SEM 2'!D17)</f>
        <v>18</v>
      </c>
      <c r="E18" s="42">
        <f>SUM('SEM 1'!E18,'SEM 2'!E17)</f>
        <v>18</v>
      </c>
      <c r="F18" s="43">
        <f>IFERROR(AVERAGE('SEM 1'!F18,'SEM 2'!F17), 0)</f>
        <v>1</v>
      </c>
      <c r="G18" s="41">
        <f>SUM('SEM 1'!G17,'SEM 2'!G17)</f>
        <v>910</v>
      </c>
      <c r="H18" s="42">
        <f>SUM('SEM 1'!H18,'SEM 2'!H17)</f>
        <v>18</v>
      </c>
      <c r="I18" s="42">
        <f>SUM('SEM 1'!I18,'SEM 2'!I17)</f>
        <v>18</v>
      </c>
      <c r="J18" s="43">
        <f>IFERROR(AVERAGE('SEM 1'!J18,'SEM 2'!J17), 0)</f>
        <v>1</v>
      </c>
      <c r="K18" s="41">
        <f>SUM('SEM 1'!K17,'SEM 2'!K17)</f>
        <v>9000</v>
      </c>
      <c r="L18" s="42">
        <f>SUM('SEM 1'!L18,'SEM 2'!L17)</f>
        <v>18</v>
      </c>
      <c r="M18" s="42">
        <f>SUM('SEM 1'!M18,'SEM 2'!M17)</f>
        <v>18</v>
      </c>
      <c r="N18" s="43">
        <f>IFERROR(AVERAGE('SEM 1'!N18,'SEM 2'!N17), 0)</f>
        <v>1</v>
      </c>
      <c r="O18" s="41">
        <f>SUM('SEM 1'!O17,'SEM 2'!O17)</f>
        <v>9000</v>
      </c>
      <c r="P18" s="42">
        <f>SUM('SEM 1'!P18,'SEM 2'!P17)</f>
        <v>18</v>
      </c>
      <c r="Q18" s="42">
        <f>SUM('SEM 1'!Q18,'SEM 2'!Q17)</f>
        <v>18</v>
      </c>
      <c r="R18" s="43">
        <f>IFERROR(AVERAGE('SEM 1'!R18,'SEM 2'!R17), 0)</f>
        <v>1</v>
      </c>
      <c r="S18" s="41">
        <f>SUM('SEM 1'!S17,'SEM 2'!S17)</f>
        <v>937</v>
      </c>
      <c r="T18" s="42">
        <f>SUM('SEM 1'!T18,'SEM 2'!T17)</f>
        <v>18</v>
      </c>
      <c r="U18" s="42">
        <f>SUM('SEM 1'!U18,'SEM 2'!U17)</f>
        <v>18</v>
      </c>
      <c r="V18" s="43">
        <f>IFERROR(AVERAGE('SEM 1'!V18,'SEM 2'!V17), 0)</f>
        <v>1</v>
      </c>
      <c r="W18" s="41">
        <f>SUM('SEM 1'!W17,'SEM 2'!W17)</f>
        <v>975</v>
      </c>
      <c r="X18" s="42">
        <f>SUM('SEM 1'!X18,'SEM 2'!X17)</f>
        <v>18</v>
      </c>
      <c r="Y18" s="42">
        <f>SUM('SEM 1'!Y18,'SEM 2'!Y17)</f>
        <v>18</v>
      </c>
      <c r="Z18" s="43">
        <f>IFERROR(AVERAGE('SEM 1'!Z18,'SEM 2'!Z17), 0)</f>
        <v>1</v>
      </c>
      <c r="AA18" s="41">
        <f>SUM('SEM 1'!AA17,'SEM 2'!AA17)</f>
        <v>9487</v>
      </c>
      <c r="AB18" s="42">
        <f>SUM('SEM 1'!AB18,'SEM 2'!AB17)</f>
        <v>18</v>
      </c>
      <c r="AC18" s="42">
        <f>SUM('SEM 1'!AC18,'SEM 2'!AC17)</f>
        <v>18</v>
      </c>
      <c r="AD18" s="43">
        <f>IFERROR(AVERAGE('SEM 1'!AD18,'SEM 2'!AD17), 0)</f>
        <v>1</v>
      </c>
      <c r="AE18" s="41">
        <f>SUM('SEM 1'!AE17,'SEM 2'!AE17)</f>
        <v>9525</v>
      </c>
      <c r="AF18" s="42">
        <f>SUM('SEM 1'!AF18,'SEM 2'!AF17)</f>
        <v>18</v>
      </c>
      <c r="AG18" s="42">
        <f>SUM('SEM 1'!AG18,'SEM 2'!AG17)</f>
        <v>18</v>
      </c>
      <c r="AH18" s="43">
        <f>IFERROR(AVERAGE('SEM 1'!AH18,'SEM 2'!AH17), 0)</f>
        <v>1</v>
      </c>
    </row>
    <row r="19" spans="2:34" s="3" customFormat="1" ht="24" customHeight="1" thickBot="1" x14ac:dyDescent="0.3">
      <c r="B19" s="30" t="s">
        <v>10</v>
      </c>
      <c r="C19" s="83"/>
      <c r="D19" s="84"/>
      <c r="E19" s="84"/>
      <c r="F19" s="84"/>
      <c r="G19" s="84"/>
      <c r="H19" s="84"/>
      <c r="I19" s="84"/>
      <c r="J19" s="85"/>
      <c r="K19" s="91"/>
      <c r="L19" s="92"/>
      <c r="M19" s="92"/>
      <c r="N19" s="92"/>
      <c r="O19" s="92"/>
      <c r="P19" s="92"/>
      <c r="Q19" s="92"/>
      <c r="R19" s="93"/>
      <c r="S19" s="91"/>
      <c r="T19" s="92"/>
      <c r="U19" s="92"/>
      <c r="V19" s="92"/>
      <c r="W19" s="92"/>
      <c r="X19" s="92"/>
      <c r="Y19" s="92"/>
      <c r="Z19" s="93"/>
      <c r="AA19" s="91"/>
      <c r="AB19" s="92"/>
      <c r="AC19" s="92"/>
      <c r="AD19" s="92"/>
      <c r="AE19" s="92"/>
      <c r="AF19" s="92"/>
      <c r="AG19" s="92"/>
      <c r="AH19" s="93"/>
    </row>
  </sheetData>
  <mergeCells count="9">
    <mergeCell ref="S5:V5"/>
    <mergeCell ref="W5:Z5"/>
    <mergeCell ref="AA5:AD5"/>
    <mergeCell ref="AE5:AH5"/>
    <mergeCell ref="C5:F5"/>
    <mergeCell ref="C19:J19"/>
    <mergeCell ref="G5:J5"/>
    <mergeCell ref="K5:N5"/>
    <mergeCell ref="O5:R5"/>
  </mergeCells>
  <dataValidations count="1">
    <dataValidation type="whole" allowBlank="1" showInputMessage="1" showErrorMessage="1" errorTitle="SAISIE INCORRECTE" error="Uniquement des chiffres, merci" sqref="C7:AH15" xr:uid="{1F8DFB5C-C73C-4BA8-8AE8-9FCCE734DE2B}">
      <formula1>0</formula1>
      <formula2>500000</formula2>
    </dataValidation>
  </dataValidations>
  <pageMargins left="0.7" right="0.7" top="0.75" bottom="0.75" header="0.3" footer="0.3"/>
  <ignoredErrors>
    <ignoredError sqref="F17 J17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0" id="{419812AF-8AD9-48C0-833D-D3212D460D33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C7</xm:sqref>
        </x14:conditionalFormatting>
        <x14:conditionalFormatting xmlns:xm="http://schemas.microsoft.com/office/excel/2006/main">
          <x14:cfRule type="iconSet" priority="161" id="{F9AE0A20-E6C8-4467-BF72-A2FD44D326E7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C8</xm:sqref>
        </x14:conditionalFormatting>
        <x14:conditionalFormatting xmlns:xm="http://schemas.microsoft.com/office/excel/2006/main">
          <x14:cfRule type="iconSet" priority="162" id="{45E8972C-92E9-4D61-A009-E60DBB71DAA4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C9</xm:sqref>
        </x14:conditionalFormatting>
        <x14:conditionalFormatting xmlns:xm="http://schemas.microsoft.com/office/excel/2006/main">
          <x14:cfRule type="iconSet" priority="163" id="{23D43D37-6A04-46FA-A8D9-78225370352D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C10</xm:sqref>
        </x14:conditionalFormatting>
        <x14:conditionalFormatting xmlns:xm="http://schemas.microsoft.com/office/excel/2006/main">
          <x14:cfRule type="iconSet" priority="164" id="{E56DCC01-B312-4B98-9276-1ED0FF7C5CD7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C11</xm:sqref>
        </x14:conditionalFormatting>
        <x14:conditionalFormatting xmlns:xm="http://schemas.microsoft.com/office/excel/2006/main">
          <x14:cfRule type="iconSet" priority="165" id="{7E4E8A5D-FFA5-4597-BD79-801BF70F39E2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C12</xm:sqref>
        </x14:conditionalFormatting>
        <x14:conditionalFormatting xmlns:xm="http://schemas.microsoft.com/office/excel/2006/main">
          <x14:cfRule type="iconSet" priority="166" id="{66662335-D0D1-4205-B35C-FD104B264497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C13</xm:sqref>
        </x14:conditionalFormatting>
        <x14:conditionalFormatting xmlns:xm="http://schemas.microsoft.com/office/excel/2006/main">
          <x14:cfRule type="iconSet" priority="167" id="{3C4BDE7B-65C0-49E4-BB66-02D2745FF3A9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C14</xm:sqref>
        </x14:conditionalFormatting>
        <x14:conditionalFormatting xmlns:xm="http://schemas.microsoft.com/office/excel/2006/main">
          <x14:cfRule type="iconSet" priority="168" id="{8E46B95C-81AF-4291-9D1B-6FB9FFBED035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C15</xm:sqref>
        </x14:conditionalFormatting>
        <x14:conditionalFormatting xmlns:xm="http://schemas.microsoft.com/office/excel/2006/main">
          <x14:cfRule type="iconSet" priority="141" id="{156D84B8-1A16-481A-9947-A7CA7E3152B2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G7</xm:sqref>
        </x14:conditionalFormatting>
        <x14:conditionalFormatting xmlns:xm="http://schemas.microsoft.com/office/excel/2006/main">
          <x14:cfRule type="iconSet" priority="142" id="{3151626F-23B8-417A-ABEA-6CB3A8CD9624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G8</xm:sqref>
        </x14:conditionalFormatting>
        <x14:conditionalFormatting xmlns:xm="http://schemas.microsoft.com/office/excel/2006/main">
          <x14:cfRule type="iconSet" priority="143" id="{DDC9EF40-9078-41B3-A115-37762098B970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G9</xm:sqref>
        </x14:conditionalFormatting>
        <x14:conditionalFormatting xmlns:xm="http://schemas.microsoft.com/office/excel/2006/main">
          <x14:cfRule type="iconSet" priority="144" id="{044A44A8-07DD-42C7-9CA2-655CDA98F8C8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G10</xm:sqref>
        </x14:conditionalFormatting>
        <x14:conditionalFormatting xmlns:xm="http://schemas.microsoft.com/office/excel/2006/main">
          <x14:cfRule type="iconSet" priority="145" id="{481A491B-EF57-480C-B47E-26B4174CA312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G11</xm:sqref>
        </x14:conditionalFormatting>
        <x14:conditionalFormatting xmlns:xm="http://schemas.microsoft.com/office/excel/2006/main">
          <x14:cfRule type="iconSet" priority="146" id="{CCDCF1BE-60AD-452C-A987-CAB98C191E0B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G12</xm:sqref>
        </x14:conditionalFormatting>
        <x14:conditionalFormatting xmlns:xm="http://schemas.microsoft.com/office/excel/2006/main">
          <x14:cfRule type="iconSet" priority="147" id="{2F55858F-DBF8-43C1-8B69-98E7AE609770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G13</xm:sqref>
        </x14:conditionalFormatting>
        <x14:conditionalFormatting xmlns:xm="http://schemas.microsoft.com/office/excel/2006/main">
          <x14:cfRule type="iconSet" priority="148" id="{93A31E9C-5597-470C-A085-5BE6ECE703FC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G14</xm:sqref>
        </x14:conditionalFormatting>
        <x14:conditionalFormatting xmlns:xm="http://schemas.microsoft.com/office/excel/2006/main">
          <x14:cfRule type="iconSet" priority="149" id="{340AB460-6BE7-4D61-818A-33713A428B44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G15</xm:sqref>
        </x14:conditionalFormatting>
        <x14:conditionalFormatting xmlns:xm="http://schemas.microsoft.com/office/excel/2006/main">
          <x14:cfRule type="dataBar" priority="64" id="{6DA178F3-4292-48F6-9767-167FE6B6932B}">
            <x14:dataBar minLength="0" maxLength="100" gradient="0">
              <x14:cfvo type="num">
                <xm:f>0</xm:f>
              </x14:cfvo>
              <x14:cfvo type="num">
                <xm:f>'SEM 1'!$K$19</xm:f>
              </x14:cfvo>
              <x14:fillColor rgb="FF63C384"/>
              <x14:negativeFillColor rgb="FFFF0000"/>
              <x14:axisColor rgb="FF000000"/>
            </x14:dataBar>
          </x14:cfRule>
          <xm:sqref>C19:AH19</xm:sqref>
        </x14:conditionalFormatting>
        <x14:conditionalFormatting xmlns:xm="http://schemas.microsoft.com/office/excel/2006/main">
          <x14:cfRule type="iconSet" priority="46" id="{63C5F05E-0E35-4C72-AA90-6E85EA759469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K7</xm:sqref>
        </x14:conditionalFormatting>
        <x14:conditionalFormatting xmlns:xm="http://schemas.microsoft.com/office/excel/2006/main">
          <x14:cfRule type="iconSet" priority="47" id="{301D1462-E69A-476F-A84E-92C11AC08E47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K8</xm:sqref>
        </x14:conditionalFormatting>
        <x14:conditionalFormatting xmlns:xm="http://schemas.microsoft.com/office/excel/2006/main">
          <x14:cfRule type="iconSet" priority="48" id="{96820DE6-8FB0-4E85-9C56-C9B426A526CD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K9</xm:sqref>
        </x14:conditionalFormatting>
        <x14:conditionalFormatting xmlns:xm="http://schemas.microsoft.com/office/excel/2006/main">
          <x14:cfRule type="iconSet" priority="49" id="{FEDD0BA8-E32E-46CF-A86F-23E157323136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K10</xm:sqref>
        </x14:conditionalFormatting>
        <x14:conditionalFormatting xmlns:xm="http://schemas.microsoft.com/office/excel/2006/main">
          <x14:cfRule type="iconSet" priority="50" id="{B91D38F0-F108-40DF-B4E2-3F3D0D5574D1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K11</xm:sqref>
        </x14:conditionalFormatting>
        <x14:conditionalFormatting xmlns:xm="http://schemas.microsoft.com/office/excel/2006/main">
          <x14:cfRule type="iconSet" priority="51" id="{4D11EA22-88AA-4B7F-90F5-42DCA12F6C9F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K12</xm:sqref>
        </x14:conditionalFormatting>
        <x14:conditionalFormatting xmlns:xm="http://schemas.microsoft.com/office/excel/2006/main">
          <x14:cfRule type="iconSet" priority="52" id="{0CC30793-C01C-43A7-BDF6-88EE1C054906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K13</xm:sqref>
        </x14:conditionalFormatting>
        <x14:conditionalFormatting xmlns:xm="http://schemas.microsoft.com/office/excel/2006/main">
          <x14:cfRule type="iconSet" priority="53" id="{2874C787-4283-4895-902C-8EE957B1C1CC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K14</xm:sqref>
        </x14:conditionalFormatting>
        <x14:conditionalFormatting xmlns:xm="http://schemas.microsoft.com/office/excel/2006/main">
          <x14:cfRule type="iconSet" priority="54" id="{EB4461DB-9245-4E7C-A403-616E5DF84D95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K15</xm:sqref>
        </x14:conditionalFormatting>
        <x14:conditionalFormatting xmlns:xm="http://schemas.microsoft.com/office/excel/2006/main">
          <x14:cfRule type="iconSet" priority="37" id="{3AE78A78-860F-4B0C-A854-9D140CEB67DC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O7</xm:sqref>
        </x14:conditionalFormatting>
        <x14:conditionalFormatting xmlns:xm="http://schemas.microsoft.com/office/excel/2006/main">
          <x14:cfRule type="iconSet" priority="38" id="{F9CFDF91-FD73-460E-82BC-EC1E77A34922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O8</xm:sqref>
        </x14:conditionalFormatting>
        <x14:conditionalFormatting xmlns:xm="http://schemas.microsoft.com/office/excel/2006/main">
          <x14:cfRule type="iconSet" priority="39" id="{223C8B75-28E3-4C8A-B711-B93DE707FA6E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O9</xm:sqref>
        </x14:conditionalFormatting>
        <x14:conditionalFormatting xmlns:xm="http://schemas.microsoft.com/office/excel/2006/main">
          <x14:cfRule type="iconSet" priority="40" id="{45758D49-98D0-4857-A0D8-4B8CA7AD303B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O10</xm:sqref>
        </x14:conditionalFormatting>
        <x14:conditionalFormatting xmlns:xm="http://schemas.microsoft.com/office/excel/2006/main">
          <x14:cfRule type="iconSet" priority="41" id="{077638D3-BA5B-4CE0-993C-CAB88A40BE73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O11</xm:sqref>
        </x14:conditionalFormatting>
        <x14:conditionalFormatting xmlns:xm="http://schemas.microsoft.com/office/excel/2006/main">
          <x14:cfRule type="iconSet" priority="42" id="{B5C995D6-DE0C-4AA7-8CDE-F2AA9D52A1D6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O12</xm:sqref>
        </x14:conditionalFormatting>
        <x14:conditionalFormatting xmlns:xm="http://schemas.microsoft.com/office/excel/2006/main">
          <x14:cfRule type="iconSet" priority="43" id="{7C79F1A9-F451-48E2-86B8-19BBDFD120DF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O13</xm:sqref>
        </x14:conditionalFormatting>
        <x14:conditionalFormatting xmlns:xm="http://schemas.microsoft.com/office/excel/2006/main">
          <x14:cfRule type="iconSet" priority="44" id="{5D88D753-D342-4825-83DB-83F75A4431DA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O14</xm:sqref>
        </x14:conditionalFormatting>
        <x14:conditionalFormatting xmlns:xm="http://schemas.microsoft.com/office/excel/2006/main">
          <x14:cfRule type="iconSet" priority="45" id="{5DA445D7-D854-4504-88FF-815F8FE92C6A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O15</xm:sqref>
        </x14:conditionalFormatting>
        <x14:conditionalFormatting xmlns:xm="http://schemas.microsoft.com/office/excel/2006/main">
          <x14:cfRule type="iconSet" priority="28" id="{B64BFE85-ABA6-4A70-9E0E-556662220830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S7</xm:sqref>
        </x14:conditionalFormatting>
        <x14:conditionalFormatting xmlns:xm="http://schemas.microsoft.com/office/excel/2006/main">
          <x14:cfRule type="iconSet" priority="29" id="{E22334B8-0071-41FD-8738-07B3D979B52D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S8</xm:sqref>
        </x14:conditionalFormatting>
        <x14:conditionalFormatting xmlns:xm="http://schemas.microsoft.com/office/excel/2006/main">
          <x14:cfRule type="iconSet" priority="30" id="{8B9C377E-A760-4533-8E43-DF58A8C45B1A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S9</xm:sqref>
        </x14:conditionalFormatting>
        <x14:conditionalFormatting xmlns:xm="http://schemas.microsoft.com/office/excel/2006/main">
          <x14:cfRule type="iconSet" priority="31" id="{5D96A2F3-D5A5-42DD-B033-25CD67C3B526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S10</xm:sqref>
        </x14:conditionalFormatting>
        <x14:conditionalFormatting xmlns:xm="http://schemas.microsoft.com/office/excel/2006/main">
          <x14:cfRule type="iconSet" priority="32" id="{09A17C6C-5A3C-479C-B487-3ACFD2FCED72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S11</xm:sqref>
        </x14:conditionalFormatting>
        <x14:conditionalFormatting xmlns:xm="http://schemas.microsoft.com/office/excel/2006/main">
          <x14:cfRule type="iconSet" priority="33" id="{4D374217-EA55-40E5-9050-C3DB2B5F9290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S12</xm:sqref>
        </x14:conditionalFormatting>
        <x14:conditionalFormatting xmlns:xm="http://schemas.microsoft.com/office/excel/2006/main">
          <x14:cfRule type="iconSet" priority="34" id="{82A842A7-6876-456D-A44F-A706FE9E5DE9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S13</xm:sqref>
        </x14:conditionalFormatting>
        <x14:conditionalFormatting xmlns:xm="http://schemas.microsoft.com/office/excel/2006/main">
          <x14:cfRule type="iconSet" priority="35" id="{F3687A19-0C2F-49AB-9532-10A8C6B16A29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S14</xm:sqref>
        </x14:conditionalFormatting>
        <x14:conditionalFormatting xmlns:xm="http://schemas.microsoft.com/office/excel/2006/main">
          <x14:cfRule type="iconSet" priority="36" id="{875ECD04-EAC3-422E-A653-9095CC6811B4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S15</xm:sqref>
        </x14:conditionalFormatting>
        <x14:conditionalFormatting xmlns:xm="http://schemas.microsoft.com/office/excel/2006/main">
          <x14:cfRule type="iconSet" priority="19" id="{96004D1A-8EF3-4719-9B69-20444E4F5BC2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W7</xm:sqref>
        </x14:conditionalFormatting>
        <x14:conditionalFormatting xmlns:xm="http://schemas.microsoft.com/office/excel/2006/main">
          <x14:cfRule type="iconSet" priority="20" id="{8124EEC2-B623-4E77-8C12-A20EA64591BE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W8</xm:sqref>
        </x14:conditionalFormatting>
        <x14:conditionalFormatting xmlns:xm="http://schemas.microsoft.com/office/excel/2006/main">
          <x14:cfRule type="iconSet" priority="21" id="{B9BBE073-1CC4-4C88-805E-3C76E289248B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W9</xm:sqref>
        </x14:conditionalFormatting>
        <x14:conditionalFormatting xmlns:xm="http://schemas.microsoft.com/office/excel/2006/main">
          <x14:cfRule type="iconSet" priority="22" id="{9879079A-9669-4AB3-8769-A844F3E4F1A1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W10</xm:sqref>
        </x14:conditionalFormatting>
        <x14:conditionalFormatting xmlns:xm="http://schemas.microsoft.com/office/excel/2006/main">
          <x14:cfRule type="iconSet" priority="23" id="{3801E43D-9E28-44F5-B523-D3C3A8C56114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W11</xm:sqref>
        </x14:conditionalFormatting>
        <x14:conditionalFormatting xmlns:xm="http://schemas.microsoft.com/office/excel/2006/main">
          <x14:cfRule type="iconSet" priority="24" id="{B3309E86-05AD-4DBF-A515-A652D5A5EB88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W12</xm:sqref>
        </x14:conditionalFormatting>
        <x14:conditionalFormatting xmlns:xm="http://schemas.microsoft.com/office/excel/2006/main">
          <x14:cfRule type="iconSet" priority="25" id="{C28E4C30-44A1-481C-B394-4BDA0E760CBF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W13</xm:sqref>
        </x14:conditionalFormatting>
        <x14:conditionalFormatting xmlns:xm="http://schemas.microsoft.com/office/excel/2006/main">
          <x14:cfRule type="iconSet" priority="26" id="{322E6232-BCB7-4D10-A1E2-849178210FBD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W14</xm:sqref>
        </x14:conditionalFormatting>
        <x14:conditionalFormatting xmlns:xm="http://schemas.microsoft.com/office/excel/2006/main">
          <x14:cfRule type="iconSet" priority="27" id="{DEE70D35-A5E6-444E-945A-7C15D635E755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W15</xm:sqref>
        </x14:conditionalFormatting>
        <x14:conditionalFormatting xmlns:xm="http://schemas.microsoft.com/office/excel/2006/main">
          <x14:cfRule type="iconSet" priority="10" id="{41D6825D-ED35-4424-A5B3-E9EA62CEFA40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AA7</xm:sqref>
        </x14:conditionalFormatting>
        <x14:conditionalFormatting xmlns:xm="http://schemas.microsoft.com/office/excel/2006/main">
          <x14:cfRule type="iconSet" priority="11" id="{EB7ED688-B4D2-4904-96BC-C4A09CA5F02E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AA8</xm:sqref>
        </x14:conditionalFormatting>
        <x14:conditionalFormatting xmlns:xm="http://schemas.microsoft.com/office/excel/2006/main">
          <x14:cfRule type="iconSet" priority="12" id="{7ACD2B94-3A03-4930-B761-D1741D85E12F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AA9</xm:sqref>
        </x14:conditionalFormatting>
        <x14:conditionalFormatting xmlns:xm="http://schemas.microsoft.com/office/excel/2006/main">
          <x14:cfRule type="iconSet" priority="13" id="{0D4F704B-A4DD-4CA7-B886-41F89D7339F2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AA10</xm:sqref>
        </x14:conditionalFormatting>
        <x14:conditionalFormatting xmlns:xm="http://schemas.microsoft.com/office/excel/2006/main">
          <x14:cfRule type="iconSet" priority="14" id="{DA4A298D-011A-4851-8063-501694F3873C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AA11</xm:sqref>
        </x14:conditionalFormatting>
        <x14:conditionalFormatting xmlns:xm="http://schemas.microsoft.com/office/excel/2006/main">
          <x14:cfRule type="iconSet" priority="15" id="{99F473C8-D115-4EC1-BF58-C54A4D606277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AA12</xm:sqref>
        </x14:conditionalFormatting>
        <x14:conditionalFormatting xmlns:xm="http://schemas.microsoft.com/office/excel/2006/main">
          <x14:cfRule type="iconSet" priority="16" id="{87524905-5BBA-4CD6-86A9-4AE433A9FFA8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AA13</xm:sqref>
        </x14:conditionalFormatting>
        <x14:conditionalFormatting xmlns:xm="http://schemas.microsoft.com/office/excel/2006/main">
          <x14:cfRule type="iconSet" priority="17" id="{15074233-DA70-4712-AB9C-C58DB3CA96AB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AA14</xm:sqref>
        </x14:conditionalFormatting>
        <x14:conditionalFormatting xmlns:xm="http://schemas.microsoft.com/office/excel/2006/main">
          <x14:cfRule type="iconSet" priority="18" id="{FBC9204B-DCEB-443B-8C8B-776759E1E92D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AA15</xm:sqref>
        </x14:conditionalFormatting>
        <x14:conditionalFormatting xmlns:xm="http://schemas.microsoft.com/office/excel/2006/main">
          <x14:cfRule type="iconSet" priority="1" id="{FF9696B6-C7EA-4B8D-AF2D-498E4C236A05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AE7</xm:sqref>
        </x14:conditionalFormatting>
        <x14:conditionalFormatting xmlns:xm="http://schemas.microsoft.com/office/excel/2006/main">
          <x14:cfRule type="iconSet" priority="2" id="{CC87A6B1-230E-4738-B0CB-60C7EFC8A745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AE8</xm:sqref>
        </x14:conditionalFormatting>
        <x14:conditionalFormatting xmlns:xm="http://schemas.microsoft.com/office/excel/2006/main">
          <x14:cfRule type="iconSet" priority="3" id="{EF59A326-43E2-4E6C-B746-8E8728C9B29A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AE9</xm:sqref>
        </x14:conditionalFormatting>
        <x14:conditionalFormatting xmlns:xm="http://schemas.microsoft.com/office/excel/2006/main">
          <x14:cfRule type="iconSet" priority="4" id="{CA1185D4-E4CF-44D0-8FB9-DD4082AD5421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AE10</xm:sqref>
        </x14:conditionalFormatting>
        <x14:conditionalFormatting xmlns:xm="http://schemas.microsoft.com/office/excel/2006/main">
          <x14:cfRule type="iconSet" priority="5" id="{A5FCE98A-289D-4DE6-9DCA-44A9E3BF58B2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AE11</xm:sqref>
        </x14:conditionalFormatting>
        <x14:conditionalFormatting xmlns:xm="http://schemas.microsoft.com/office/excel/2006/main">
          <x14:cfRule type="iconSet" priority="6" id="{1EAF63CB-76F8-4E3E-B540-F2DC3894D62C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AE12</xm:sqref>
        </x14:conditionalFormatting>
        <x14:conditionalFormatting xmlns:xm="http://schemas.microsoft.com/office/excel/2006/main">
          <x14:cfRule type="iconSet" priority="7" id="{728E9126-FDE9-4340-A422-12383655001F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AE13</xm:sqref>
        </x14:conditionalFormatting>
        <x14:conditionalFormatting xmlns:xm="http://schemas.microsoft.com/office/excel/2006/main">
          <x14:cfRule type="iconSet" priority="8" id="{71014540-D8F5-4B8D-99D3-DBA73785FBAF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AE14</xm:sqref>
        </x14:conditionalFormatting>
        <x14:conditionalFormatting xmlns:xm="http://schemas.microsoft.com/office/excel/2006/main">
          <x14:cfRule type="iconSet" priority="9" id="{AABB6CCF-EF4B-4C71-A794-2E22FD8AFF16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AE15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0D84-3246-4C60-81C6-E7F7DA00613A}">
  <sheetPr codeName="Feuil3"/>
  <dimension ref="A1:AH19"/>
  <sheetViews>
    <sheetView zoomScale="120" zoomScaleNormal="120" workbookViewId="0">
      <selection activeCell="A7" sqref="A7:A15"/>
    </sheetView>
  </sheetViews>
  <sheetFormatPr baseColWidth="10" defaultColWidth="11.42578125" defaultRowHeight="15" x14ac:dyDescent="0.25"/>
  <cols>
    <col min="1" max="1" width="7.85546875" customWidth="1"/>
    <col min="2" max="2" width="32" hidden="1" customWidth="1"/>
    <col min="3" max="3" width="13.140625" customWidth="1"/>
    <col min="4" max="4" width="9.140625" bestFit="1" customWidth="1"/>
    <col min="5" max="5" width="5.7109375" customWidth="1"/>
    <col min="6" max="6" width="7.85546875" customWidth="1"/>
    <col min="7" max="7" width="13.140625" customWidth="1"/>
    <col min="8" max="8" width="9.140625" bestFit="1" customWidth="1"/>
    <col min="9" max="9" width="5.7109375" customWidth="1"/>
    <col min="10" max="10" width="8.28515625" customWidth="1"/>
    <col min="11" max="11" width="13.140625" customWidth="1"/>
    <col min="12" max="12" width="9.140625" bestFit="1" customWidth="1"/>
    <col min="13" max="13" width="5.7109375" customWidth="1"/>
    <col min="14" max="14" width="7.85546875" customWidth="1"/>
    <col min="15" max="15" width="13.140625" customWidth="1"/>
    <col min="16" max="16" width="9.140625" bestFit="1" customWidth="1"/>
    <col min="17" max="17" width="5.7109375" customWidth="1"/>
    <col min="18" max="18" width="8.28515625" customWidth="1"/>
    <col min="19" max="19" width="13.140625" customWidth="1"/>
    <col min="20" max="20" width="9.140625" bestFit="1" customWidth="1"/>
    <col min="21" max="21" width="5.7109375" customWidth="1"/>
    <col min="22" max="22" width="7.85546875" customWidth="1"/>
    <col min="23" max="23" width="13.140625" customWidth="1"/>
    <col min="24" max="24" width="9.140625" bestFit="1" customWidth="1"/>
    <col min="25" max="25" width="5.7109375" customWidth="1"/>
    <col min="26" max="26" width="8.28515625" customWidth="1"/>
    <col min="27" max="27" width="13.140625" customWidth="1"/>
    <col min="28" max="28" width="9.140625" bestFit="1" customWidth="1"/>
    <col min="29" max="29" width="5.7109375" customWidth="1"/>
    <col min="30" max="30" width="7.85546875" customWidth="1"/>
    <col min="31" max="31" width="13.140625" customWidth="1"/>
    <col min="32" max="32" width="9.140625" bestFit="1" customWidth="1"/>
    <col min="33" max="33" width="5.7109375" customWidth="1"/>
    <col min="34" max="34" width="8.28515625" customWidth="1"/>
  </cols>
  <sheetData>
    <row r="1" spans="1:34" ht="33.75" customHeight="1" x14ac:dyDescent="0.25"/>
    <row r="2" spans="1:34" x14ac:dyDescent="0.25">
      <c r="A2" t="s">
        <v>0</v>
      </c>
      <c r="B2" s="1"/>
      <c r="C2" s="2"/>
      <c r="K2" s="2"/>
      <c r="S2" s="2"/>
      <c r="AA2" s="2"/>
    </row>
    <row r="3" spans="1:34" ht="15.75" thickBot="1" x14ac:dyDescent="0.3">
      <c r="A3" s="3" t="s">
        <v>1</v>
      </c>
      <c r="B3" s="4">
        <v>2025</v>
      </c>
      <c r="C3" s="5"/>
      <c r="K3" s="5"/>
      <c r="S3" s="5"/>
      <c r="AA3" s="5"/>
    </row>
    <row r="4" spans="1:34" ht="15.75" x14ac:dyDescent="0.25">
      <c r="A4" s="51"/>
      <c r="B4" s="55"/>
      <c r="C4" s="99" t="s">
        <v>17</v>
      </c>
      <c r="D4" s="100"/>
      <c r="E4" s="100"/>
      <c r="F4" s="100"/>
      <c r="G4" s="100"/>
      <c r="H4" s="100"/>
      <c r="I4" s="100"/>
      <c r="J4" s="101"/>
      <c r="K4" s="99" t="s">
        <v>18</v>
      </c>
      <c r="L4" s="100"/>
      <c r="M4" s="100"/>
      <c r="N4" s="100"/>
      <c r="O4" s="100"/>
      <c r="P4" s="100"/>
      <c r="Q4" s="100"/>
      <c r="R4" s="101"/>
      <c r="S4" s="99" t="s">
        <v>19</v>
      </c>
      <c r="T4" s="100"/>
      <c r="U4" s="100"/>
      <c r="V4" s="100"/>
      <c r="W4" s="100"/>
      <c r="X4" s="100"/>
      <c r="Y4" s="100"/>
      <c r="Z4" s="101"/>
      <c r="AA4" s="99" t="s">
        <v>20</v>
      </c>
      <c r="AB4" s="100"/>
      <c r="AC4" s="100"/>
      <c r="AD4" s="100"/>
      <c r="AE4" s="100"/>
      <c r="AF4" s="100"/>
      <c r="AG4" s="100"/>
      <c r="AH4" s="101"/>
    </row>
    <row r="5" spans="1:34" x14ac:dyDescent="0.25">
      <c r="B5" s="6"/>
      <c r="C5" s="86" t="s">
        <v>2</v>
      </c>
      <c r="D5" s="87"/>
      <c r="E5" s="87"/>
      <c r="F5" s="89"/>
      <c r="G5" s="86" t="s">
        <v>3</v>
      </c>
      <c r="H5" s="87"/>
      <c r="I5" s="87"/>
      <c r="J5" s="88"/>
      <c r="K5" s="86" t="s">
        <v>2</v>
      </c>
      <c r="L5" s="87"/>
      <c r="M5" s="87"/>
      <c r="N5" s="89"/>
      <c r="O5" s="86" t="s">
        <v>3</v>
      </c>
      <c r="P5" s="87"/>
      <c r="Q5" s="87"/>
      <c r="R5" s="88"/>
      <c r="S5" s="86" t="s">
        <v>2</v>
      </c>
      <c r="T5" s="87"/>
      <c r="U5" s="87"/>
      <c r="V5" s="89"/>
      <c r="W5" s="86" t="s">
        <v>3</v>
      </c>
      <c r="X5" s="87"/>
      <c r="Y5" s="87"/>
      <c r="Z5" s="88"/>
      <c r="AA5" s="86" t="s">
        <v>2</v>
      </c>
      <c r="AB5" s="87"/>
      <c r="AC5" s="87"/>
      <c r="AD5" s="89"/>
      <c r="AE5" s="86" t="s">
        <v>3</v>
      </c>
      <c r="AF5" s="87"/>
      <c r="AG5" s="87"/>
      <c r="AH5" s="88"/>
    </row>
    <row r="6" spans="1:34" s="7" customFormat="1" ht="30" customHeight="1" x14ac:dyDescent="0.25">
      <c r="B6" s="8" t="s">
        <v>4</v>
      </c>
      <c r="C6" s="9" t="s">
        <v>5</v>
      </c>
      <c r="D6" s="9" t="s">
        <v>6</v>
      </c>
      <c r="E6" s="9" t="s">
        <v>7</v>
      </c>
      <c r="F6" s="9" t="s">
        <v>8</v>
      </c>
      <c r="G6" s="9" t="s">
        <v>5</v>
      </c>
      <c r="H6" s="9" t="s">
        <v>6</v>
      </c>
      <c r="I6" s="9" t="s">
        <v>7</v>
      </c>
      <c r="J6" s="10" t="s">
        <v>8</v>
      </c>
      <c r="K6" s="9" t="s">
        <v>5</v>
      </c>
      <c r="L6" s="9" t="s">
        <v>6</v>
      </c>
      <c r="M6" s="9" t="s">
        <v>7</v>
      </c>
      <c r="N6" s="9" t="s">
        <v>8</v>
      </c>
      <c r="O6" s="9" t="s">
        <v>5</v>
      </c>
      <c r="P6" s="9" t="s">
        <v>6</v>
      </c>
      <c r="Q6" s="9" t="s">
        <v>7</v>
      </c>
      <c r="R6" s="10" t="s">
        <v>8</v>
      </c>
      <c r="S6" s="9" t="s">
        <v>5</v>
      </c>
      <c r="T6" s="9" t="s">
        <v>6</v>
      </c>
      <c r="U6" s="9" t="s">
        <v>7</v>
      </c>
      <c r="V6" s="9" t="s">
        <v>8</v>
      </c>
      <c r="W6" s="9" t="s">
        <v>5</v>
      </c>
      <c r="X6" s="9" t="s">
        <v>6</v>
      </c>
      <c r="Y6" s="9" t="s">
        <v>7</v>
      </c>
      <c r="Z6" s="10" t="s">
        <v>8</v>
      </c>
      <c r="AA6" s="9" t="s">
        <v>5</v>
      </c>
      <c r="AB6" s="9" t="s">
        <v>6</v>
      </c>
      <c r="AC6" s="9" t="s">
        <v>7</v>
      </c>
      <c r="AD6" s="9" t="s">
        <v>8</v>
      </c>
      <c r="AE6" s="9" t="s">
        <v>5</v>
      </c>
      <c r="AF6" s="9" t="s">
        <v>6</v>
      </c>
      <c r="AG6" s="9" t="s">
        <v>7</v>
      </c>
      <c r="AH6" s="10" t="s">
        <v>8</v>
      </c>
    </row>
    <row r="7" spans="1:34" s="11" customFormat="1" ht="18.75" x14ac:dyDescent="0.25">
      <c r="B7" s="12" t="s">
        <v>12</v>
      </c>
      <c r="C7" s="13">
        <v>11</v>
      </c>
      <c r="D7" s="14">
        <v>1</v>
      </c>
      <c r="E7" s="14">
        <v>1</v>
      </c>
      <c r="F7" s="34">
        <f t="shared" ref="F7:F15" si="0">IFERROR(D7/E7,"0%")</f>
        <v>1</v>
      </c>
      <c r="G7" s="13">
        <v>15</v>
      </c>
      <c r="H7" s="14">
        <v>1</v>
      </c>
      <c r="I7" s="14">
        <v>1</v>
      </c>
      <c r="J7" s="16">
        <f t="shared" ref="J7:J15" si="1">IFERROR(H7/I7,"0%")</f>
        <v>1</v>
      </c>
      <c r="K7" s="13">
        <v>10</v>
      </c>
      <c r="L7" s="14">
        <v>1</v>
      </c>
      <c r="M7" s="14">
        <v>1</v>
      </c>
      <c r="N7" s="34">
        <f t="shared" ref="N7:N15" si="2">IFERROR(L7/M7,"0%")</f>
        <v>1</v>
      </c>
      <c r="O7" s="13">
        <v>7</v>
      </c>
      <c r="P7" s="14">
        <v>1</v>
      </c>
      <c r="Q7" s="14">
        <v>1</v>
      </c>
      <c r="R7" s="16">
        <f t="shared" ref="R7:R15" si="3">IFERROR(P7/Q7,"0%")</f>
        <v>1</v>
      </c>
      <c r="S7" s="13">
        <v>9</v>
      </c>
      <c r="T7" s="14">
        <v>1</v>
      </c>
      <c r="U7" s="14">
        <v>1</v>
      </c>
      <c r="V7" s="34">
        <f t="shared" ref="V7:V15" si="4">IFERROR(T7/U7,"0%")</f>
        <v>1</v>
      </c>
      <c r="W7" s="13">
        <v>7</v>
      </c>
      <c r="X7" s="14">
        <v>1</v>
      </c>
      <c r="Y7" s="14">
        <v>1</v>
      </c>
      <c r="Z7" s="16">
        <f t="shared" ref="Z7:Z15" si="5">IFERROR(X7/Y7,"0%")</f>
        <v>1</v>
      </c>
      <c r="AA7" s="13">
        <v>9</v>
      </c>
      <c r="AB7" s="14">
        <v>1</v>
      </c>
      <c r="AC7" s="14">
        <v>1</v>
      </c>
      <c r="AD7" s="34">
        <f t="shared" ref="AD7:AD15" si="6">IFERROR(AB7/AC7,"0%")</f>
        <v>1</v>
      </c>
      <c r="AE7" s="13">
        <v>7</v>
      </c>
      <c r="AF7" s="14">
        <v>1</v>
      </c>
      <c r="AG7" s="14">
        <v>1</v>
      </c>
      <c r="AH7" s="16">
        <f t="shared" ref="AH7:AH15" si="7">IFERROR(AF7/AG7,"0%")</f>
        <v>1</v>
      </c>
    </row>
    <row r="8" spans="1:34" ht="18.75" x14ac:dyDescent="0.25">
      <c r="B8" s="17" t="s">
        <v>13</v>
      </c>
      <c r="C8" s="13">
        <v>20</v>
      </c>
      <c r="D8" s="14">
        <v>1</v>
      </c>
      <c r="E8" s="14">
        <v>1</v>
      </c>
      <c r="F8" s="34">
        <f t="shared" si="0"/>
        <v>1</v>
      </c>
      <c r="G8" s="13">
        <v>20</v>
      </c>
      <c r="H8" s="14">
        <v>1</v>
      </c>
      <c r="I8" s="14">
        <v>1</v>
      </c>
      <c r="J8" s="19">
        <f t="shared" si="1"/>
        <v>1</v>
      </c>
      <c r="K8" s="13">
        <v>22</v>
      </c>
      <c r="L8" s="14">
        <v>1</v>
      </c>
      <c r="M8" s="14">
        <v>1</v>
      </c>
      <c r="N8" s="34">
        <f t="shared" si="2"/>
        <v>1</v>
      </c>
      <c r="O8" s="13">
        <v>62</v>
      </c>
      <c r="P8" s="14">
        <v>1</v>
      </c>
      <c r="Q8" s="14">
        <v>1</v>
      </c>
      <c r="R8" s="19">
        <f t="shared" si="3"/>
        <v>1</v>
      </c>
      <c r="S8" s="13">
        <v>22</v>
      </c>
      <c r="T8" s="14">
        <v>1</v>
      </c>
      <c r="U8" s="14">
        <v>1</v>
      </c>
      <c r="V8" s="34">
        <f t="shared" si="4"/>
        <v>1</v>
      </c>
      <c r="W8" s="13">
        <v>62</v>
      </c>
      <c r="X8" s="14">
        <v>1</v>
      </c>
      <c r="Y8" s="14">
        <v>1</v>
      </c>
      <c r="Z8" s="19">
        <f t="shared" si="5"/>
        <v>1</v>
      </c>
      <c r="AA8" s="13">
        <v>22</v>
      </c>
      <c r="AB8" s="14">
        <v>1</v>
      </c>
      <c r="AC8" s="14">
        <v>1</v>
      </c>
      <c r="AD8" s="34">
        <f t="shared" si="6"/>
        <v>1</v>
      </c>
      <c r="AE8" s="13">
        <v>62</v>
      </c>
      <c r="AF8" s="14">
        <v>1</v>
      </c>
      <c r="AG8" s="14">
        <v>1</v>
      </c>
      <c r="AH8" s="19">
        <f t="shared" si="7"/>
        <v>1</v>
      </c>
    </row>
    <row r="9" spans="1:34" ht="18.75" x14ac:dyDescent="0.25">
      <c r="B9" s="17" t="s">
        <v>14</v>
      </c>
      <c r="C9" s="13">
        <v>30</v>
      </c>
      <c r="D9" s="14">
        <v>1</v>
      </c>
      <c r="E9" s="14">
        <v>1</v>
      </c>
      <c r="F9" s="34">
        <f t="shared" si="0"/>
        <v>1</v>
      </c>
      <c r="G9" s="13">
        <v>30</v>
      </c>
      <c r="H9" s="14">
        <v>1</v>
      </c>
      <c r="I9" s="14">
        <v>1</v>
      </c>
      <c r="J9" s="19">
        <f t="shared" si="1"/>
        <v>1</v>
      </c>
      <c r="K9" s="13">
        <v>30</v>
      </c>
      <c r="L9" s="14">
        <v>1</v>
      </c>
      <c r="M9" s="14">
        <v>1</v>
      </c>
      <c r="N9" s="34">
        <f t="shared" si="2"/>
        <v>1</v>
      </c>
      <c r="O9" s="13">
        <v>30</v>
      </c>
      <c r="P9" s="14">
        <v>1</v>
      </c>
      <c r="Q9" s="14">
        <v>1</v>
      </c>
      <c r="R9" s="19">
        <f t="shared" si="3"/>
        <v>1</v>
      </c>
      <c r="S9" s="13">
        <v>30</v>
      </c>
      <c r="T9" s="14">
        <v>1</v>
      </c>
      <c r="U9" s="14">
        <v>1</v>
      </c>
      <c r="V9" s="34">
        <f t="shared" si="4"/>
        <v>1</v>
      </c>
      <c r="W9" s="13">
        <v>30</v>
      </c>
      <c r="X9" s="14">
        <v>1</v>
      </c>
      <c r="Y9" s="14">
        <v>1</v>
      </c>
      <c r="Z9" s="19">
        <f t="shared" si="5"/>
        <v>1</v>
      </c>
      <c r="AA9" s="13">
        <v>30</v>
      </c>
      <c r="AB9" s="14">
        <v>1</v>
      </c>
      <c r="AC9" s="14">
        <v>1</v>
      </c>
      <c r="AD9" s="34">
        <f t="shared" si="6"/>
        <v>1</v>
      </c>
      <c r="AE9" s="13">
        <v>30</v>
      </c>
      <c r="AF9" s="14">
        <v>1</v>
      </c>
      <c r="AG9" s="14">
        <v>1</v>
      </c>
      <c r="AH9" s="19">
        <f t="shared" si="7"/>
        <v>1</v>
      </c>
    </row>
    <row r="10" spans="1:34" ht="18.75" x14ac:dyDescent="0.25">
      <c r="B10" s="17" t="s">
        <v>15</v>
      </c>
      <c r="C10" s="13">
        <v>40</v>
      </c>
      <c r="D10" s="14">
        <v>1</v>
      </c>
      <c r="E10" s="14">
        <v>1</v>
      </c>
      <c r="F10" s="34">
        <f t="shared" si="0"/>
        <v>1</v>
      </c>
      <c r="G10" s="13">
        <v>40</v>
      </c>
      <c r="H10" s="14">
        <v>1</v>
      </c>
      <c r="I10" s="14">
        <v>1</v>
      </c>
      <c r="J10" s="19">
        <f t="shared" si="1"/>
        <v>1</v>
      </c>
      <c r="K10" s="13">
        <v>40</v>
      </c>
      <c r="L10" s="14">
        <v>1</v>
      </c>
      <c r="M10" s="14">
        <v>1</v>
      </c>
      <c r="N10" s="34">
        <f t="shared" si="2"/>
        <v>1</v>
      </c>
      <c r="O10" s="13">
        <v>40</v>
      </c>
      <c r="P10" s="14">
        <v>1</v>
      </c>
      <c r="Q10" s="14">
        <v>1</v>
      </c>
      <c r="R10" s="19">
        <f t="shared" si="3"/>
        <v>1</v>
      </c>
      <c r="S10" s="13">
        <v>40</v>
      </c>
      <c r="T10" s="14">
        <v>1</v>
      </c>
      <c r="U10" s="14">
        <v>1</v>
      </c>
      <c r="V10" s="34">
        <f t="shared" si="4"/>
        <v>1</v>
      </c>
      <c r="W10" s="13">
        <v>40</v>
      </c>
      <c r="X10" s="14">
        <v>1</v>
      </c>
      <c r="Y10" s="14">
        <v>1</v>
      </c>
      <c r="Z10" s="19">
        <f t="shared" si="5"/>
        <v>1</v>
      </c>
      <c r="AA10" s="13">
        <v>40</v>
      </c>
      <c r="AB10" s="14">
        <v>1</v>
      </c>
      <c r="AC10" s="14">
        <v>1</v>
      </c>
      <c r="AD10" s="34">
        <f t="shared" si="6"/>
        <v>1</v>
      </c>
      <c r="AE10" s="13">
        <v>40</v>
      </c>
      <c r="AF10" s="14">
        <v>1</v>
      </c>
      <c r="AG10" s="14">
        <v>1</v>
      </c>
      <c r="AH10" s="19">
        <f t="shared" si="7"/>
        <v>1</v>
      </c>
    </row>
    <row r="11" spans="1:34" ht="18.75" x14ac:dyDescent="0.25">
      <c r="B11" s="17" t="s">
        <v>16</v>
      </c>
      <c r="C11" s="13">
        <v>50</v>
      </c>
      <c r="D11" s="14">
        <v>1</v>
      </c>
      <c r="E11" s="14">
        <v>1</v>
      </c>
      <c r="F11" s="34">
        <f t="shared" si="0"/>
        <v>1</v>
      </c>
      <c r="G11" s="13">
        <v>50</v>
      </c>
      <c r="H11" s="14">
        <v>1</v>
      </c>
      <c r="I11" s="14">
        <v>1</v>
      </c>
      <c r="J11" s="19">
        <f t="shared" si="1"/>
        <v>1</v>
      </c>
      <c r="K11" s="13">
        <v>50</v>
      </c>
      <c r="L11" s="14">
        <v>1</v>
      </c>
      <c r="M11" s="14">
        <v>1</v>
      </c>
      <c r="N11" s="34">
        <f t="shared" si="2"/>
        <v>1</v>
      </c>
      <c r="O11" s="13">
        <v>50</v>
      </c>
      <c r="P11" s="14">
        <v>1</v>
      </c>
      <c r="Q11" s="14">
        <v>1</v>
      </c>
      <c r="R11" s="19">
        <f t="shared" si="3"/>
        <v>1</v>
      </c>
      <c r="S11" s="13">
        <v>50</v>
      </c>
      <c r="T11" s="14">
        <v>1</v>
      </c>
      <c r="U11" s="14">
        <v>1</v>
      </c>
      <c r="V11" s="34">
        <f t="shared" si="4"/>
        <v>1</v>
      </c>
      <c r="W11" s="13">
        <v>50</v>
      </c>
      <c r="X11" s="14">
        <v>1</v>
      </c>
      <c r="Y11" s="14">
        <v>1</v>
      </c>
      <c r="Z11" s="19">
        <f t="shared" si="5"/>
        <v>1</v>
      </c>
      <c r="AA11" s="13">
        <v>50</v>
      </c>
      <c r="AB11" s="14">
        <v>1</v>
      </c>
      <c r="AC11" s="14">
        <v>1</v>
      </c>
      <c r="AD11" s="34">
        <f t="shared" si="6"/>
        <v>1</v>
      </c>
      <c r="AE11" s="13">
        <v>50</v>
      </c>
      <c r="AF11" s="14">
        <v>1</v>
      </c>
      <c r="AG11" s="14">
        <v>1</v>
      </c>
      <c r="AH11" s="19">
        <f t="shared" si="7"/>
        <v>1</v>
      </c>
    </row>
    <row r="12" spans="1:34" ht="18.75" x14ac:dyDescent="0.25">
      <c r="B12" s="17"/>
      <c r="C12" s="13">
        <v>60</v>
      </c>
      <c r="D12" s="14">
        <v>1</v>
      </c>
      <c r="E12" s="14">
        <v>1</v>
      </c>
      <c r="F12" s="34">
        <f t="shared" si="0"/>
        <v>1</v>
      </c>
      <c r="G12" s="13">
        <v>60</v>
      </c>
      <c r="H12" s="14">
        <v>1</v>
      </c>
      <c r="I12" s="14">
        <v>1</v>
      </c>
      <c r="J12" s="19">
        <f t="shared" si="1"/>
        <v>1</v>
      </c>
      <c r="K12" s="13">
        <v>60</v>
      </c>
      <c r="L12" s="14">
        <v>1</v>
      </c>
      <c r="M12" s="14">
        <v>1</v>
      </c>
      <c r="N12" s="34">
        <f t="shared" si="2"/>
        <v>1</v>
      </c>
      <c r="O12" s="13">
        <v>60</v>
      </c>
      <c r="P12" s="14">
        <v>1</v>
      </c>
      <c r="Q12" s="14">
        <v>1</v>
      </c>
      <c r="R12" s="19">
        <f t="shared" si="3"/>
        <v>1</v>
      </c>
      <c r="S12" s="13">
        <v>60</v>
      </c>
      <c r="T12" s="14">
        <v>1</v>
      </c>
      <c r="U12" s="14">
        <v>1</v>
      </c>
      <c r="V12" s="34">
        <f t="shared" si="4"/>
        <v>1</v>
      </c>
      <c r="W12" s="13">
        <v>60</v>
      </c>
      <c r="X12" s="14">
        <v>1</v>
      </c>
      <c r="Y12" s="14">
        <v>1</v>
      </c>
      <c r="Z12" s="19">
        <f t="shared" si="5"/>
        <v>1</v>
      </c>
      <c r="AA12" s="13">
        <v>60</v>
      </c>
      <c r="AB12" s="14">
        <v>1</v>
      </c>
      <c r="AC12" s="14">
        <v>1</v>
      </c>
      <c r="AD12" s="34">
        <f t="shared" si="6"/>
        <v>1</v>
      </c>
      <c r="AE12" s="13">
        <v>60</v>
      </c>
      <c r="AF12" s="14">
        <v>1</v>
      </c>
      <c r="AG12" s="14">
        <v>1</v>
      </c>
      <c r="AH12" s="19">
        <f t="shared" si="7"/>
        <v>1</v>
      </c>
    </row>
    <row r="13" spans="1:34" ht="18.75" x14ac:dyDescent="0.25">
      <c r="B13" s="17"/>
      <c r="C13" s="13">
        <v>70</v>
      </c>
      <c r="D13" s="14">
        <v>1</v>
      </c>
      <c r="E13" s="14">
        <v>1</v>
      </c>
      <c r="F13" s="34">
        <f t="shared" si="0"/>
        <v>1</v>
      </c>
      <c r="G13" s="13">
        <v>70</v>
      </c>
      <c r="H13" s="14">
        <v>1</v>
      </c>
      <c r="I13" s="14">
        <v>1</v>
      </c>
      <c r="J13" s="19">
        <f t="shared" si="1"/>
        <v>1</v>
      </c>
      <c r="K13" s="13">
        <v>70</v>
      </c>
      <c r="L13" s="14">
        <v>1</v>
      </c>
      <c r="M13" s="14">
        <v>1</v>
      </c>
      <c r="N13" s="34">
        <f t="shared" si="2"/>
        <v>1</v>
      </c>
      <c r="O13" s="13">
        <v>70</v>
      </c>
      <c r="P13" s="14">
        <v>1</v>
      </c>
      <c r="Q13" s="14">
        <v>1</v>
      </c>
      <c r="R13" s="19">
        <f t="shared" si="3"/>
        <v>1</v>
      </c>
      <c r="S13" s="13">
        <v>70</v>
      </c>
      <c r="T13" s="14">
        <v>1</v>
      </c>
      <c r="U13" s="14">
        <v>1</v>
      </c>
      <c r="V13" s="34">
        <f t="shared" si="4"/>
        <v>1</v>
      </c>
      <c r="W13" s="13">
        <v>70</v>
      </c>
      <c r="X13" s="14">
        <v>1</v>
      </c>
      <c r="Y13" s="14">
        <v>1</v>
      </c>
      <c r="Z13" s="19">
        <f t="shared" si="5"/>
        <v>1</v>
      </c>
      <c r="AA13" s="13">
        <v>70</v>
      </c>
      <c r="AB13" s="14">
        <v>1</v>
      </c>
      <c r="AC13" s="14">
        <v>1</v>
      </c>
      <c r="AD13" s="34">
        <f t="shared" si="6"/>
        <v>1</v>
      </c>
      <c r="AE13" s="13">
        <v>70</v>
      </c>
      <c r="AF13" s="14">
        <v>1</v>
      </c>
      <c r="AG13" s="14">
        <v>1</v>
      </c>
      <c r="AH13" s="19">
        <f t="shared" si="7"/>
        <v>1</v>
      </c>
    </row>
    <row r="14" spans="1:34" ht="18.75" x14ac:dyDescent="0.25">
      <c r="B14" s="17"/>
      <c r="C14" s="13">
        <v>80</v>
      </c>
      <c r="D14" s="14">
        <v>1</v>
      </c>
      <c r="E14" s="14">
        <v>1</v>
      </c>
      <c r="F14" s="34">
        <f t="shared" si="0"/>
        <v>1</v>
      </c>
      <c r="G14" s="13">
        <v>80</v>
      </c>
      <c r="H14" s="14">
        <v>1</v>
      </c>
      <c r="I14" s="14">
        <v>1</v>
      </c>
      <c r="J14" s="19">
        <f t="shared" si="1"/>
        <v>1</v>
      </c>
      <c r="K14" s="13">
        <v>80</v>
      </c>
      <c r="L14" s="14">
        <v>1</v>
      </c>
      <c r="M14" s="14">
        <v>1</v>
      </c>
      <c r="N14" s="34">
        <f t="shared" si="2"/>
        <v>1</v>
      </c>
      <c r="O14" s="13">
        <v>80</v>
      </c>
      <c r="P14" s="14">
        <v>1</v>
      </c>
      <c r="Q14" s="14">
        <v>1</v>
      </c>
      <c r="R14" s="19">
        <f t="shared" si="3"/>
        <v>1</v>
      </c>
      <c r="S14" s="13">
        <v>80</v>
      </c>
      <c r="T14" s="14">
        <v>1</v>
      </c>
      <c r="U14" s="14">
        <v>1</v>
      </c>
      <c r="V14" s="34">
        <f t="shared" si="4"/>
        <v>1</v>
      </c>
      <c r="W14" s="13">
        <v>80</v>
      </c>
      <c r="X14" s="14">
        <v>1</v>
      </c>
      <c r="Y14" s="14">
        <v>1</v>
      </c>
      <c r="Z14" s="19">
        <f t="shared" si="5"/>
        <v>1</v>
      </c>
      <c r="AA14" s="13">
        <v>80</v>
      </c>
      <c r="AB14" s="14">
        <v>1</v>
      </c>
      <c r="AC14" s="14">
        <v>1</v>
      </c>
      <c r="AD14" s="34">
        <f t="shared" si="6"/>
        <v>1</v>
      </c>
      <c r="AE14" s="13">
        <v>80</v>
      </c>
      <c r="AF14" s="14">
        <v>1</v>
      </c>
      <c r="AG14" s="14">
        <v>1</v>
      </c>
      <c r="AH14" s="19">
        <f t="shared" si="7"/>
        <v>1</v>
      </c>
    </row>
    <row r="15" spans="1:34" ht="19.5" thickBot="1" x14ac:dyDescent="0.3">
      <c r="B15" s="20"/>
      <c r="C15" s="29">
        <v>90</v>
      </c>
      <c r="D15" s="28">
        <v>1</v>
      </c>
      <c r="E15" s="28">
        <v>1</v>
      </c>
      <c r="F15" s="35">
        <f t="shared" si="0"/>
        <v>1</v>
      </c>
      <c r="G15" s="29">
        <v>90</v>
      </c>
      <c r="H15" s="28">
        <v>1</v>
      </c>
      <c r="I15" s="28">
        <v>1</v>
      </c>
      <c r="J15" s="22">
        <f t="shared" si="1"/>
        <v>1</v>
      </c>
      <c r="K15" s="29">
        <v>90</v>
      </c>
      <c r="L15" s="28">
        <v>1</v>
      </c>
      <c r="M15" s="28">
        <v>1</v>
      </c>
      <c r="N15" s="35">
        <f t="shared" si="2"/>
        <v>1</v>
      </c>
      <c r="O15" s="29">
        <v>90</v>
      </c>
      <c r="P15" s="28">
        <v>1</v>
      </c>
      <c r="Q15" s="28">
        <v>1</v>
      </c>
      <c r="R15" s="22">
        <f t="shared" si="3"/>
        <v>1</v>
      </c>
      <c r="S15" s="29">
        <v>90</v>
      </c>
      <c r="T15" s="28">
        <v>1</v>
      </c>
      <c r="U15" s="28">
        <v>1</v>
      </c>
      <c r="V15" s="35">
        <f t="shared" si="4"/>
        <v>1</v>
      </c>
      <c r="W15" s="29">
        <v>90</v>
      </c>
      <c r="X15" s="28">
        <v>1</v>
      </c>
      <c r="Y15" s="28">
        <v>1</v>
      </c>
      <c r="Z15" s="22">
        <f t="shared" si="5"/>
        <v>1</v>
      </c>
      <c r="AA15" s="29">
        <v>90</v>
      </c>
      <c r="AB15" s="28">
        <v>1</v>
      </c>
      <c r="AC15" s="28">
        <v>1</v>
      </c>
      <c r="AD15" s="35">
        <f t="shared" si="6"/>
        <v>1</v>
      </c>
      <c r="AE15" s="29">
        <v>90</v>
      </c>
      <c r="AF15" s="28">
        <v>1</v>
      </c>
      <c r="AG15" s="28">
        <v>1</v>
      </c>
      <c r="AH15" s="22">
        <f t="shared" si="7"/>
        <v>1</v>
      </c>
    </row>
    <row r="16" spans="1:34" s="23" customFormat="1" ht="15.75" thickBot="1" x14ac:dyDescent="0.3">
      <c r="B16" s="24"/>
      <c r="C16" s="32"/>
      <c r="D16" s="25"/>
      <c r="E16" s="25"/>
      <c r="F16" s="26"/>
      <c r="G16" s="33"/>
      <c r="H16" s="25"/>
      <c r="I16" s="25"/>
      <c r="J16" s="26"/>
      <c r="K16" s="32"/>
      <c r="L16" s="25"/>
      <c r="M16" s="25"/>
      <c r="N16" s="26"/>
      <c r="O16" s="33"/>
      <c r="P16" s="25"/>
      <c r="Q16" s="25"/>
      <c r="R16" s="26"/>
      <c r="S16" s="32"/>
      <c r="T16" s="25"/>
      <c r="U16" s="25"/>
      <c r="V16" s="26"/>
      <c r="W16" s="33"/>
      <c r="X16" s="25"/>
      <c r="Y16" s="25"/>
      <c r="Z16" s="26"/>
      <c r="AA16" s="32"/>
      <c r="AB16" s="25"/>
      <c r="AC16" s="25"/>
      <c r="AD16" s="26"/>
      <c r="AE16" s="33"/>
      <c r="AF16" s="25"/>
      <c r="AG16" s="25"/>
      <c r="AH16" s="26"/>
    </row>
    <row r="17" spans="2:34" s="3" customFormat="1" ht="15.75" thickBot="1" x14ac:dyDescent="0.3">
      <c r="B17" s="27" t="s">
        <v>9</v>
      </c>
      <c r="C17" s="38">
        <f>SUM(C7:C15)</f>
        <v>451</v>
      </c>
      <c r="D17" s="39">
        <f>SUM(D7:D15)</f>
        <v>9</v>
      </c>
      <c r="E17" s="39">
        <f>SUM(E7:E15)</f>
        <v>9</v>
      </c>
      <c r="F17" s="40">
        <f>IFERROR(AVERAGE(F7:F15), 0)</f>
        <v>1</v>
      </c>
      <c r="G17" s="38">
        <f>SUM(G7:G15)</f>
        <v>455</v>
      </c>
      <c r="H17" s="39">
        <f>SUM(H7:H15)</f>
        <v>9</v>
      </c>
      <c r="I17" s="39">
        <f>SUM(I7:I15)</f>
        <v>9</v>
      </c>
      <c r="J17" s="40">
        <f>IFERROR(AVERAGE(J7:J15), 0)</f>
        <v>1</v>
      </c>
      <c r="K17" s="38">
        <f>SUM(K7:K15)</f>
        <v>452</v>
      </c>
      <c r="L17" s="39">
        <f>SUM(L7:L15)</f>
        <v>9</v>
      </c>
      <c r="M17" s="39">
        <f>SUM(M7:M15)</f>
        <v>9</v>
      </c>
      <c r="N17" s="40">
        <f>IFERROR(AVERAGE(N7:N15), 0)</f>
        <v>1</v>
      </c>
      <c r="O17" s="38">
        <f>SUM(O7:O15)</f>
        <v>489</v>
      </c>
      <c r="P17" s="39">
        <f>SUM(P7:P15)</f>
        <v>9</v>
      </c>
      <c r="Q17" s="39">
        <f>SUM(Q7:Q15)</f>
        <v>9</v>
      </c>
      <c r="R17" s="40">
        <f>IFERROR(AVERAGE(R7:R15), 0)</f>
        <v>1</v>
      </c>
      <c r="S17" s="38">
        <f>SUM(S7:S15)</f>
        <v>451</v>
      </c>
      <c r="T17" s="39">
        <f>SUM(T7:T15)</f>
        <v>9</v>
      </c>
      <c r="U17" s="39">
        <f>SUM(U7:U15)</f>
        <v>9</v>
      </c>
      <c r="V17" s="40">
        <f>IFERROR(AVERAGE(V7:V15), 0)</f>
        <v>1</v>
      </c>
      <c r="W17" s="38">
        <f>SUM(W7:W15)</f>
        <v>489</v>
      </c>
      <c r="X17" s="39">
        <f>SUM(X7:X15)</f>
        <v>9</v>
      </c>
      <c r="Y17" s="39">
        <f>SUM(Y7:Y15)</f>
        <v>9</v>
      </c>
      <c r="Z17" s="40">
        <f>IFERROR(AVERAGE(Z7:Z15), 0)</f>
        <v>1</v>
      </c>
      <c r="AA17" s="38">
        <f>SUM(AA7:AA15)</f>
        <v>451</v>
      </c>
      <c r="AB17" s="39">
        <f>SUM(AB7:AB15)</f>
        <v>9</v>
      </c>
      <c r="AC17" s="39">
        <f>SUM(AC7:AC15)</f>
        <v>9</v>
      </c>
      <c r="AD17" s="40">
        <f>IFERROR(AVERAGE(AD7:AD15), 0)</f>
        <v>1</v>
      </c>
      <c r="AE17" s="38">
        <f>SUM(AE7:AE15)</f>
        <v>489</v>
      </c>
      <c r="AF17" s="39">
        <f>SUM(AF7:AF15)</f>
        <v>9</v>
      </c>
      <c r="AG17" s="39">
        <f>SUM(AG7:AG15)</f>
        <v>9</v>
      </c>
      <c r="AH17" s="40">
        <f>IFERROR(AVERAGE(AH7:AH15), 0)</f>
        <v>1</v>
      </c>
    </row>
    <row r="18" spans="2:34" ht="15.75" thickBot="1" x14ac:dyDescent="0.3">
      <c r="B18" s="31" t="s">
        <v>11</v>
      </c>
      <c r="C18" s="41">
        <f>SUM('SEM 2'!C18,'SEM 3'!C17)</f>
        <v>1353</v>
      </c>
      <c r="D18" s="42">
        <f>SUM('SEM 2'!D18,'SEM 3'!D17)</f>
        <v>27</v>
      </c>
      <c r="E18" s="42">
        <f>SUM('SEM 2'!E18,'SEM 3'!E17)</f>
        <v>27</v>
      </c>
      <c r="F18" s="43">
        <f>IFERROR(AVERAGE('SEM 2'!F18,'SEM 3'!F17), 0)</f>
        <v>1</v>
      </c>
      <c r="G18" s="41">
        <f>SUM('SEM 2'!G18,'SEM 3'!G17)</f>
        <v>1365</v>
      </c>
      <c r="H18" s="42">
        <f>SUM('SEM 2'!H18,'SEM 3'!H17)</f>
        <v>27</v>
      </c>
      <c r="I18" s="42">
        <f>SUM('SEM 2'!I18,'SEM 3'!I17)</f>
        <v>27</v>
      </c>
      <c r="J18" s="43">
        <f>IFERROR(AVERAGE('SEM 2'!J18,'SEM 3'!J17), 0)</f>
        <v>1</v>
      </c>
      <c r="K18" s="41">
        <f>SUM('SEM 1'!K17,'SEM 2'!K17)</f>
        <v>9000</v>
      </c>
      <c r="L18" s="42">
        <f>SUM('SEM 1'!L18,'SEM 2'!L17)</f>
        <v>18</v>
      </c>
      <c r="M18" s="42">
        <f>SUM('SEM 1'!M18,'SEM 2'!M17)</f>
        <v>18</v>
      </c>
      <c r="N18" s="43">
        <f>IFERROR(AVERAGE('SEM 1'!N18,'SEM 2'!N17), 0)</f>
        <v>1</v>
      </c>
      <c r="O18" s="41">
        <f>SUM('SEM 1'!O17,'SEM 2'!O17)</f>
        <v>9000</v>
      </c>
      <c r="P18" s="42">
        <f>SUM('SEM 1'!P18,'SEM 2'!P17)</f>
        <v>18</v>
      </c>
      <c r="Q18" s="42">
        <f>SUM('SEM 1'!Q18,'SEM 2'!Q17)</f>
        <v>18</v>
      </c>
      <c r="R18" s="43">
        <f>IFERROR(AVERAGE('SEM 1'!R18,'SEM 2'!R17), 0)</f>
        <v>1</v>
      </c>
      <c r="S18" s="41">
        <f>SUM('SEM 1'!S17,'SEM 2'!S17)</f>
        <v>937</v>
      </c>
      <c r="T18" s="42">
        <f>SUM('SEM 1'!T18,'SEM 2'!T17)</f>
        <v>18</v>
      </c>
      <c r="U18" s="42">
        <f>SUM('SEM 1'!U18,'SEM 2'!U17)</f>
        <v>18</v>
      </c>
      <c r="V18" s="43">
        <f>IFERROR(AVERAGE('SEM 1'!V18,'SEM 2'!V17), 0)</f>
        <v>1</v>
      </c>
      <c r="W18" s="41">
        <f>SUM('SEM 1'!W17,'SEM 2'!W17)</f>
        <v>975</v>
      </c>
      <c r="X18" s="42">
        <f>SUM('SEM 1'!X18,'SEM 2'!X17)</f>
        <v>18</v>
      </c>
      <c r="Y18" s="42">
        <f>SUM('SEM 1'!Y18,'SEM 2'!Y17)</f>
        <v>18</v>
      </c>
      <c r="Z18" s="43">
        <f>IFERROR(AVERAGE('SEM 1'!Z18,'SEM 2'!Z17), 0)</f>
        <v>1</v>
      </c>
      <c r="AA18" s="41">
        <f>SUM('SEM 1'!AA17,'SEM 2'!AA17)</f>
        <v>9487</v>
      </c>
      <c r="AB18" s="42">
        <f>SUM('SEM 1'!AB18,'SEM 2'!AB17)</f>
        <v>18</v>
      </c>
      <c r="AC18" s="42">
        <f>SUM('SEM 1'!AC18,'SEM 2'!AC17)</f>
        <v>18</v>
      </c>
      <c r="AD18" s="43">
        <f>IFERROR(AVERAGE('SEM 1'!AD18,'SEM 2'!AD17), 0)</f>
        <v>1</v>
      </c>
      <c r="AE18" s="41">
        <f>SUM('SEM 1'!AE17,'SEM 2'!AE17)</f>
        <v>9525</v>
      </c>
      <c r="AF18" s="42">
        <f>SUM('SEM 1'!AF18,'SEM 2'!AF17)</f>
        <v>18</v>
      </c>
      <c r="AG18" s="42">
        <f>SUM('SEM 1'!AG18,'SEM 2'!AG17)</f>
        <v>18</v>
      </c>
      <c r="AH18" s="43">
        <f>IFERROR(AVERAGE('SEM 1'!AH18,'SEM 2'!AH17), 0)</f>
        <v>1</v>
      </c>
    </row>
    <row r="19" spans="2:34" s="3" customFormat="1" ht="24" customHeight="1" thickBot="1" x14ac:dyDescent="0.3">
      <c r="B19" s="30" t="s">
        <v>10</v>
      </c>
      <c r="C19" s="90"/>
      <c r="D19" s="36"/>
      <c r="E19" s="36"/>
      <c r="F19" s="36"/>
      <c r="G19" s="36"/>
      <c r="H19" s="36"/>
      <c r="I19" s="36"/>
      <c r="J19" s="37"/>
      <c r="K19" s="91"/>
      <c r="L19" s="92"/>
      <c r="M19" s="92"/>
      <c r="N19" s="92"/>
      <c r="O19" s="92"/>
      <c r="P19" s="92"/>
      <c r="Q19" s="92"/>
      <c r="R19" s="93"/>
      <c r="S19" s="91"/>
      <c r="T19" s="92"/>
      <c r="U19" s="92"/>
      <c r="V19" s="92"/>
      <c r="W19" s="92"/>
      <c r="X19" s="92"/>
      <c r="Y19" s="92"/>
      <c r="Z19" s="93"/>
      <c r="AA19" s="91"/>
      <c r="AB19" s="92"/>
      <c r="AC19" s="92"/>
      <c r="AD19" s="92"/>
      <c r="AE19" s="92"/>
      <c r="AF19" s="92"/>
      <c r="AG19" s="92"/>
      <c r="AH19" s="93"/>
    </row>
  </sheetData>
  <mergeCells count="8">
    <mergeCell ref="AE5:AH5"/>
    <mergeCell ref="K5:N5"/>
    <mergeCell ref="O5:R5"/>
    <mergeCell ref="S5:V5"/>
    <mergeCell ref="W5:Z5"/>
    <mergeCell ref="AA5:AD5"/>
    <mergeCell ref="C5:F5"/>
    <mergeCell ref="G5:J5"/>
  </mergeCells>
  <dataValidations count="1">
    <dataValidation type="whole" allowBlank="1" showInputMessage="1" showErrorMessage="1" errorTitle="SAISIE INCORRECTE" error="Uniquement des chiffres, merci" sqref="C7:AH15" xr:uid="{AA6D73CB-C925-4154-9B3F-C89B23230D37}">
      <formula1>0</formula1>
      <formula2>500000</formula2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F17 J17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1" id="{4EE875B2-7297-4DA6-BCC2-C4DB81000BD4}">
            <x14:iconSet iconSet="3Arrows">
              <x14:cfvo type="percent">
                <xm:f>0</xm:f>
              </x14:cfvo>
              <x14:cfvo type="num">
                <xm:f>'SEM 2'!$C$7</xm:f>
              </x14:cfvo>
              <x14:cfvo type="num" gte="0">
                <xm:f>'SEM 2'!$C$7</xm:f>
              </x14:cfvo>
            </x14:iconSet>
          </x14:cfRule>
          <xm:sqref>C7</xm:sqref>
        </x14:conditionalFormatting>
        <x14:conditionalFormatting xmlns:xm="http://schemas.microsoft.com/office/excel/2006/main">
          <x14:cfRule type="iconSet" priority="82" id="{AA8CED62-9752-492A-8965-068DB11BC205}">
            <x14:iconSet iconSet="3Arrows">
              <x14:cfvo type="percent">
                <xm:f>0</xm:f>
              </x14:cfvo>
              <x14:cfvo type="num">
                <xm:f>'SEM 2'!$C$8</xm:f>
              </x14:cfvo>
              <x14:cfvo type="num" gte="0">
                <xm:f>'SEM 2'!$C$8</xm:f>
              </x14:cfvo>
            </x14:iconSet>
          </x14:cfRule>
          <xm:sqref>C8</xm:sqref>
        </x14:conditionalFormatting>
        <x14:conditionalFormatting xmlns:xm="http://schemas.microsoft.com/office/excel/2006/main">
          <x14:cfRule type="iconSet" priority="80" id="{47B814B4-C657-4448-AB26-CE606805B1DE}">
            <x14:iconSet iconSet="3Arrows">
              <x14:cfvo type="percent">
                <xm:f>0</xm:f>
              </x14:cfvo>
              <x14:cfvo type="num">
                <xm:f>'SEM 2'!$C$9</xm:f>
              </x14:cfvo>
              <x14:cfvo type="num" gte="0">
                <xm:f>'SEM 2'!$C$9</xm:f>
              </x14:cfvo>
            </x14:iconSet>
          </x14:cfRule>
          <xm:sqref>C9</xm:sqref>
        </x14:conditionalFormatting>
        <x14:conditionalFormatting xmlns:xm="http://schemas.microsoft.com/office/excel/2006/main">
          <x14:cfRule type="iconSet" priority="79" id="{E195463F-C9D8-4AA9-B4EF-BCBD2DC13C97}">
            <x14:iconSet iconSet="3Arrows">
              <x14:cfvo type="percent">
                <xm:f>0</xm:f>
              </x14:cfvo>
              <x14:cfvo type="num">
                <xm:f>'SEM 2'!$C$10</xm:f>
              </x14:cfvo>
              <x14:cfvo type="num" gte="0">
                <xm:f>'SEM 2'!$C$10</xm:f>
              </x14:cfvo>
            </x14:iconSet>
          </x14:cfRule>
          <xm:sqref>C10</xm:sqref>
        </x14:conditionalFormatting>
        <x14:conditionalFormatting xmlns:xm="http://schemas.microsoft.com/office/excel/2006/main">
          <x14:cfRule type="iconSet" priority="78" id="{443E6B07-021D-4494-A2C9-48EB79290005}">
            <x14:iconSet iconSet="3Arrows">
              <x14:cfvo type="percent">
                <xm:f>0</xm:f>
              </x14:cfvo>
              <x14:cfvo type="num">
                <xm:f>'SEM 2'!$C$11</xm:f>
              </x14:cfvo>
              <x14:cfvo type="num" gte="0">
                <xm:f>'SEM 2'!$C$11</xm:f>
              </x14:cfvo>
            </x14:iconSet>
          </x14:cfRule>
          <xm:sqref>C11</xm:sqref>
        </x14:conditionalFormatting>
        <x14:conditionalFormatting xmlns:xm="http://schemas.microsoft.com/office/excel/2006/main">
          <x14:cfRule type="iconSet" priority="77" id="{BFB6440A-F77E-4BEA-B4E1-627B32643D07}">
            <x14:iconSet iconSet="3Arrows">
              <x14:cfvo type="percent">
                <xm:f>0</xm:f>
              </x14:cfvo>
              <x14:cfvo type="num">
                <xm:f>'SEM 2'!$C$12</xm:f>
              </x14:cfvo>
              <x14:cfvo type="num" gte="0">
                <xm:f>'SEM 2'!$C$12</xm:f>
              </x14:cfvo>
            </x14:iconSet>
          </x14:cfRule>
          <xm:sqref>C12</xm:sqref>
        </x14:conditionalFormatting>
        <x14:conditionalFormatting xmlns:xm="http://schemas.microsoft.com/office/excel/2006/main">
          <x14:cfRule type="iconSet" priority="76" id="{A7CD398B-89A9-4156-ABEE-80D977C12A46}">
            <x14:iconSet iconSet="3Arrows">
              <x14:cfvo type="percent">
                <xm:f>0</xm:f>
              </x14:cfvo>
              <x14:cfvo type="num">
                <xm:f>'SEM 2'!$C$13</xm:f>
              </x14:cfvo>
              <x14:cfvo type="num" gte="0">
                <xm:f>'SEM 2'!$C$13</xm:f>
              </x14:cfvo>
            </x14:iconSet>
          </x14:cfRule>
          <xm:sqref>C13</xm:sqref>
        </x14:conditionalFormatting>
        <x14:conditionalFormatting xmlns:xm="http://schemas.microsoft.com/office/excel/2006/main">
          <x14:cfRule type="iconSet" priority="75" id="{2E65BBB3-59B0-4DEE-9C11-AF5055DDF9F8}">
            <x14:iconSet iconSet="3Arrows">
              <x14:cfvo type="percent">
                <xm:f>0</xm:f>
              </x14:cfvo>
              <x14:cfvo type="num">
                <xm:f>'SEM 2'!$C$14</xm:f>
              </x14:cfvo>
              <x14:cfvo type="num" gte="0">
                <xm:f>'SEM 2'!$C$14</xm:f>
              </x14:cfvo>
            </x14:iconSet>
          </x14:cfRule>
          <xm:sqref>C14</xm:sqref>
        </x14:conditionalFormatting>
        <x14:conditionalFormatting xmlns:xm="http://schemas.microsoft.com/office/excel/2006/main">
          <x14:cfRule type="iconSet" priority="74" id="{2E905453-5A19-4EA8-B69F-86408EE954FE}">
            <x14:iconSet iconSet="3Arrows">
              <x14:cfvo type="percent">
                <xm:f>0</xm:f>
              </x14:cfvo>
              <x14:cfvo type="num">
                <xm:f>'SEM 2'!$C$15</xm:f>
              </x14:cfvo>
              <x14:cfvo type="num" gte="0">
                <xm:f>'SEM 2'!$C$15</xm:f>
              </x14:cfvo>
            </x14:iconSet>
          </x14:cfRule>
          <xm:sqref>C15</xm:sqref>
        </x14:conditionalFormatting>
        <x14:conditionalFormatting xmlns:xm="http://schemas.microsoft.com/office/excel/2006/main">
          <x14:cfRule type="iconSet" priority="72" id="{3D95ED8A-DAAE-4A36-835E-9BA3734B7272}">
            <x14:iconSet iconSet="3Arrows">
              <x14:cfvo type="percent">
                <xm:f>0</xm:f>
              </x14:cfvo>
              <x14:cfvo type="num">
                <xm:f>'SEM 2'!$G$7</xm:f>
              </x14:cfvo>
              <x14:cfvo type="num" gte="0">
                <xm:f>'SEM 2'!$G$7</xm:f>
              </x14:cfvo>
            </x14:iconSet>
          </x14:cfRule>
          <xm:sqref>G7</xm:sqref>
        </x14:conditionalFormatting>
        <x14:conditionalFormatting xmlns:xm="http://schemas.microsoft.com/office/excel/2006/main">
          <x14:cfRule type="iconSet" priority="64" id="{AE412B0D-E030-401F-8B27-8C5607A2AE87}">
            <x14:iconSet iconSet="3Arrows">
              <x14:cfvo type="percent">
                <xm:f>0</xm:f>
              </x14:cfvo>
              <x14:cfvo type="num">
                <xm:f>'SEM 2'!$G$8</xm:f>
              </x14:cfvo>
              <x14:cfvo type="num" gte="0">
                <xm:f>'SEM 2'!$G$8</xm:f>
              </x14:cfvo>
            </x14:iconSet>
          </x14:cfRule>
          <xm:sqref>G8</xm:sqref>
        </x14:conditionalFormatting>
        <x14:conditionalFormatting xmlns:xm="http://schemas.microsoft.com/office/excel/2006/main">
          <x14:cfRule type="iconSet" priority="63" id="{81CF6FEA-5582-40C4-B621-EF8E90E066A3}">
            <x14:iconSet iconSet="3Arrows">
              <x14:cfvo type="percent">
                <xm:f>0</xm:f>
              </x14:cfvo>
              <x14:cfvo type="num">
                <xm:f>'SEM 2'!$G$9</xm:f>
              </x14:cfvo>
              <x14:cfvo type="num" gte="0">
                <xm:f>'SEM 2'!$G$9</xm:f>
              </x14:cfvo>
            </x14:iconSet>
          </x14:cfRule>
          <xm:sqref>G9</xm:sqref>
        </x14:conditionalFormatting>
        <x14:conditionalFormatting xmlns:xm="http://schemas.microsoft.com/office/excel/2006/main">
          <x14:cfRule type="iconSet" priority="62" id="{6DA39F41-E32A-4DA7-998D-76192D3323E0}">
            <x14:iconSet iconSet="3Arrows">
              <x14:cfvo type="percent">
                <xm:f>0</xm:f>
              </x14:cfvo>
              <x14:cfvo type="num">
                <xm:f>'SEM 2'!$G$10</xm:f>
              </x14:cfvo>
              <x14:cfvo type="num" gte="0">
                <xm:f>'SEM 2'!$G$10</xm:f>
              </x14:cfvo>
            </x14:iconSet>
          </x14:cfRule>
          <xm:sqref>G10</xm:sqref>
        </x14:conditionalFormatting>
        <x14:conditionalFormatting xmlns:xm="http://schemas.microsoft.com/office/excel/2006/main">
          <x14:cfRule type="iconSet" priority="61" id="{AF734405-B47D-40F2-B065-8946E5EB295B}">
            <x14:iconSet iconSet="3Arrows">
              <x14:cfvo type="percent">
                <xm:f>0</xm:f>
              </x14:cfvo>
              <x14:cfvo type="num">
                <xm:f>'SEM 2'!$G$11</xm:f>
              </x14:cfvo>
              <x14:cfvo type="num" gte="0">
                <xm:f>'SEM 2'!$G$11</xm:f>
              </x14:cfvo>
            </x14:iconSet>
          </x14:cfRule>
          <xm:sqref>G11</xm:sqref>
        </x14:conditionalFormatting>
        <x14:conditionalFormatting xmlns:xm="http://schemas.microsoft.com/office/excel/2006/main">
          <x14:cfRule type="iconSet" priority="60" id="{FA5CA2FA-FA0E-4FEF-95C4-177904A64866}">
            <x14:iconSet iconSet="3Arrows">
              <x14:cfvo type="percent">
                <xm:f>0</xm:f>
              </x14:cfvo>
              <x14:cfvo type="num">
                <xm:f>'SEM 2'!$G$12</xm:f>
              </x14:cfvo>
              <x14:cfvo type="num" gte="0">
                <xm:f>'SEM 2'!$G$12</xm:f>
              </x14:cfvo>
            </x14:iconSet>
          </x14:cfRule>
          <xm:sqref>G12</xm:sqref>
        </x14:conditionalFormatting>
        <x14:conditionalFormatting xmlns:xm="http://schemas.microsoft.com/office/excel/2006/main">
          <x14:cfRule type="iconSet" priority="59" id="{F05C1AC7-20F1-424A-ABE9-95E5A744EF2B}">
            <x14:iconSet iconSet="3Arrows">
              <x14:cfvo type="percent">
                <xm:f>0</xm:f>
              </x14:cfvo>
              <x14:cfvo type="num">
                <xm:f>'SEM 2'!$G$13</xm:f>
              </x14:cfvo>
              <x14:cfvo type="num" gte="0">
                <xm:f>'SEM 2'!$G$13</xm:f>
              </x14:cfvo>
            </x14:iconSet>
          </x14:cfRule>
          <xm:sqref>G13</xm:sqref>
        </x14:conditionalFormatting>
        <x14:conditionalFormatting xmlns:xm="http://schemas.microsoft.com/office/excel/2006/main">
          <x14:cfRule type="iconSet" priority="58" id="{E46C9F24-687F-48A1-838B-E0DF746F30E4}">
            <x14:iconSet iconSet="3Arrows">
              <x14:cfvo type="percent">
                <xm:f>0</xm:f>
              </x14:cfvo>
              <x14:cfvo type="num">
                <xm:f>'SEM 2'!$G$14</xm:f>
              </x14:cfvo>
              <x14:cfvo type="num" gte="0">
                <xm:f>'SEM 2'!$G$14</xm:f>
              </x14:cfvo>
            </x14:iconSet>
          </x14:cfRule>
          <xm:sqref>G14</xm:sqref>
        </x14:conditionalFormatting>
        <x14:conditionalFormatting xmlns:xm="http://schemas.microsoft.com/office/excel/2006/main">
          <x14:cfRule type="iconSet" priority="57" id="{B614E48A-573C-46EC-9458-22740E53F2C0}">
            <x14:iconSet iconSet="3Arrows">
              <x14:cfvo type="percent">
                <xm:f>0</xm:f>
              </x14:cfvo>
              <x14:cfvo type="num">
                <xm:f>'SEM 2'!$G$15</xm:f>
              </x14:cfvo>
              <x14:cfvo type="num" gte="0">
                <xm:f>'SEM 2'!$G$15</xm:f>
              </x14:cfvo>
            </x14:iconSet>
          </x14:cfRule>
          <xm:sqref>G15</xm:sqref>
        </x14:conditionalFormatting>
        <x14:conditionalFormatting xmlns:xm="http://schemas.microsoft.com/office/excel/2006/main">
          <x14:cfRule type="dataBar" priority="56" id="{2E259E54-87D0-482C-8C23-83C8CE99FDB8}">
            <x14:dataBar minLength="0" maxLength="100" border="1" gradient="0" negativeBarBorderColorSameAsPositive="0">
              <x14:cfvo type="num">
                <xm:f>0</xm:f>
              </x14:cfvo>
              <x14:cfvo type="num">
                <xm:f>'SEM 1'!$C$19</xm:f>
              </x14:cfvo>
              <x14:fillColor rgb="FF63C384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C19:J19</xm:sqref>
        </x14:conditionalFormatting>
        <x14:conditionalFormatting xmlns:xm="http://schemas.microsoft.com/office/excel/2006/main">
          <x14:cfRule type="dataBar" priority="55" id="{BA66C0FF-5C5A-41BB-A146-A599B579D51D}">
            <x14:dataBar minLength="0" maxLength="100" gradient="0">
              <x14:cfvo type="num">
                <xm:f>0</xm:f>
              </x14:cfvo>
              <x14:cfvo type="num">
                <xm:f>'SEM 1'!$C$19</xm:f>
              </x14:cfvo>
              <x14:fillColor rgb="FF63C384"/>
              <x14:negativeFillColor rgb="FFFF0000"/>
              <x14:axisColor rgb="FF000000"/>
            </x14:dataBar>
          </x14:cfRule>
          <xm:sqref>K19:AH19</xm:sqref>
        </x14:conditionalFormatting>
        <x14:conditionalFormatting xmlns:xm="http://schemas.microsoft.com/office/excel/2006/main">
          <x14:cfRule type="iconSet" priority="46" id="{05D702E3-2E2A-4684-8DCA-500C544EBC59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K7</xm:sqref>
        </x14:conditionalFormatting>
        <x14:conditionalFormatting xmlns:xm="http://schemas.microsoft.com/office/excel/2006/main">
          <x14:cfRule type="iconSet" priority="47" id="{73BCF1CC-4E40-40FB-A13E-CA8D4B091404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K8</xm:sqref>
        </x14:conditionalFormatting>
        <x14:conditionalFormatting xmlns:xm="http://schemas.microsoft.com/office/excel/2006/main">
          <x14:cfRule type="iconSet" priority="48" id="{7C52FF22-914D-4DBA-A0F6-4F6E96C03ADE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K9</xm:sqref>
        </x14:conditionalFormatting>
        <x14:conditionalFormatting xmlns:xm="http://schemas.microsoft.com/office/excel/2006/main">
          <x14:cfRule type="iconSet" priority="49" id="{5E1FEBAA-D3E3-49DE-BBBB-849E02D8DFDD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K10</xm:sqref>
        </x14:conditionalFormatting>
        <x14:conditionalFormatting xmlns:xm="http://schemas.microsoft.com/office/excel/2006/main">
          <x14:cfRule type="iconSet" priority="50" id="{3124F133-09A6-4E67-BA38-CC61796B59FF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K11</xm:sqref>
        </x14:conditionalFormatting>
        <x14:conditionalFormatting xmlns:xm="http://schemas.microsoft.com/office/excel/2006/main">
          <x14:cfRule type="iconSet" priority="51" id="{DC5B3E39-0681-4180-A51D-FA08FC5E6A8D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K12</xm:sqref>
        </x14:conditionalFormatting>
        <x14:conditionalFormatting xmlns:xm="http://schemas.microsoft.com/office/excel/2006/main">
          <x14:cfRule type="iconSet" priority="52" id="{5022A0FB-963D-4936-9947-9693D8E4AFA1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K13</xm:sqref>
        </x14:conditionalFormatting>
        <x14:conditionalFormatting xmlns:xm="http://schemas.microsoft.com/office/excel/2006/main">
          <x14:cfRule type="iconSet" priority="53" id="{59245337-82B8-4E5B-ACA3-73201CCD5CC1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K14</xm:sqref>
        </x14:conditionalFormatting>
        <x14:conditionalFormatting xmlns:xm="http://schemas.microsoft.com/office/excel/2006/main">
          <x14:cfRule type="iconSet" priority="54" id="{77915F39-F1E5-4A4C-A89F-CD138B4E7E9B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K15</xm:sqref>
        </x14:conditionalFormatting>
        <x14:conditionalFormatting xmlns:xm="http://schemas.microsoft.com/office/excel/2006/main">
          <x14:cfRule type="iconSet" priority="37" id="{1AB72356-F31D-49FF-952C-C74A02883C4A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O7</xm:sqref>
        </x14:conditionalFormatting>
        <x14:conditionalFormatting xmlns:xm="http://schemas.microsoft.com/office/excel/2006/main">
          <x14:cfRule type="iconSet" priority="38" id="{775E5409-890D-4B9B-B0F5-36A9405CC758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O8</xm:sqref>
        </x14:conditionalFormatting>
        <x14:conditionalFormatting xmlns:xm="http://schemas.microsoft.com/office/excel/2006/main">
          <x14:cfRule type="iconSet" priority="39" id="{6E84BD9B-A245-4920-A31F-0981A69CC75E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O9</xm:sqref>
        </x14:conditionalFormatting>
        <x14:conditionalFormatting xmlns:xm="http://schemas.microsoft.com/office/excel/2006/main">
          <x14:cfRule type="iconSet" priority="40" id="{8F9C7E59-D145-4378-8991-F1389D432422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O10</xm:sqref>
        </x14:conditionalFormatting>
        <x14:conditionalFormatting xmlns:xm="http://schemas.microsoft.com/office/excel/2006/main">
          <x14:cfRule type="iconSet" priority="41" id="{C9042C08-15DF-402B-8E72-CF644D4988E1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O11</xm:sqref>
        </x14:conditionalFormatting>
        <x14:conditionalFormatting xmlns:xm="http://schemas.microsoft.com/office/excel/2006/main">
          <x14:cfRule type="iconSet" priority="42" id="{6EF8A74B-99AF-4C45-9658-BE49406F3F7D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O12</xm:sqref>
        </x14:conditionalFormatting>
        <x14:conditionalFormatting xmlns:xm="http://schemas.microsoft.com/office/excel/2006/main">
          <x14:cfRule type="iconSet" priority="43" id="{2B18DB2C-8353-4AD3-B957-02FE468643F8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O13</xm:sqref>
        </x14:conditionalFormatting>
        <x14:conditionalFormatting xmlns:xm="http://schemas.microsoft.com/office/excel/2006/main">
          <x14:cfRule type="iconSet" priority="44" id="{4A9201B9-6682-4A2E-B321-1CCFD1AD8FB5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O14</xm:sqref>
        </x14:conditionalFormatting>
        <x14:conditionalFormatting xmlns:xm="http://schemas.microsoft.com/office/excel/2006/main">
          <x14:cfRule type="iconSet" priority="45" id="{7E093654-2DD4-4616-AF55-A5EE7B4D5CD0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O15</xm:sqref>
        </x14:conditionalFormatting>
        <x14:conditionalFormatting xmlns:xm="http://schemas.microsoft.com/office/excel/2006/main">
          <x14:cfRule type="iconSet" priority="28" id="{4E26355E-F1F5-44C7-9803-1821E40C42E6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S7</xm:sqref>
        </x14:conditionalFormatting>
        <x14:conditionalFormatting xmlns:xm="http://schemas.microsoft.com/office/excel/2006/main">
          <x14:cfRule type="iconSet" priority="29" id="{2F636AE6-5343-42F2-92A4-CCBFEC8775B2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S8</xm:sqref>
        </x14:conditionalFormatting>
        <x14:conditionalFormatting xmlns:xm="http://schemas.microsoft.com/office/excel/2006/main">
          <x14:cfRule type="iconSet" priority="30" id="{BAF494B9-275B-418B-86F2-35C2FD6F05B9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S9</xm:sqref>
        </x14:conditionalFormatting>
        <x14:conditionalFormatting xmlns:xm="http://schemas.microsoft.com/office/excel/2006/main">
          <x14:cfRule type="iconSet" priority="31" id="{518D7DEB-A71E-41D3-8C8E-D9D8F2AB70F6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S10</xm:sqref>
        </x14:conditionalFormatting>
        <x14:conditionalFormatting xmlns:xm="http://schemas.microsoft.com/office/excel/2006/main">
          <x14:cfRule type="iconSet" priority="32" id="{5B64A480-C00E-4BCC-9E13-74C140507AC1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S11</xm:sqref>
        </x14:conditionalFormatting>
        <x14:conditionalFormatting xmlns:xm="http://schemas.microsoft.com/office/excel/2006/main">
          <x14:cfRule type="iconSet" priority="33" id="{66CCEA72-4911-4F70-97AF-D7FC2324010F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S12</xm:sqref>
        </x14:conditionalFormatting>
        <x14:conditionalFormatting xmlns:xm="http://schemas.microsoft.com/office/excel/2006/main">
          <x14:cfRule type="iconSet" priority="34" id="{B27614C3-EC94-43A0-8795-4656D526213D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S13</xm:sqref>
        </x14:conditionalFormatting>
        <x14:conditionalFormatting xmlns:xm="http://schemas.microsoft.com/office/excel/2006/main">
          <x14:cfRule type="iconSet" priority="35" id="{D7355976-2B90-4538-B08A-F2F6CF4CC73B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S14</xm:sqref>
        </x14:conditionalFormatting>
        <x14:conditionalFormatting xmlns:xm="http://schemas.microsoft.com/office/excel/2006/main">
          <x14:cfRule type="iconSet" priority="36" id="{550D5F7A-C6A5-4522-B42F-E668D23285CF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S15</xm:sqref>
        </x14:conditionalFormatting>
        <x14:conditionalFormatting xmlns:xm="http://schemas.microsoft.com/office/excel/2006/main">
          <x14:cfRule type="iconSet" priority="19" id="{3B0F7D5E-97D4-4A05-B2A9-33D9DBBD5FD2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W7</xm:sqref>
        </x14:conditionalFormatting>
        <x14:conditionalFormatting xmlns:xm="http://schemas.microsoft.com/office/excel/2006/main">
          <x14:cfRule type="iconSet" priority="20" id="{82D5C5A7-1EBB-4359-9D50-5E06A8DE6D98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W8</xm:sqref>
        </x14:conditionalFormatting>
        <x14:conditionalFormatting xmlns:xm="http://schemas.microsoft.com/office/excel/2006/main">
          <x14:cfRule type="iconSet" priority="21" id="{0DFD37ED-8C88-4EEC-A4C3-E2CECC14486E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W9</xm:sqref>
        </x14:conditionalFormatting>
        <x14:conditionalFormatting xmlns:xm="http://schemas.microsoft.com/office/excel/2006/main">
          <x14:cfRule type="iconSet" priority="22" id="{3FED1A2B-AE61-4765-AD96-9B5BE693CC91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W10</xm:sqref>
        </x14:conditionalFormatting>
        <x14:conditionalFormatting xmlns:xm="http://schemas.microsoft.com/office/excel/2006/main">
          <x14:cfRule type="iconSet" priority="23" id="{332DE01B-196B-4A6B-95DE-DB46C9D0C725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W11</xm:sqref>
        </x14:conditionalFormatting>
        <x14:conditionalFormatting xmlns:xm="http://schemas.microsoft.com/office/excel/2006/main">
          <x14:cfRule type="iconSet" priority="24" id="{E9C90E3F-B4C7-4AEF-887D-0A60CE79261C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W12</xm:sqref>
        </x14:conditionalFormatting>
        <x14:conditionalFormatting xmlns:xm="http://schemas.microsoft.com/office/excel/2006/main">
          <x14:cfRule type="iconSet" priority="25" id="{834FA052-37C7-470F-9C25-F17491DA7C37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W13</xm:sqref>
        </x14:conditionalFormatting>
        <x14:conditionalFormatting xmlns:xm="http://schemas.microsoft.com/office/excel/2006/main">
          <x14:cfRule type="iconSet" priority="26" id="{1EE02C04-AFC5-41C6-8225-EB0C43277919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W14</xm:sqref>
        </x14:conditionalFormatting>
        <x14:conditionalFormatting xmlns:xm="http://schemas.microsoft.com/office/excel/2006/main">
          <x14:cfRule type="iconSet" priority="27" id="{7B6A3CE5-FAEA-46C5-918D-2F997BA953F6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W15</xm:sqref>
        </x14:conditionalFormatting>
        <x14:conditionalFormatting xmlns:xm="http://schemas.microsoft.com/office/excel/2006/main">
          <x14:cfRule type="iconSet" priority="10" id="{F3EA1357-A235-471C-89FE-78AD4E0A5055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AA7</xm:sqref>
        </x14:conditionalFormatting>
        <x14:conditionalFormatting xmlns:xm="http://schemas.microsoft.com/office/excel/2006/main">
          <x14:cfRule type="iconSet" priority="11" id="{5D5B3598-D1C0-4D2E-B461-C41FE2864FF8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AA8</xm:sqref>
        </x14:conditionalFormatting>
        <x14:conditionalFormatting xmlns:xm="http://schemas.microsoft.com/office/excel/2006/main">
          <x14:cfRule type="iconSet" priority="12" id="{D429E591-07C1-44CD-9B12-92CC63D6897F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AA9</xm:sqref>
        </x14:conditionalFormatting>
        <x14:conditionalFormatting xmlns:xm="http://schemas.microsoft.com/office/excel/2006/main">
          <x14:cfRule type="iconSet" priority="13" id="{571C61F2-D2F5-445F-980B-0617BEA9B92D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AA10</xm:sqref>
        </x14:conditionalFormatting>
        <x14:conditionalFormatting xmlns:xm="http://schemas.microsoft.com/office/excel/2006/main">
          <x14:cfRule type="iconSet" priority="14" id="{C4FA5CBD-540C-4B9A-B335-E3DAFEFA2F5C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AA11</xm:sqref>
        </x14:conditionalFormatting>
        <x14:conditionalFormatting xmlns:xm="http://schemas.microsoft.com/office/excel/2006/main">
          <x14:cfRule type="iconSet" priority="15" id="{585FBA98-C12B-48E3-9FA7-8566DABACB5E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AA12</xm:sqref>
        </x14:conditionalFormatting>
        <x14:conditionalFormatting xmlns:xm="http://schemas.microsoft.com/office/excel/2006/main">
          <x14:cfRule type="iconSet" priority="16" id="{EF1D75F6-3603-45CC-BABC-B00963F53BB8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AA13</xm:sqref>
        </x14:conditionalFormatting>
        <x14:conditionalFormatting xmlns:xm="http://schemas.microsoft.com/office/excel/2006/main">
          <x14:cfRule type="iconSet" priority="17" id="{63C41EE9-FFB4-4D65-A45F-AFA8BA552C5C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AA14</xm:sqref>
        </x14:conditionalFormatting>
        <x14:conditionalFormatting xmlns:xm="http://schemas.microsoft.com/office/excel/2006/main">
          <x14:cfRule type="iconSet" priority="18" id="{DF8AABF0-7C30-4E47-BC35-1364494CCB2B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AA15</xm:sqref>
        </x14:conditionalFormatting>
        <x14:conditionalFormatting xmlns:xm="http://schemas.microsoft.com/office/excel/2006/main">
          <x14:cfRule type="iconSet" priority="1" id="{58CCC4CF-481F-434B-BC36-7625F2474617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AE7</xm:sqref>
        </x14:conditionalFormatting>
        <x14:conditionalFormatting xmlns:xm="http://schemas.microsoft.com/office/excel/2006/main">
          <x14:cfRule type="iconSet" priority="2" id="{51392EF6-57F0-48C5-9CE0-8C75B1F25CB6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AE8</xm:sqref>
        </x14:conditionalFormatting>
        <x14:conditionalFormatting xmlns:xm="http://schemas.microsoft.com/office/excel/2006/main">
          <x14:cfRule type="iconSet" priority="3" id="{DE62FA08-FB1C-4169-92AB-5E7552DBC687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AE9</xm:sqref>
        </x14:conditionalFormatting>
        <x14:conditionalFormatting xmlns:xm="http://schemas.microsoft.com/office/excel/2006/main">
          <x14:cfRule type="iconSet" priority="4" id="{5C0991CB-803F-446A-B105-EE1540235277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AE10</xm:sqref>
        </x14:conditionalFormatting>
        <x14:conditionalFormatting xmlns:xm="http://schemas.microsoft.com/office/excel/2006/main">
          <x14:cfRule type="iconSet" priority="5" id="{55D15309-4447-4BEC-93B4-C523491620FC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AE11</xm:sqref>
        </x14:conditionalFormatting>
        <x14:conditionalFormatting xmlns:xm="http://schemas.microsoft.com/office/excel/2006/main">
          <x14:cfRule type="iconSet" priority="6" id="{41C6F5D7-68FA-4C15-B0B4-79B3026A878E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AE12</xm:sqref>
        </x14:conditionalFormatting>
        <x14:conditionalFormatting xmlns:xm="http://schemas.microsoft.com/office/excel/2006/main">
          <x14:cfRule type="iconSet" priority="7" id="{45B842AB-DC4C-4409-A0F7-0698BB728C08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AE13</xm:sqref>
        </x14:conditionalFormatting>
        <x14:conditionalFormatting xmlns:xm="http://schemas.microsoft.com/office/excel/2006/main">
          <x14:cfRule type="iconSet" priority="8" id="{85478AB8-A30C-461B-B9F6-690D155B6F2A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AE14</xm:sqref>
        </x14:conditionalFormatting>
        <x14:conditionalFormatting xmlns:xm="http://schemas.microsoft.com/office/excel/2006/main">
          <x14:cfRule type="iconSet" priority="9" id="{5AD800E3-C906-45B2-BEF6-87DA51A3E213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AE15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42FA2-3AA2-417B-94F5-028F9CB87090}">
  <sheetPr codeName="Feuil4"/>
  <dimension ref="A1:AH19"/>
  <sheetViews>
    <sheetView zoomScale="120" zoomScaleNormal="120" workbookViewId="0">
      <selection activeCell="A7" sqref="A7:A15"/>
    </sheetView>
  </sheetViews>
  <sheetFormatPr baseColWidth="10" defaultColWidth="11.42578125" defaultRowHeight="15" x14ac:dyDescent="0.25"/>
  <cols>
    <col min="1" max="1" width="7.85546875" customWidth="1"/>
    <col min="2" max="2" width="32" hidden="1" customWidth="1"/>
    <col min="3" max="3" width="13.140625" customWidth="1"/>
    <col min="4" max="4" width="9.140625" bestFit="1" customWidth="1"/>
    <col min="5" max="5" width="5.7109375" customWidth="1"/>
    <col min="6" max="6" width="7.85546875" customWidth="1"/>
    <col min="7" max="7" width="13.140625" customWidth="1"/>
    <col min="8" max="8" width="9.140625" bestFit="1" customWidth="1"/>
    <col min="9" max="9" width="5.7109375" customWidth="1"/>
    <col min="10" max="10" width="8.28515625" customWidth="1"/>
    <col min="11" max="11" width="13.140625" customWidth="1"/>
    <col min="12" max="12" width="9.140625" bestFit="1" customWidth="1"/>
    <col min="13" max="13" width="5.7109375" customWidth="1"/>
    <col min="14" max="14" width="7.85546875" customWidth="1"/>
    <col min="15" max="15" width="13.140625" customWidth="1"/>
    <col min="16" max="16" width="9.140625" bestFit="1" customWidth="1"/>
    <col min="17" max="17" width="5.7109375" customWidth="1"/>
    <col min="18" max="18" width="8.28515625" customWidth="1"/>
    <col min="19" max="19" width="13.140625" customWidth="1"/>
    <col min="20" max="20" width="9.140625" bestFit="1" customWidth="1"/>
    <col min="21" max="21" width="5.7109375" customWidth="1"/>
    <col min="22" max="22" width="7.85546875" customWidth="1"/>
    <col min="23" max="23" width="13.140625" customWidth="1"/>
    <col min="24" max="24" width="9.140625" bestFit="1" customWidth="1"/>
    <col min="25" max="25" width="5.7109375" customWidth="1"/>
    <col min="26" max="26" width="8.28515625" customWidth="1"/>
    <col min="27" max="27" width="13.140625" customWidth="1"/>
    <col min="28" max="28" width="9.140625" bestFit="1" customWidth="1"/>
    <col min="29" max="29" width="5.7109375" customWidth="1"/>
    <col min="30" max="30" width="7.85546875" customWidth="1"/>
    <col min="31" max="31" width="13.140625" customWidth="1"/>
    <col min="32" max="32" width="9.140625" bestFit="1" customWidth="1"/>
    <col min="33" max="33" width="5.7109375" customWidth="1"/>
    <col min="34" max="34" width="8.28515625" customWidth="1"/>
  </cols>
  <sheetData>
    <row r="1" spans="1:34" ht="33.75" customHeight="1" x14ac:dyDescent="0.25"/>
    <row r="2" spans="1:34" x14ac:dyDescent="0.25">
      <c r="A2" t="s">
        <v>0</v>
      </c>
      <c r="B2" s="1"/>
      <c r="C2" s="2"/>
      <c r="K2" s="2"/>
      <c r="S2" s="2"/>
      <c r="AA2" s="2"/>
    </row>
    <row r="3" spans="1:34" ht="15.75" thickBot="1" x14ac:dyDescent="0.3">
      <c r="A3" s="3" t="s">
        <v>1</v>
      </c>
      <c r="B3" s="4">
        <v>2025</v>
      </c>
      <c r="C3" s="5"/>
      <c r="K3" s="5"/>
      <c r="S3" s="5"/>
      <c r="AA3" s="5"/>
    </row>
    <row r="4" spans="1:34" ht="15.75" x14ac:dyDescent="0.25">
      <c r="A4" s="51"/>
      <c r="B4" s="55"/>
      <c r="C4" s="99" t="s">
        <v>17</v>
      </c>
      <c r="D4" s="100"/>
      <c r="E4" s="100"/>
      <c r="F4" s="100"/>
      <c r="G4" s="100"/>
      <c r="H4" s="100"/>
      <c r="I4" s="100"/>
      <c r="J4" s="101"/>
      <c r="K4" s="99" t="s">
        <v>18</v>
      </c>
      <c r="L4" s="100"/>
      <c r="M4" s="100"/>
      <c r="N4" s="100"/>
      <c r="O4" s="100"/>
      <c r="P4" s="100"/>
      <c r="Q4" s="100"/>
      <c r="R4" s="101"/>
      <c r="S4" s="99" t="s">
        <v>19</v>
      </c>
      <c r="T4" s="100"/>
      <c r="U4" s="100"/>
      <c r="V4" s="100"/>
      <c r="W4" s="100"/>
      <c r="X4" s="100"/>
      <c r="Y4" s="100"/>
      <c r="Z4" s="101"/>
      <c r="AA4" s="99" t="s">
        <v>20</v>
      </c>
      <c r="AB4" s="100"/>
      <c r="AC4" s="100"/>
      <c r="AD4" s="100"/>
      <c r="AE4" s="100"/>
      <c r="AF4" s="100"/>
      <c r="AG4" s="100"/>
      <c r="AH4" s="101"/>
    </row>
    <row r="5" spans="1:34" x14ac:dyDescent="0.25">
      <c r="B5" s="6"/>
      <c r="C5" s="86" t="s">
        <v>2</v>
      </c>
      <c r="D5" s="87"/>
      <c r="E5" s="87"/>
      <c r="F5" s="89"/>
      <c r="G5" s="86" t="s">
        <v>3</v>
      </c>
      <c r="H5" s="87"/>
      <c r="I5" s="87"/>
      <c r="J5" s="88"/>
      <c r="K5" s="86" t="s">
        <v>2</v>
      </c>
      <c r="L5" s="87"/>
      <c r="M5" s="87"/>
      <c r="N5" s="89"/>
      <c r="O5" s="86" t="s">
        <v>3</v>
      </c>
      <c r="P5" s="87"/>
      <c r="Q5" s="87"/>
      <c r="R5" s="88"/>
      <c r="S5" s="86" t="s">
        <v>2</v>
      </c>
      <c r="T5" s="87"/>
      <c r="U5" s="87"/>
      <c r="V5" s="89"/>
      <c r="W5" s="86" t="s">
        <v>3</v>
      </c>
      <c r="X5" s="87"/>
      <c r="Y5" s="87"/>
      <c r="Z5" s="88"/>
      <c r="AA5" s="86" t="s">
        <v>2</v>
      </c>
      <c r="AB5" s="87"/>
      <c r="AC5" s="87"/>
      <c r="AD5" s="89"/>
      <c r="AE5" s="86" t="s">
        <v>3</v>
      </c>
      <c r="AF5" s="87"/>
      <c r="AG5" s="87"/>
      <c r="AH5" s="88"/>
    </row>
    <row r="6" spans="1:34" s="7" customFormat="1" ht="30" customHeight="1" x14ac:dyDescent="0.25">
      <c r="B6" s="8" t="s">
        <v>4</v>
      </c>
      <c r="C6" s="9" t="s">
        <v>5</v>
      </c>
      <c r="D6" s="9" t="s">
        <v>6</v>
      </c>
      <c r="E6" s="9" t="s">
        <v>7</v>
      </c>
      <c r="F6" s="9" t="s">
        <v>8</v>
      </c>
      <c r="G6" s="9" t="s">
        <v>5</v>
      </c>
      <c r="H6" s="9" t="s">
        <v>6</v>
      </c>
      <c r="I6" s="9" t="s">
        <v>7</v>
      </c>
      <c r="J6" s="9" t="s">
        <v>8</v>
      </c>
      <c r="K6" s="9" t="s">
        <v>5</v>
      </c>
      <c r="L6" s="9" t="s">
        <v>6</v>
      </c>
      <c r="M6" s="9" t="s">
        <v>7</v>
      </c>
      <c r="N6" s="9" t="s">
        <v>8</v>
      </c>
      <c r="O6" s="9" t="s">
        <v>5</v>
      </c>
      <c r="P6" s="9" t="s">
        <v>6</v>
      </c>
      <c r="Q6" s="9" t="s">
        <v>7</v>
      </c>
      <c r="R6" s="10" t="s">
        <v>8</v>
      </c>
      <c r="S6" s="9" t="s">
        <v>5</v>
      </c>
      <c r="T6" s="9" t="s">
        <v>6</v>
      </c>
      <c r="U6" s="9" t="s">
        <v>7</v>
      </c>
      <c r="V6" s="9" t="s">
        <v>8</v>
      </c>
      <c r="W6" s="9" t="s">
        <v>5</v>
      </c>
      <c r="X6" s="9" t="s">
        <v>6</v>
      </c>
      <c r="Y6" s="9" t="s">
        <v>7</v>
      </c>
      <c r="Z6" s="10" t="s">
        <v>8</v>
      </c>
      <c r="AA6" s="9" t="s">
        <v>5</v>
      </c>
      <c r="AB6" s="9" t="s">
        <v>6</v>
      </c>
      <c r="AC6" s="9" t="s">
        <v>7</v>
      </c>
      <c r="AD6" s="9" t="s">
        <v>8</v>
      </c>
      <c r="AE6" s="9" t="s">
        <v>5</v>
      </c>
      <c r="AF6" s="9" t="s">
        <v>6</v>
      </c>
      <c r="AG6" s="9" t="s">
        <v>7</v>
      </c>
      <c r="AH6" s="10" t="s">
        <v>8</v>
      </c>
    </row>
    <row r="7" spans="1:34" s="11" customFormat="1" ht="18.75" x14ac:dyDescent="0.25">
      <c r="B7" s="12" t="s">
        <v>12</v>
      </c>
      <c r="C7" s="13">
        <v>10</v>
      </c>
      <c r="D7" s="14">
        <v>1</v>
      </c>
      <c r="E7" s="14">
        <v>1</v>
      </c>
      <c r="F7" s="34">
        <f t="shared" ref="F7:F15" si="0">IFERROR(D7/E7,"0%")</f>
        <v>1</v>
      </c>
      <c r="G7" s="13">
        <v>10</v>
      </c>
      <c r="H7" s="14">
        <v>1</v>
      </c>
      <c r="I7" s="14">
        <v>1</v>
      </c>
      <c r="J7" s="15">
        <f t="shared" ref="J7:J15" si="1">IFERROR(H7/I7,"0%")</f>
        <v>1</v>
      </c>
      <c r="K7" s="13">
        <v>9</v>
      </c>
      <c r="L7" s="14">
        <v>1</v>
      </c>
      <c r="M7" s="14">
        <v>1</v>
      </c>
      <c r="N7" s="34">
        <f t="shared" ref="N7:N15" si="2">IFERROR(L7/M7,"0%")</f>
        <v>1</v>
      </c>
      <c r="O7" s="13">
        <v>7</v>
      </c>
      <c r="P7" s="14">
        <v>1</v>
      </c>
      <c r="Q7" s="14">
        <v>1</v>
      </c>
      <c r="R7" s="16">
        <f t="shared" ref="R7:R15" si="3">IFERROR(P7/Q7,"0%")</f>
        <v>1</v>
      </c>
      <c r="S7" s="13">
        <v>9</v>
      </c>
      <c r="T7" s="14">
        <v>1</v>
      </c>
      <c r="U7" s="14">
        <v>1</v>
      </c>
      <c r="V7" s="34">
        <f t="shared" ref="V7:V15" si="4">IFERROR(T7/U7,"0%")</f>
        <v>1</v>
      </c>
      <c r="W7" s="13">
        <v>7</v>
      </c>
      <c r="X7" s="14">
        <v>1</v>
      </c>
      <c r="Y7" s="14">
        <v>1</v>
      </c>
      <c r="Z7" s="16">
        <f t="shared" ref="Z7:Z15" si="5">IFERROR(X7/Y7,"0%")</f>
        <v>1</v>
      </c>
      <c r="AA7" s="13">
        <v>9</v>
      </c>
      <c r="AB7" s="14">
        <v>1</v>
      </c>
      <c r="AC7" s="14">
        <v>1</v>
      </c>
      <c r="AD7" s="34">
        <f t="shared" ref="AD7:AD15" si="6">IFERROR(AB7/AC7,"0%")</f>
        <v>1</v>
      </c>
      <c r="AE7" s="13">
        <v>7</v>
      </c>
      <c r="AF7" s="14">
        <v>1</v>
      </c>
      <c r="AG7" s="14">
        <v>1</v>
      </c>
      <c r="AH7" s="16">
        <f t="shared" ref="AH7:AH15" si="7">IFERROR(AF7/AG7,"0%")</f>
        <v>1</v>
      </c>
    </row>
    <row r="8" spans="1:34" ht="18.75" x14ac:dyDescent="0.25">
      <c r="B8" s="17" t="s">
        <v>13</v>
      </c>
      <c r="C8" s="13">
        <v>20</v>
      </c>
      <c r="D8" s="14">
        <v>1</v>
      </c>
      <c r="E8" s="14">
        <v>1</v>
      </c>
      <c r="F8" s="34">
        <f t="shared" si="0"/>
        <v>1</v>
      </c>
      <c r="G8" s="13">
        <v>20</v>
      </c>
      <c r="H8" s="14">
        <v>1</v>
      </c>
      <c r="I8" s="14">
        <v>1</v>
      </c>
      <c r="J8" s="18">
        <f t="shared" si="1"/>
        <v>1</v>
      </c>
      <c r="K8" s="13">
        <v>22</v>
      </c>
      <c r="L8" s="14">
        <v>1</v>
      </c>
      <c r="M8" s="14">
        <v>1</v>
      </c>
      <c r="N8" s="34">
        <f t="shared" si="2"/>
        <v>1</v>
      </c>
      <c r="O8" s="13">
        <v>62</v>
      </c>
      <c r="P8" s="14">
        <v>1</v>
      </c>
      <c r="Q8" s="14">
        <v>1</v>
      </c>
      <c r="R8" s="19">
        <f t="shared" si="3"/>
        <v>1</v>
      </c>
      <c r="S8" s="13">
        <v>22</v>
      </c>
      <c r="T8" s="14">
        <v>1</v>
      </c>
      <c r="U8" s="14">
        <v>1</v>
      </c>
      <c r="V8" s="34">
        <f t="shared" si="4"/>
        <v>1</v>
      </c>
      <c r="W8" s="13">
        <v>62</v>
      </c>
      <c r="X8" s="14">
        <v>1</v>
      </c>
      <c r="Y8" s="14">
        <v>1</v>
      </c>
      <c r="Z8" s="19">
        <f t="shared" si="5"/>
        <v>1</v>
      </c>
      <c r="AA8" s="13">
        <v>22</v>
      </c>
      <c r="AB8" s="14">
        <v>1</v>
      </c>
      <c r="AC8" s="14">
        <v>1</v>
      </c>
      <c r="AD8" s="34">
        <f t="shared" si="6"/>
        <v>1</v>
      </c>
      <c r="AE8" s="13">
        <v>62</v>
      </c>
      <c r="AF8" s="14">
        <v>1</v>
      </c>
      <c r="AG8" s="14">
        <v>1</v>
      </c>
      <c r="AH8" s="19">
        <f t="shared" si="7"/>
        <v>1</v>
      </c>
    </row>
    <row r="9" spans="1:34" ht="18.75" x14ac:dyDescent="0.25">
      <c r="B9" s="17" t="s">
        <v>14</v>
      </c>
      <c r="C9" s="13">
        <v>30</v>
      </c>
      <c r="D9" s="14">
        <v>1</v>
      </c>
      <c r="E9" s="14">
        <v>1</v>
      </c>
      <c r="F9" s="34">
        <f t="shared" si="0"/>
        <v>1</v>
      </c>
      <c r="G9" s="13">
        <v>30</v>
      </c>
      <c r="H9" s="14">
        <v>1</v>
      </c>
      <c r="I9" s="14">
        <v>1</v>
      </c>
      <c r="J9" s="18">
        <f t="shared" si="1"/>
        <v>1</v>
      </c>
      <c r="K9" s="13">
        <v>30</v>
      </c>
      <c r="L9" s="14">
        <v>1</v>
      </c>
      <c r="M9" s="14">
        <v>1</v>
      </c>
      <c r="N9" s="34">
        <f t="shared" si="2"/>
        <v>1</v>
      </c>
      <c r="O9" s="13">
        <v>30</v>
      </c>
      <c r="P9" s="14">
        <v>1</v>
      </c>
      <c r="Q9" s="14">
        <v>1</v>
      </c>
      <c r="R9" s="19">
        <f t="shared" si="3"/>
        <v>1</v>
      </c>
      <c r="S9" s="13">
        <v>30</v>
      </c>
      <c r="T9" s="14">
        <v>1</v>
      </c>
      <c r="U9" s="14">
        <v>1</v>
      </c>
      <c r="V9" s="34">
        <f t="shared" si="4"/>
        <v>1</v>
      </c>
      <c r="W9" s="13">
        <v>30</v>
      </c>
      <c r="X9" s="14">
        <v>1</v>
      </c>
      <c r="Y9" s="14">
        <v>1</v>
      </c>
      <c r="Z9" s="19">
        <f t="shared" si="5"/>
        <v>1</v>
      </c>
      <c r="AA9" s="13">
        <v>30</v>
      </c>
      <c r="AB9" s="14">
        <v>1</v>
      </c>
      <c r="AC9" s="14">
        <v>1</v>
      </c>
      <c r="AD9" s="34">
        <f t="shared" si="6"/>
        <v>1</v>
      </c>
      <c r="AE9" s="13">
        <v>30</v>
      </c>
      <c r="AF9" s="14">
        <v>1</v>
      </c>
      <c r="AG9" s="14">
        <v>1</v>
      </c>
      <c r="AH9" s="19">
        <f t="shared" si="7"/>
        <v>1</v>
      </c>
    </row>
    <row r="10" spans="1:34" ht="18.75" x14ac:dyDescent="0.25">
      <c r="B10" s="17" t="s">
        <v>15</v>
      </c>
      <c r="C10" s="13">
        <v>40</v>
      </c>
      <c r="D10" s="14">
        <v>1</v>
      </c>
      <c r="E10" s="14">
        <v>1</v>
      </c>
      <c r="F10" s="34">
        <f t="shared" si="0"/>
        <v>1</v>
      </c>
      <c r="G10" s="13">
        <v>40</v>
      </c>
      <c r="H10" s="14">
        <v>1</v>
      </c>
      <c r="I10" s="14">
        <v>1</v>
      </c>
      <c r="J10" s="18">
        <f t="shared" si="1"/>
        <v>1</v>
      </c>
      <c r="K10" s="13">
        <v>40</v>
      </c>
      <c r="L10" s="14">
        <v>1</v>
      </c>
      <c r="M10" s="14">
        <v>1</v>
      </c>
      <c r="N10" s="34">
        <f t="shared" si="2"/>
        <v>1</v>
      </c>
      <c r="O10" s="13">
        <v>40</v>
      </c>
      <c r="P10" s="14">
        <v>1</v>
      </c>
      <c r="Q10" s="14">
        <v>1</v>
      </c>
      <c r="R10" s="19">
        <f t="shared" si="3"/>
        <v>1</v>
      </c>
      <c r="S10" s="13">
        <v>40</v>
      </c>
      <c r="T10" s="14">
        <v>1</v>
      </c>
      <c r="U10" s="14">
        <v>1</v>
      </c>
      <c r="V10" s="34">
        <f t="shared" si="4"/>
        <v>1</v>
      </c>
      <c r="W10" s="13">
        <v>40</v>
      </c>
      <c r="X10" s="14">
        <v>1</v>
      </c>
      <c r="Y10" s="14">
        <v>1</v>
      </c>
      <c r="Z10" s="19">
        <f t="shared" si="5"/>
        <v>1</v>
      </c>
      <c r="AA10" s="13">
        <v>40</v>
      </c>
      <c r="AB10" s="14">
        <v>1</v>
      </c>
      <c r="AC10" s="14">
        <v>1</v>
      </c>
      <c r="AD10" s="34">
        <f t="shared" si="6"/>
        <v>1</v>
      </c>
      <c r="AE10" s="13">
        <v>40</v>
      </c>
      <c r="AF10" s="14">
        <v>1</v>
      </c>
      <c r="AG10" s="14">
        <v>1</v>
      </c>
      <c r="AH10" s="19">
        <f t="shared" si="7"/>
        <v>1</v>
      </c>
    </row>
    <row r="11" spans="1:34" ht="18.75" x14ac:dyDescent="0.25">
      <c r="B11" s="17" t="s">
        <v>16</v>
      </c>
      <c r="C11" s="13">
        <v>50</v>
      </c>
      <c r="D11" s="14">
        <v>1</v>
      </c>
      <c r="E11" s="14">
        <v>1</v>
      </c>
      <c r="F11" s="34">
        <f t="shared" si="0"/>
        <v>1</v>
      </c>
      <c r="G11" s="13">
        <v>50</v>
      </c>
      <c r="H11" s="14">
        <v>1</v>
      </c>
      <c r="I11" s="14">
        <v>1</v>
      </c>
      <c r="J11" s="18">
        <f t="shared" si="1"/>
        <v>1</v>
      </c>
      <c r="K11" s="13">
        <v>50</v>
      </c>
      <c r="L11" s="14">
        <v>1</v>
      </c>
      <c r="M11" s="14">
        <v>1</v>
      </c>
      <c r="N11" s="34">
        <f t="shared" si="2"/>
        <v>1</v>
      </c>
      <c r="O11" s="13">
        <v>50</v>
      </c>
      <c r="P11" s="14">
        <v>1</v>
      </c>
      <c r="Q11" s="14">
        <v>1</v>
      </c>
      <c r="R11" s="19">
        <f t="shared" si="3"/>
        <v>1</v>
      </c>
      <c r="S11" s="13">
        <v>50</v>
      </c>
      <c r="T11" s="14">
        <v>1</v>
      </c>
      <c r="U11" s="14">
        <v>1</v>
      </c>
      <c r="V11" s="34">
        <f t="shared" si="4"/>
        <v>1</v>
      </c>
      <c r="W11" s="13">
        <v>50</v>
      </c>
      <c r="X11" s="14">
        <v>1</v>
      </c>
      <c r="Y11" s="14">
        <v>1</v>
      </c>
      <c r="Z11" s="19">
        <f t="shared" si="5"/>
        <v>1</v>
      </c>
      <c r="AA11" s="13">
        <v>50</v>
      </c>
      <c r="AB11" s="14">
        <v>1</v>
      </c>
      <c r="AC11" s="14">
        <v>1</v>
      </c>
      <c r="AD11" s="34">
        <f t="shared" si="6"/>
        <v>1</v>
      </c>
      <c r="AE11" s="13">
        <v>50</v>
      </c>
      <c r="AF11" s="14">
        <v>1</v>
      </c>
      <c r="AG11" s="14">
        <v>1</v>
      </c>
      <c r="AH11" s="19">
        <f t="shared" si="7"/>
        <v>1</v>
      </c>
    </row>
    <row r="12" spans="1:34" ht="18.75" x14ac:dyDescent="0.25">
      <c r="B12" s="17"/>
      <c r="C12" s="13">
        <v>60</v>
      </c>
      <c r="D12" s="14">
        <v>1</v>
      </c>
      <c r="E12" s="14">
        <v>1</v>
      </c>
      <c r="F12" s="34">
        <f t="shared" si="0"/>
        <v>1</v>
      </c>
      <c r="G12" s="13">
        <v>60</v>
      </c>
      <c r="H12" s="14">
        <v>1</v>
      </c>
      <c r="I12" s="14">
        <v>1</v>
      </c>
      <c r="J12" s="18">
        <f t="shared" si="1"/>
        <v>1</v>
      </c>
      <c r="K12" s="13">
        <v>60</v>
      </c>
      <c r="L12" s="14">
        <v>1</v>
      </c>
      <c r="M12" s="14">
        <v>1</v>
      </c>
      <c r="N12" s="34">
        <f t="shared" si="2"/>
        <v>1</v>
      </c>
      <c r="O12" s="13">
        <v>60</v>
      </c>
      <c r="P12" s="14">
        <v>1</v>
      </c>
      <c r="Q12" s="14">
        <v>1</v>
      </c>
      <c r="R12" s="19">
        <f t="shared" si="3"/>
        <v>1</v>
      </c>
      <c r="S12" s="13">
        <v>60</v>
      </c>
      <c r="T12" s="14">
        <v>1</v>
      </c>
      <c r="U12" s="14">
        <v>1</v>
      </c>
      <c r="V12" s="34">
        <f t="shared" si="4"/>
        <v>1</v>
      </c>
      <c r="W12" s="13">
        <v>60</v>
      </c>
      <c r="X12" s="14">
        <v>1</v>
      </c>
      <c r="Y12" s="14">
        <v>1</v>
      </c>
      <c r="Z12" s="19">
        <f t="shared" si="5"/>
        <v>1</v>
      </c>
      <c r="AA12" s="13">
        <v>60</v>
      </c>
      <c r="AB12" s="14">
        <v>1</v>
      </c>
      <c r="AC12" s="14">
        <v>1</v>
      </c>
      <c r="AD12" s="34">
        <f t="shared" si="6"/>
        <v>1</v>
      </c>
      <c r="AE12" s="13">
        <v>60</v>
      </c>
      <c r="AF12" s="14">
        <v>1</v>
      </c>
      <c r="AG12" s="14">
        <v>1</v>
      </c>
      <c r="AH12" s="19">
        <f t="shared" si="7"/>
        <v>1</v>
      </c>
    </row>
    <row r="13" spans="1:34" ht="18.75" x14ac:dyDescent="0.25">
      <c r="B13" s="17"/>
      <c r="C13" s="13">
        <v>70</v>
      </c>
      <c r="D13" s="14">
        <v>1</v>
      </c>
      <c r="E13" s="14">
        <v>1</v>
      </c>
      <c r="F13" s="34">
        <f t="shared" si="0"/>
        <v>1</v>
      </c>
      <c r="G13" s="13">
        <v>70</v>
      </c>
      <c r="H13" s="14">
        <v>1</v>
      </c>
      <c r="I13" s="14">
        <v>1</v>
      </c>
      <c r="J13" s="18">
        <f t="shared" si="1"/>
        <v>1</v>
      </c>
      <c r="K13" s="13">
        <v>70</v>
      </c>
      <c r="L13" s="14">
        <v>1</v>
      </c>
      <c r="M13" s="14">
        <v>1</v>
      </c>
      <c r="N13" s="34">
        <f t="shared" si="2"/>
        <v>1</v>
      </c>
      <c r="O13" s="13">
        <v>70</v>
      </c>
      <c r="P13" s="14">
        <v>1</v>
      </c>
      <c r="Q13" s="14">
        <v>1</v>
      </c>
      <c r="R13" s="19">
        <f t="shared" si="3"/>
        <v>1</v>
      </c>
      <c r="S13" s="13">
        <v>70</v>
      </c>
      <c r="T13" s="14">
        <v>1</v>
      </c>
      <c r="U13" s="14">
        <v>1</v>
      </c>
      <c r="V13" s="34">
        <f t="shared" si="4"/>
        <v>1</v>
      </c>
      <c r="W13" s="13">
        <v>70</v>
      </c>
      <c r="X13" s="14">
        <v>1</v>
      </c>
      <c r="Y13" s="14">
        <v>1</v>
      </c>
      <c r="Z13" s="19">
        <f t="shared" si="5"/>
        <v>1</v>
      </c>
      <c r="AA13" s="13">
        <v>70</v>
      </c>
      <c r="AB13" s="14">
        <v>1</v>
      </c>
      <c r="AC13" s="14">
        <v>1</v>
      </c>
      <c r="AD13" s="34">
        <f t="shared" si="6"/>
        <v>1</v>
      </c>
      <c r="AE13" s="13">
        <v>70</v>
      </c>
      <c r="AF13" s="14">
        <v>1</v>
      </c>
      <c r="AG13" s="14">
        <v>1</v>
      </c>
      <c r="AH13" s="19">
        <f t="shared" si="7"/>
        <v>1</v>
      </c>
    </row>
    <row r="14" spans="1:34" ht="18.75" x14ac:dyDescent="0.25">
      <c r="B14" s="17"/>
      <c r="C14" s="13">
        <v>80</v>
      </c>
      <c r="D14" s="14">
        <v>1</v>
      </c>
      <c r="E14" s="14">
        <v>1</v>
      </c>
      <c r="F14" s="34">
        <f t="shared" si="0"/>
        <v>1</v>
      </c>
      <c r="G14" s="13">
        <v>80</v>
      </c>
      <c r="H14" s="14">
        <v>1</v>
      </c>
      <c r="I14" s="14">
        <v>1</v>
      </c>
      <c r="J14" s="18">
        <f t="shared" si="1"/>
        <v>1</v>
      </c>
      <c r="K14" s="13">
        <v>80</v>
      </c>
      <c r="L14" s="14">
        <v>1</v>
      </c>
      <c r="M14" s="14">
        <v>1</v>
      </c>
      <c r="N14" s="34">
        <f t="shared" si="2"/>
        <v>1</v>
      </c>
      <c r="O14" s="13">
        <v>80</v>
      </c>
      <c r="P14" s="14">
        <v>1</v>
      </c>
      <c r="Q14" s="14">
        <v>1</v>
      </c>
      <c r="R14" s="19">
        <f t="shared" si="3"/>
        <v>1</v>
      </c>
      <c r="S14" s="13">
        <v>80</v>
      </c>
      <c r="T14" s="14">
        <v>1</v>
      </c>
      <c r="U14" s="14">
        <v>1</v>
      </c>
      <c r="V14" s="34">
        <f t="shared" si="4"/>
        <v>1</v>
      </c>
      <c r="W14" s="13">
        <v>80</v>
      </c>
      <c r="X14" s="14">
        <v>1</v>
      </c>
      <c r="Y14" s="14">
        <v>1</v>
      </c>
      <c r="Z14" s="19">
        <f t="shared" si="5"/>
        <v>1</v>
      </c>
      <c r="AA14" s="13">
        <v>80</v>
      </c>
      <c r="AB14" s="14">
        <v>1</v>
      </c>
      <c r="AC14" s="14">
        <v>1</v>
      </c>
      <c r="AD14" s="34">
        <f t="shared" si="6"/>
        <v>1</v>
      </c>
      <c r="AE14" s="13">
        <v>80</v>
      </c>
      <c r="AF14" s="14">
        <v>1</v>
      </c>
      <c r="AG14" s="14">
        <v>1</v>
      </c>
      <c r="AH14" s="19">
        <f t="shared" si="7"/>
        <v>1</v>
      </c>
    </row>
    <row r="15" spans="1:34" ht="19.5" thickBot="1" x14ac:dyDescent="0.3">
      <c r="B15" s="20"/>
      <c r="C15" s="29">
        <v>90</v>
      </c>
      <c r="D15" s="28">
        <v>1</v>
      </c>
      <c r="E15" s="28">
        <v>1</v>
      </c>
      <c r="F15" s="34">
        <f t="shared" si="0"/>
        <v>1</v>
      </c>
      <c r="G15" s="29">
        <v>90</v>
      </c>
      <c r="H15" s="28">
        <v>1</v>
      </c>
      <c r="I15" s="28">
        <v>1</v>
      </c>
      <c r="J15" s="21">
        <f t="shared" si="1"/>
        <v>1</v>
      </c>
      <c r="K15" s="29">
        <v>90</v>
      </c>
      <c r="L15" s="28">
        <v>1</v>
      </c>
      <c r="M15" s="28">
        <v>1</v>
      </c>
      <c r="N15" s="35">
        <f t="shared" si="2"/>
        <v>1</v>
      </c>
      <c r="O15" s="29">
        <v>90</v>
      </c>
      <c r="P15" s="28">
        <v>1</v>
      </c>
      <c r="Q15" s="28">
        <v>1</v>
      </c>
      <c r="R15" s="22">
        <f t="shared" si="3"/>
        <v>1</v>
      </c>
      <c r="S15" s="29">
        <v>90</v>
      </c>
      <c r="T15" s="28">
        <v>1</v>
      </c>
      <c r="U15" s="28">
        <v>1</v>
      </c>
      <c r="V15" s="35">
        <f t="shared" si="4"/>
        <v>1</v>
      </c>
      <c r="W15" s="29">
        <v>90</v>
      </c>
      <c r="X15" s="28">
        <v>1</v>
      </c>
      <c r="Y15" s="28">
        <v>1</v>
      </c>
      <c r="Z15" s="22">
        <f t="shared" si="5"/>
        <v>1</v>
      </c>
      <c r="AA15" s="29">
        <v>90</v>
      </c>
      <c r="AB15" s="28">
        <v>1</v>
      </c>
      <c r="AC15" s="28">
        <v>1</v>
      </c>
      <c r="AD15" s="35">
        <f t="shared" si="6"/>
        <v>1</v>
      </c>
      <c r="AE15" s="29">
        <v>90</v>
      </c>
      <c r="AF15" s="28">
        <v>1</v>
      </c>
      <c r="AG15" s="28">
        <v>1</v>
      </c>
      <c r="AH15" s="22">
        <f t="shared" si="7"/>
        <v>1</v>
      </c>
    </row>
    <row r="16" spans="1:34" s="23" customFormat="1" ht="15.75" thickBot="1" x14ac:dyDescent="0.3">
      <c r="B16" s="24"/>
      <c r="C16" s="32"/>
      <c r="D16" s="25"/>
      <c r="E16" s="25"/>
      <c r="F16" s="26"/>
      <c r="G16" s="33"/>
      <c r="H16" s="25"/>
      <c r="I16" s="25"/>
      <c r="J16" s="26"/>
      <c r="K16" s="32"/>
      <c r="L16" s="25"/>
      <c r="M16" s="25"/>
      <c r="N16" s="26"/>
      <c r="O16" s="33"/>
      <c r="P16" s="25"/>
      <c r="Q16" s="25"/>
      <c r="R16" s="26"/>
      <c r="S16" s="32"/>
      <c r="T16" s="25"/>
      <c r="U16" s="25"/>
      <c r="V16" s="26"/>
      <c r="W16" s="33"/>
      <c r="X16" s="25"/>
      <c r="Y16" s="25"/>
      <c r="Z16" s="26"/>
      <c r="AA16" s="32"/>
      <c r="AB16" s="25"/>
      <c r="AC16" s="25"/>
      <c r="AD16" s="26"/>
      <c r="AE16" s="33"/>
      <c r="AF16" s="25"/>
      <c r="AG16" s="25"/>
      <c r="AH16" s="26"/>
    </row>
    <row r="17" spans="2:34" s="3" customFormat="1" ht="15.75" thickBot="1" x14ac:dyDescent="0.3">
      <c r="B17" s="27" t="s">
        <v>9</v>
      </c>
      <c r="C17" s="38">
        <f>SUM(C7:C15)</f>
        <v>450</v>
      </c>
      <c r="D17" s="39">
        <f>SUM(D7:D15)</f>
        <v>9</v>
      </c>
      <c r="E17" s="39">
        <f>SUM(E7:E15)</f>
        <v>9</v>
      </c>
      <c r="F17" s="40">
        <f>IFERROR(AVERAGE(F7:F15), 0)</f>
        <v>1</v>
      </c>
      <c r="G17" s="38">
        <f>SUM(G7:G15)</f>
        <v>450</v>
      </c>
      <c r="H17" s="39">
        <f>SUM(H7:H15)</f>
        <v>9</v>
      </c>
      <c r="I17" s="39">
        <f>SUM(I7:I15)</f>
        <v>9</v>
      </c>
      <c r="J17" s="40">
        <f>IFERROR(AVERAGE(J7:J15), 0)</f>
        <v>1</v>
      </c>
      <c r="K17" s="38">
        <f>SUM(K7:K15)</f>
        <v>451</v>
      </c>
      <c r="L17" s="39">
        <f>SUM(L7:L15)</f>
        <v>9</v>
      </c>
      <c r="M17" s="39">
        <f>SUM(M7:M15)</f>
        <v>9</v>
      </c>
      <c r="N17" s="40">
        <f>IFERROR(AVERAGE(N7:N15), 0)</f>
        <v>1</v>
      </c>
      <c r="O17" s="38">
        <f>SUM(O7:O15)</f>
        <v>489</v>
      </c>
      <c r="P17" s="39">
        <f>SUM(P7:P15)</f>
        <v>9</v>
      </c>
      <c r="Q17" s="39">
        <f>SUM(Q7:Q15)</f>
        <v>9</v>
      </c>
      <c r="R17" s="40">
        <f>IFERROR(AVERAGE(R7:R15), 0)</f>
        <v>1</v>
      </c>
      <c r="S17" s="38">
        <f>SUM(S7:S15)</f>
        <v>451</v>
      </c>
      <c r="T17" s="39">
        <f>SUM(T7:T15)</f>
        <v>9</v>
      </c>
      <c r="U17" s="39">
        <f>SUM(U7:U15)</f>
        <v>9</v>
      </c>
      <c r="V17" s="40">
        <f>IFERROR(AVERAGE(V7:V15), 0)</f>
        <v>1</v>
      </c>
      <c r="W17" s="38">
        <f>SUM(W7:W15)</f>
        <v>489</v>
      </c>
      <c r="X17" s="39">
        <f>SUM(X7:X15)</f>
        <v>9</v>
      </c>
      <c r="Y17" s="39">
        <f>SUM(Y7:Y15)</f>
        <v>9</v>
      </c>
      <c r="Z17" s="40">
        <f>IFERROR(AVERAGE(Z7:Z15), 0)</f>
        <v>1</v>
      </c>
      <c r="AA17" s="38">
        <f>SUM(AA7:AA15)</f>
        <v>451</v>
      </c>
      <c r="AB17" s="39">
        <f>SUM(AB7:AB15)</f>
        <v>9</v>
      </c>
      <c r="AC17" s="39">
        <f>SUM(AC7:AC15)</f>
        <v>9</v>
      </c>
      <c r="AD17" s="40">
        <f>IFERROR(AVERAGE(AD7:AD15), 0)</f>
        <v>1</v>
      </c>
      <c r="AE17" s="38">
        <f>SUM(AE7:AE15)</f>
        <v>489</v>
      </c>
      <c r="AF17" s="39">
        <f>SUM(AF7:AF15)</f>
        <v>9</v>
      </c>
      <c r="AG17" s="39">
        <f>SUM(AG7:AG15)</f>
        <v>9</v>
      </c>
      <c r="AH17" s="40">
        <f>IFERROR(AVERAGE(AH7:AH15), 0)</f>
        <v>1</v>
      </c>
    </row>
    <row r="18" spans="2:34" ht="15.75" thickBot="1" x14ac:dyDescent="0.3">
      <c r="B18" s="31" t="s">
        <v>11</v>
      </c>
      <c r="C18" s="41">
        <f>SUM('SEM 3'!C18,'SEM 4'!C17)</f>
        <v>1803</v>
      </c>
      <c r="D18" s="42">
        <f>SUM('SEM 3'!D18,'SEM 4'!D17)</f>
        <v>36</v>
      </c>
      <c r="E18" s="42">
        <f>SUM('SEM 3'!E18,'SEM 4'!E17)</f>
        <v>36</v>
      </c>
      <c r="F18" s="43">
        <f>IFERROR(AVERAGE('SEM 3'!F18,'SEM 4'!F17), 0)</f>
        <v>1</v>
      </c>
      <c r="G18" s="41">
        <f>SUM('SEM 3'!G18,'SEM 4'!G17)</f>
        <v>1815</v>
      </c>
      <c r="H18" s="42">
        <f>SUM('SEM 3'!H18,'SEM 4'!H17)</f>
        <v>36</v>
      </c>
      <c r="I18" s="42">
        <f>SUM('SEM 3'!I18,'SEM 4'!I17)</f>
        <v>36</v>
      </c>
      <c r="J18" s="43">
        <f>IFERROR(AVERAGE('SEM 3'!J18,'SEM 4'!J17), 0)</f>
        <v>1</v>
      </c>
      <c r="K18" s="41">
        <f>SUM('SEM 1'!K17,'SEM 2'!K17)</f>
        <v>9000</v>
      </c>
      <c r="L18" s="42">
        <f>SUM('SEM 1'!L18,'SEM 2'!L17)</f>
        <v>18</v>
      </c>
      <c r="M18" s="42">
        <f>SUM('SEM 1'!M18,'SEM 2'!M17)</f>
        <v>18</v>
      </c>
      <c r="N18" s="43">
        <f>IFERROR(AVERAGE('SEM 1'!N18,'SEM 2'!N17), 0)</f>
        <v>1</v>
      </c>
      <c r="O18" s="41">
        <f>SUM('SEM 1'!O17,'SEM 2'!O17)</f>
        <v>9000</v>
      </c>
      <c r="P18" s="42">
        <f>SUM('SEM 1'!P18,'SEM 2'!P17)</f>
        <v>18</v>
      </c>
      <c r="Q18" s="42">
        <f>SUM('SEM 1'!Q18,'SEM 2'!Q17)</f>
        <v>18</v>
      </c>
      <c r="R18" s="43">
        <f>IFERROR(AVERAGE('SEM 1'!R18,'SEM 2'!R17), 0)</f>
        <v>1</v>
      </c>
      <c r="S18" s="41">
        <f>SUM('SEM 1'!S17,'SEM 2'!S17)</f>
        <v>937</v>
      </c>
      <c r="T18" s="42">
        <f>SUM('SEM 1'!T18,'SEM 2'!T17)</f>
        <v>18</v>
      </c>
      <c r="U18" s="42">
        <f>SUM('SEM 1'!U18,'SEM 2'!U17)</f>
        <v>18</v>
      </c>
      <c r="V18" s="43">
        <f>IFERROR(AVERAGE('SEM 1'!V18,'SEM 2'!V17), 0)</f>
        <v>1</v>
      </c>
      <c r="W18" s="41">
        <f>SUM('SEM 1'!W17,'SEM 2'!W17)</f>
        <v>975</v>
      </c>
      <c r="X18" s="42">
        <f>SUM('SEM 1'!X18,'SEM 2'!X17)</f>
        <v>18</v>
      </c>
      <c r="Y18" s="42">
        <f>SUM('SEM 1'!Y18,'SEM 2'!Y17)</f>
        <v>18</v>
      </c>
      <c r="Z18" s="43">
        <f>IFERROR(AVERAGE('SEM 1'!Z18,'SEM 2'!Z17), 0)</f>
        <v>1</v>
      </c>
      <c r="AA18" s="41">
        <f>SUM('SEM 1'!AA17,'SEM 2'!AA17)</f>
        <v>9487</v>
      </c>
      <c r="AB18" s="42">
        <f>SUM('SEM 1'!AB18,'SEM 2'!AB17)</f>
        <v>18</v>
      </c>
      <c r="AC18" s="42">
        <f>SUM('SEM 1'!AC18,'SEM 2'!AC17)</f>
        <v>18</v>
      </c>
      <c r="AD18" s="43">
        <f>IFERROR(AVERAGE('SEM 1'!AD18,'SEM 2'!AD17), 0)</f>
        <v>1</v>
      </c>
      <c r="AE18" s="41">
        <f>SUM('SEM 1'!AE17,'SEM 2'!AE17)</f>
        <v>9525</v>
      </c>
      <c r="AF18" s="42">
        <f>SUM('SEM 1'!AF18,'SEM 2'!AF17)</f>
        <v>18</v>
      </c>
      <c r="AG18" s="42">
        <f>SUM('SEM 1'!AG18,'SEM 2'!AG17)</f>
        <v>18</v>
      </c>
      <c r="AH18" s="43">
        <f>IFERROR(AVERAGE('SEM 1'!AH18,'SEM 2'!AH17), 0)</f>
        <v>1</v>
      </c>
    </row>
    <row r="19" spans="2:34" s="3" customFormat="1" ht="24" customHeight="1" thickBot="1" x14ac:dyDescent="0.3">
      <c r="B19" s="30" t="s">
        <v>10</v>
      </c>
      <c r="C19" s="91"/>
      <c r="D19" s="92"/>
      <c r="E19" s="92"/>
      <c r="F19" s="92"/>
      <c r="G19" s="92"/>
      <c r="H19" s="92"/>
      <c r="I19" s="92"/>
      <c r="J19" s="93"/>
      <c r="K19" s="91"/>
      <c r="L19" s="92"/>
      <c r="M19" s="92"/>
      <c r="N19" s="92"/>
      <c r="O19" s="92"/>
      <c r="P19" s="92"/>
      <c r="Q19" s="92"/>
      <c r="R19" s="93"/>
      <c r="S19" s="91"/>
      <c r="T19" s="92"/>
      <c r="U19" s="92"/>
      <c r="V19" s="92"/>
      <c r="W19" s="92"/>
      <c r="X19" s="92"/>
      <c r="Y19" s="92"/>
      <c r="Z19" s="93"/>
      <c r="AA19" s="91"/>
      <c r="AB19" s="92"/>
      <c r="AC19" s="92"/>
      <c r="AD19" s="92"/>
      <c r="AE19" s="92"/>
      <c r="AF19" s="92"/>
      <c r="AG19" s="92"/>
      <c r="AH19" s="93"/>
    </row>
  </sheetData>
  <mergeCells count="8">
    <mergeCell ref="AE5:AH5"/>
    <mergeCell ref="K5:N5"/>
    <mergeCell ref="O5:R5"/>
    <mergeCell ref="S5:V5"/>
    <mergeCell ref="W5:Z5"/>
    <mergeCell ref="AA5:AD5"/>
    <mergeCell ref="C5:F5"/>
    <mergeCell ref="G5:J5"/>
  </mergeCells>
  <dataValidations count="1">
    <dataValidation type="whole" allowBlank="1" showInputMessage="1" showErrorMessage="1" errorTitle="SAISIE INCORRECTE" error="Uniquement des chiffres, merci" sqref="C7:AH15" xr:uid="{11C4C57A-9AF3-4476-A1E7-1E163253A80F}">
      <formula1>0</formula1>
      <formula2>500000</formula2>
    </dataValidation>
  </dataValidations>
  <pageMargins left="0.7" right="0.7" top="0.75" bottom="0.75" header="0.3" footer="0.3"/>
  <ignoredErrors>
    <ignoredError sqref="F17 J17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5" id="{7EA5B4BE-6AE7-4B16-8084-8E12393D6DF4}">
            <x14:iconSet iconSet="3Arrows">
              <x14:cfvo type="percent">
                <xm:f>0</xm:f>
              </x14:cfvo>
              <x14:cfvo type="num">
                <xm:f>'SEM 3'!$C$7</xm:f>
              </x14:cfvo>
              <x14:cfvo type="num" gte="0">
                <xm:f>'SEM 3'!$C$7</xm:f>
              </x14:cfvo>
            </x14:iconSet>
          </x14:cfRule>
          <xm:sqref>C7</xm:sqref>
        </x14:conditionalFormatting>
        <x14:conditionalFormatting xmlns:xm="http://schemas.microsoft.com/office/excel/2006/main">
          <x14:cfRule type="iconSet" priority="73" id="{43DFB4A3-71D5-46EE-9271-5248A7BEFC76}">
            <x14:iconSet iconSet="3Arrows">
              <x14:cfvo type="percent">
                <xm:f>0</xm:f>
              </x14:cfvo>
              <x14:cfvo type="num">
                <xm:f>'SEM 3'!$C$8</xm:f>
              </x14:cfvo>
              <x14:cfvo type="num" gte="0">
                <xm:f>'SEM 3'!$C$8</xm:f>
              </x14:cfvo>
            </x14:iconSet>
          </x14:cfRule>
          <xm:sqref>C8</xm:sqref>
        </x14:conditionalFormatting>
        <x14:conditionalFormatting xmlns:xm="http://schemas.microsoft.com/office/excel/2006/main">
          <x14:cfRule type="iconSet" priority="72" id="{19FB2F07-46F7-4CF4-808F-F58639C3941B}">
            <x14:iconSet iconSet="3Arrows">
              <x14:cfvo type="percent">
                <xm:f>0</xm:f>
              </x14:cfvo>
              <x14:cfvo type="num">
                <xm:f>'SEM 3'!$C$9</xm:f>
              </x14:cfvo>
              <x14:cfvo type="num" gte="0">
                <xm:f>'SEM 3'!$C$9</xm:f>
              </x14:cfvo>
            </x14:iconSet>
          </x14:cfRule>
          <xm:sqref>C9</xm:sqref>
        </x14:conditionalFormatting>
        <x14:conditionalFormatting xmlns:xm="http://schemas.microsoft.com/office/excel/2006/main">
          <x14:cfRule type="iconSet" priority="71" id="{BA5C96DE-AF9E-4624-A0A2-581F1BB0883A}">
            <x14:iconSet iconSet="3Arrows">
              <x14:cfvo type="percent">
                <xm:f>0</xm:f>
              </x14:cfvo>
              <x14:cfvo type="num">
                <xm:f>'SEM 3'!$C$10</xm:f>
              </x14:cfvo>
              <x14:cfvo type="num" gte="0">
                <xm:f>'SEM 3'!$C$10</xm:f>
              </x14:cfvo>
            </x14:iconSet>
          </x14:cfRule>
          <xm:sqref>C10</xm:sqref>
        </x14:conditionalFormatting>
        <x14:conditionalFormatting xmlns:xm="http://schemas.microsoft.com/office/excel/2006/main">
          <x14:cfRule type="iconSet" priority="70" id="{5D772CEE-E743-4839-A473-607E1284E2FC}">
            <x14:iconSet iconSet="3Arrows">
              <x14:cfvo type="percent">
                <xm:f>0</xm:f>
              </x14:cfvo>
              <x14:cfvo type="num">
                <xm:f>'SEM 3'!$C$11</xm:f>
              </x14:cfvo>
              <x14:cfvo type="num" gte="0">
                <xm:f>'SEM 3'!$C$11</xm:f>
              </x14:cfvo>
            </x14:iconSet>
          </x14:cfRule>
          <xm:sqref>C11</xm:sqref>
        </x14:conditionalFormatting>
        <x14:conditionalFormatting xmlns:xm="http://schemas.microsoft.com/office/excel/2006/main">
          <x14:cfRule type="iconSet" priority="69" id="{1D16B41C-6BE1-44E1-B6BB-9B48ADCACE79}">
            <x14:iconSet iconSet="3Arrows">
              <x14:cfvo type="percent">
                <xm:f>0</xm:f>
              </x14:cfvo>
              <x14:cfvo type="num">
                <xm:f>'SEM 3'!$C$12</xm:f>
              </x14:cfvo>
              <x14:cfvo type="num" gte="0">
                <xm:f>'SEM 3'!$C$12</xm:f>
              </x14:cfvo>
            </x14:iconSet>
          </x14:cfRule>
          <xm:sqref>C12</xm:sqref>
        </x14:conditionalFormatting>
        <x14:conditionalFormatting xmlns:xm="http://schemas.microsoft.com/office/excel/2006/main">
          <x14:cfRule type="iconSet" priority="68" id="{837E2CA1-88E1-4D10-9F0E-408ADA21B4AE}">
            <x14:iconSet iconSet="3Arrows">
              <x14:cfvo type="percent">
                <xm:f>0</xm:f>
              </x14:cfvo>
              <x14:cfvo type="num">
                <xm:f>'SEM 3'!$C$13</xm:f>
              </x14:cfvo>
              <x14:cfvo type="num" gte="0">
                <xm:f>'SEM 3'!$C$13</xm:f>
              </x14:cfvo>
            </x14:iconSet>
          </x14:cfRule>
          <xm:sqref>C13</xm:sqref>
        </x14:conditionalFormatting>
        <x14:conditionalFormatting xmlns:xm="http://schemas.microsoft.com/office/excel/2006/main">
          <x14:cfRule type="iconSet" priority="67" id="{75C11595-6C26-4219-86F3-6A2E5BD85142}">
            <x14:iconSet iconSet="3Arrows">
              <x14:cfvo type="percent">
                <xm:f>0</xm:f>
              </x14:cfvo>
              <x14:cfvo type="num">
                <xm:f>'SEM 3'!$C$14</xm:f>
              </x14:cfvo>
              <x14:cfvo type="num" gte="0">
                <xm:f>'SEM 3'!$C$14</xm:f>
              </x14:cfvo>
            </x14:iconSet>
          </x14:cfRule>
          <xm:sqref>C14</xm:sqref>
        </x14:conditionalFormatting>
        <x14:conditionalFormatting xmlns:xm="http://schemas.microsoft.com/office/excel/2006/main">
          <x14:cfRule type="iconSet" priority="66" id="{5602ECC8-1A6F-4DC6-B620-8B8CB0E0D6F3}">
            <x14:iconSet iconSet="3Arrows">
              <x14:cfvo type="percent">
                <xm:f>0</xm:f>
              </x14:cfvo>
              <x14:cfvo type="num">
                <xm:f>'SEM 3'!$C$15</xm:f>
              </x14:cfvo>
              <x14:cfvo type="num" gte="0">
                <xm:f>'SEM 3'!$C$15</xm:f>
              </x14:cfvo>
            </x14:iconSet>
          </x14:cfRule>
          <xm:sqref>C15</xm:sqref>
        </x14:conditionalFormatting>
        <x14:conditionalFormatting xmlns:xm="http://schemas.microsoft.com/office/excel/2006/main">
          <x14:cfRule type="iconSet" priority="65" id="{1332560B-92B5-483E-BFD4-2BAB607CAD2D}">
            <x14:iconSet iconSet="3Arrows">
              <x14:cfvo type="percent">
                <xm:f>0</xm:f>
              </x14:cfvo>
              <x14:cfvo type="num">
                <xm:f>'SEM 3'!$G$7</xm:f>
              </x14:cfvo>
              <x14:cfvo type="num" gte="0">
                <xm:f>'SEM 3'!$G$7</xm:f>
              </x14:cfvo>
            </x14:iconSet>
          </x14:cfRule>
          <xm:sqref>G7</xm:sqref>
        </x14:conditionalFormatting>
        <x14:conditionalFormatting xmlns:xm="http://schemas.microsoft.com/office/excel/2006/main">
          <x14:cfRule type="iconSet" priority="57" id="{C5C6C989-7B83-4C1E-9520-A13A07C2C316}">
            <x14:iconSet iconSet="3Arrows">
              <x14:cfvo type="percent">
                <xm:f>0</xm:f>
              </x14:cfvo>
              <x14:cfvo type="num">
                <xm:f>'SEM 3'!$G$15</xm:f>
              </x14:cfvo>
              <x14:cfvo type="num" gte="0">
                <xm:f>'SEM 3'!$G$15</xm:f>
              </x14:cfvo>
            </x14:iconSet>
          </x14:cfRule>
          <xm:sqref>G15</xm:sqref>
        </x14:conditionalFormatting>
        <x14:conditionalFormatting xmlns:xm="http://schemas.microsoft.com/office/excel/2006/main">
          <x14:cfRule type="iconSet" priority="58" id="{C489515F-8055-480E-B6E8-471C2B8E4033}">
            <x14:iconSet iconSet="3Arrows">
              <x14:cfvo type="percent">
                <xm:f>0</xm:f>
              </x14:cfvo>
              <x14:cfvo type="num">
                <xm:f>'SEM 3'!$G$14</xm:f>
              </x14:cfvo>
              <x14:cfvo type="num" gte="0">
                <xm:f>'SEM 3'!$G$14</xm:f>
              </x14:cfvo>
            </x14:iconSet>
          </x14:cfRule>
          <xm:sqref>G14</xm:sqref>
        </x14:conditionalFormatting>
        <x14:conditionalFormatting xmlns:xm="http://schemas.microsoft.com/office/excel/2006/main">
          <x14:cfRule type="iconSet" priority="59" id="{057A79D4-E886-4E84-8237-6CEBCB7A5214}">
            <x14:iconSet iconSet="3Arrows">
              <x14:cfvo type="percent">
                <xm:f>0</xm:f>
              </x14:cfvo>
              <x14:cfvo type="num">
                <xm:f>'SEM 3'!$G$13</xm:f>
              </x14:cfvo>
              <x14:cfvo type="num" gte="0">
                <xm:f>'SEM 3'!$G$13</xm:f>
              </x14:cfvo>
            </x14:iconSet>
          </x14:cfRule>
          <xm:sqref>G13</xm:sqref>
        </x14:conditionalFormatting>
        <x14:conditionalFormatting xmlns:xm="http://schemas.microsoft.com/office/excel/2006/main">
          <x14:cfRule type="iconSet" priority="60" id="{2638FEF7-F39F-4F83-B026-75C86E513804}">
            <x14:iconSet iconSet="3Arrows">
              <x14:cfvo type="percent">
                <xm:f>0</xm:f>
              </x14:cfvo>
              <x14:cfvo type="num">
                <xm:f>'SEM 3'!$G$12</xm:f>
              </x14:cfvo>
              <x14:cfvo type="num" gte="0">
                <xm:f>'SEM 3'!$G$12</xm:f>
              </x14:cfvo>
            </x14:iconSet>
          </x14:cfRule>
          <xm:sqref>G12</xm:sqref>
        </x14:conditionalFormatting>
        <x14:conditionalFormatting xmlns:xm="http://schemas.microsoft.com/office/excel/2006/main">
          <x14:cfRule type="iconSet" priority="61" id="{5F4EE6B2-A24E-4F3B-B38A-AF2A96B5F95C}">
            <x14:iconSet iconSet="3Arrows">
              <x14:cfvo type="percent">
                <xm:f>0</xm:f>
              </x14:cfvo>
              <x14:cfvo type="num">
                <xm:f>'SEM 3'!$G$11</xm:f>
              </x14:cfvo>
              <x14:cfvo type="num" gte="0">
                <xm:f>'SEM 3'!$G$11</xm:f>
              </x14:cfvo>
            </x14:iconSet>
          </x14:cfRule>
          <xm:sqref>G11</xm:sqref>
        </x14:conditionalFormatting>
        <x14:conditionalFormatting xmlns:xm="http://schemas.microsoft.com/office/excel/2006/main">
          <x14:cfRule type="iconSet" priority="62" id="{198903AC-1B3F-4820-90A2-706D7E9EFDF6}">
            <x14:iconSet iconSet="3Arrows">
              <x14:cfvo type="percent">
                <xm:f>0</xm:f>
              </x14:cfvo>
              <x14:cfvo type="num">
                <xm:f>'SEM 3'!$G$10</xm:f>
              </x14:cfvo>
              <x14:cfvo type="num" gte="0">
                <xm:f>'SEM 3'!$G$10</xm:f>
              </x14:cfvo>
            </x14:iconSet>
          </x14:cfRule>
          <xm:sqref>G10</xm:sqref>
        </x14:conditionalFormatting>
        <x14:conditionalFormatting xmlns:xm="http://schemas.microsoft.com/office/excel/2006/main">
          <x14:cfRule type="iconSet" priority="63" id="{932D3B5C-1A6F-45EE-B7BD-4DB30B78E9B5}">
            <x14:iconSet iconSet="3Arrows">
              <x14:cfvo type="percent">
                <xm:f>0</xm:f>
              </x14:cfvo>
              <x14:cfvo type="num">
                <xm:f>'SEM 3'!$G$9</xm:f>
              </x14:cfvo>
              <x14:cfvo type="num" gte="0">
                <xm:f>'SEM 3'!$G$9</xm:f>
              </x14:cfvo>
            </x14:iconSet>
          </x14:cfRule>
          <xm:sqref>G9</xm:sqref>
        </x14:conditionalFormatting>
        <x14:conditionalFormatting xmlns:xm="http://schemas.microsoft.com/office/excel/2006/main">
          <x14:cfRule type="iconSet" priority="64" id="{6E8A1989-B918-40E6-AAD3-60977D80BBA1}">
            <x14:iconSet iconSet="3Arrows">
              <x14:cfvo type="percent">
                <xm:f>0</xm:f>
              </x14:cfvo>
              <x14:cfvo type="num">
                <xm:f>'SEM 3'!$G$8</xm:f>
              </x14:cfvo>
              <x14:cfvo type="num" gte="0">
                <xm:f>'SEM 3'!$G$8</xm:f>
              </x14:cfvo>
            </x14:iconSet>
          </x14:cfRule>
          <xm:sqref>G8</xm:sqref>
        </x14:conditionalFormatting>
        <x14:conditionalFormatting xmlns:xm="http://schemas.microsoft.com/office/excel/2006/main">
          <x14:cfRule type="dataBar" priority="56" id="{0A9863C7-C1B4-44EB-96C7-E05EB2AC896B}">
            <x14:dataBar minLength="0" maxLength="100" border="1" gradient="0" negativeBarBorderColorSameAsPositive="0">
              <x14:cfvo type="num">
                <xm:f>0</xm:f>
              </x14:cfvo>
              <x14:cfvo type="num">
                <xm:f>'SEM 1'!$C$19</xm:f>
              </x14:cfvo>
              <x14:fillColor rgb="FF63C384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C19:J19</xm:sqref>
        </x14:conditionalFormatting>
        <x14:conditionalFormatting xmlns:xm="http://schemas.microsoft.com/office/excel/2006/main">
          <x14:cfRule type="dataBar" priority="55" id="{7E00AA21-659C-4156-8244-434C5542F0C4}">
            <x14:dataBar minLength="0" maxLength="100" gradient="0">
              <x14:cfvo type="num">
                <xm:f>0</xm:f>
              </x14:cfvo>
              <x14:cfvo type="num">
                <xm:f>'SEM 1'!$C$19</xm:f>
              </x14:cfvo>
              <x14:fillColor rgb="FF63C384"/>
              <x14:negativeFillColor rgb="FFFF0000"/>
              <x14:axisColor rgb="FF000000"/>
            </x14:dataBar>
          </x14:cfRule>
          <xm:sqref>K19:AH19</xm:sqref>
        </x14:conditionalFormatting>
        <x14:conditionalFormatting xmlns:xm="http://schemas.microsoft.com/office/excel/2006/main">
          <x14:cfRule type="iconSet" priority="46" id="{496FCA76-097D-420E-AAE8-86F8F4CA3F8F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K7</xm:sqref>
        </x14:conditionalFormatting>
        <x14:conditionalFormatting xmlns:xm="http://schemas.microsoft.com/office/excel/2006/main">
          <x14:cfRule type="iconSet" priority="47" id="{EE95B3DB-FD50-48C4-87C5-544A12C6A2BB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K8</xm:sqref>
        </x14:conditionalFormatting>
        <x14:conditionalFormatting xmlns:xm="http://schemas.microsoft.com/office/excel/2006/main">
          <x14:cfRule type="iconSet" priority="48" id="{920B7680-15CB-42EF-8188-FEC7CA853880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K9</xm:sqref>
        </x14:conditionalFormatting>
        <x14:conditionalFormatting xmlns:xm="http://schemas.microsoft.com/office/excel/2006/main">
          <x14:cfRule type="iconSet" priority="49" id="{BCAC0E9C-0790-4173-BA63-CD053B33D16A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K10</xm:sqref>
        </x14:conditionalFormatting>
        <x14:conditionalFormatting xmlns:xm="http://schemas.microsoft.com/office/excel/2006/main">
          <x14:cfRule type="iconSet" priority="50" id="{460BE50E-9E89-4F71-8FAF-21B8EE1B0175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K11</xm:sqref>
        </x14:conditionalFormatting>
        <x14:conditionalFormatting xmlns:xm="http://schemas.microsoft.com/office/excel/2006/main">
          <x14:cfRule type="iconSet" priority="51" id="{F8AF1D5E-C74D-4BF8-8A91-B66E20552E87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K12</xm:sqref>
        </x14:conditionalFormatting>
        <x14:conditionalFormatting xmlns:xm="http://schemas.microsoft.com/office/excel/2006/main">
          <x14:cfRule type="iconSet" priority="52" id="{4342431D-9F70-4D83-817E-E8C7B762E32D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K13</xm:sqref>
        </x14:conditionalFormatting>
        <x14:conditionalFormatting xmlns:xm="http://schemas.microsoft.com/office/excel/2006/main">
          <x14:cfRule type="iconSet" priority="53" id="{4E722E45-D922-4B08-B2CF-C143AFB02E80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K14</xm:sqref>
        </x14:conditionalFormatting>
        <x14:conditionalFormatting xmlns:xm="http://schemas.microsoft.com/office/excel/2006/main">
          <x14:cfRule type="iconSet" priority="54" id="{15C5448E-ED23-4DE9-9B4A-DC6C582787D8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K15</xm:sqref>
        </x14:conditionalFormatting>
        <x14:conditionalFormatting xmlns:xm="http://schemas.microsoft.com/office/excel/2006/main">
          <x14:cfRule type="iconSet" priority="37" id="{C89FC68D-7B4D-479B-84FA-64180159CA76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O7</xm:sqref>
        </x14:conditionalFormatting>
        <x14:conditionalFormatting xmlns:xm="http://schemas.microsoft.com/office/excel/2006/main">
          <x14:cfRule type="iconSet" priority="38" id="{53BABB5F-2E3C-4810-A645-B2BE294430A1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O8</xm:sqref>
        </x14:conditionalFormatting>
        <x14:conditionalFormatting xmlns:xm="http://schemas.microsoft.com/office/excel/2006/main">
          <x14:cfRule type="iconSet" priority="39" id="{4F8D20EE-065E-4229-A8B3-560A6CF4D142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O9</xm:sqref>
        </x14:conditionalFormatting>
        <x14:conditionalFormatting xmlns:xm="http://schemas.microsoft.com/office/excel/2006/main">
          <x14:cfRule type="iconSet" priority="40" id="{2A0B608C-EC99-4564-BD3A-6178301543AA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O10</xm:sqref>
        </x14:conditionalFormatting>
        <x14:conditionalFormatting xmlns:xm="http://schemas.microsoft.com/office/excel/2006/main">
          <x14:cfRule type="iconSet" priority="41" id="{ECBB2C67-D23F-4FF8-B4FC-63BDB515AC9D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O11</xm:sqref>
        </x14:conditionalFormatting>
        <x14:conditionalFormatting xmlns:xm="http://schemas.microsoft.com/office/excel/2006/main">
          <x14:cfRule type="iconSet" priority="42" id="{543CB57E-3BFF-430A-9DDB-770F1E00D23D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O12</xm:sqref>
        </x14:conditionalFormatting>
        <x14:conditionalFormatting xmlns:xm="http://schemas.microsoft.com/office/excel/2006/main">
          <x14:cfRule type="iconSet" priority="43" id="{ECA608A1-817C-49F2-AFB8-8952B3E1513D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O13</xm:sqref>
        </x14:conditionalFormatting>
        <x14:conditionalFormatting xmlns:xm="http://schemas.microsoft.com/office/excel/2006/main">
          <x14:cfRule type="iconSet" priority="44" id="{42665DF3-DC99-48CF-8CB5-2E392AF0CFA5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O14</xm:sqref>
        </x14:conditionalFormatting>
        <x14:conditionalFormatting xmlns:xm="http://schemas.microsoft.com/office/excel/2006/main">
          <x14:cfRule type="iconSet" priority="45" id="{0D8A3174-FFCE-46A6-B51E-42E80C513FB2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O15</xm:sqref>
        </x14:conditionalFormatting>
        <x14:conditionalFormatting xmlns:xm="http://schemas.microsoft.com/office/excel/2006/main">
          <x14:cfRule type="iconSet" priority="28" id="{A17673BB-4ADC-48D0-BA2C-49DBE33B94E5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S7</xm:sqref>
        </x14:conditionalFormatting>
        <x14:conditionalFormatting xmlns:xm="http://schemas.microsoft.com/office/excel/2006/main">
          <x14:cfRule type="iconSet" priority="29" id="{07E07D45-B9E2-4E3F-9D20-E6B984CAC510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S8</xm:sqref>
        </x14:conditionalFormatting>
        <x14:conditionalFormatting xmlns:xm="http://schemas.microsoft.com/office/excel/2006/main">
          <x14:cfRule type="iconSet" priority="30" id="{9F11CBD9-9802-4AA9-8374-12A9DCFA44E0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S9</xm:sqref>
        </x14:conditionalFormatting>
        <x14:conditionalFormatting xmlns:xm="http://schemas.microsoft.com/office/excel/2006/main">
          <x14:cfRule type="iconSet" priority="31" id="{1EF2ED46-884E-4016-BC5E-8F178F0165D3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S10</xm:sqref>
        </x14:conditionalFormatting>
        <x14:conditionalFormatting xmlns:xm="http://schemas.microsoft.com/office/excel/2006/main">
          <x14:cfRule type="iconSet" priority="32" id="{B57DC04D-E61D-4D09-B2DB-F2089AF1B101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S11</xm:sqref>
        </x14:conditionalFormatting>
        <x14:conditionalFormatting xmlns:xm="http://schemas.microsoft.com/office/excel/2006/main">
          <x14:cfRule type="iconSet" priority="33" id="{91076116-52DF-4998-B711-0EC62EE3D5D0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S12</xm:sqref>
        </x14:conditionalFormatting>
        <x14:conditionalFormatting xmlns:xm="http://schemas.microsoft.com/office/excel/2006/main">
          <x14:cfRule type="iconSet" priority="34" id="{388D3E9C-12E9-4D98-8E9F-01FE6703FB3E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S13</xm:sqref>
        </x14:conditionalFormatting>
        <x14:conditionalFormatting xmlns:xm="http://schemas.microsoft.com/office/excel/2006/main">
          <x14:cfRule type="iconSet" priority="35" id="{DA0AD35C-E280-4B33-9774-589B6625B9B1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S14</xm:sqref>
        </x14:conditionalFormatting>
        <x14:conditionalFormatting xmlns:xm="http://schemas.microsoft.com/office/excel/2006/main">
          <x14:cfRule type="iconSet" priority="36" id="{85472224-058E-4126-B031-F54B6ADFB5D9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S15</xm:sqref>
        </x14:conditionalFormatting>
        <x14:conditionalFormatting xmlns:xm="http://schemas.microsoft.com/office/excel/2006/main">
          <x14:cfRule type="iconSet" priority="19" id="{3F6BB907-7B15-48E4-B074-F02D67F4383A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W7</xm:sqref>
        </x14:conditionalFormatting>
        <x14:conditionalFormatting xmlns:xm="http://schemas.microsoft.com/office/excel/2006/main">
          <x14:cfRule type="iconSet" priority="20" id="{57182285-D679-4093-8099-120D9A176B1F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W8</xm:sqref>
        </x14:conditionalFormatting>
        <x14:conditionalFormatting xmlns:xm="http://schemas.microsoft.com/office/excel/2006/main">
          <x14:cfRule type="iconSet" priority="21" id="{7D2BEACE-F51B-4CE1-8736-DD7A4A18DA36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W9</xm:sqref>
        </x14:conditionalFormatting>
        <x14:conditionalFormatting xmlns:xm="http://schemas.microsoft.com/office/excel/2006/main">
          <x14:cfRule type="iconSet" priority="22" id="{E8C2868D-3933-498C-A548-738E9C0D8EE6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W10</xm:sqref>
        </x14:conditionalFormatting>
        <x14:conditionalFormatting xmlns:xm="http://schemas.microsoft.com/office/excel/2006/main">
          <x14:cfRule type="iconSet" priority="23" id="{A1E26953-CF3E-4FB6-AD6C-84088AAC1BDC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W11</xm:sqref>
        </x14:conditionalFormatting>
        <x14:conditionalFormatting xmlns:xm="http://schemas.microsoft.com/office/excel/2006/main">
          <x14:cfRule type="iconSet" priority="24" id="{BF8C16D3-02C2-4432-8029-2F55441F8C2C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W12</xm:sqref>
        </x14:conditionalFormatting>
        <x14:conditionalFormatting xmlns:xm="http://schemas.microsoft.com/office/excel/2006/main">
          <x14:cfRule type="iconSet" priority="25" id="{3594975A-E197-4B6E-9860-99E532904FCB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W13</xm:sqref>
        </x14:conditionalFormatting>
        <x14:conditionalFormatting xmlns:xm="http://schemas.microsoft.com/office/excel/2006/main">
          <x14:cfRule type="iconSet" priority="26" id="{175C0FE5-BFD2-4F46-BB5B-50CB576FB913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W14</xm:sqref>
        </x14:conditionalFormatting>
        <x14:conditionalFormatting xmlns:xm="http://schemas.microsoft.com/office/excel/2006/main">
          <x14:cfRule type="iconSet" priority="27" id="{058E607C-19E0-452B-983B-EEE437461B13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W15</xm:sqref>
        </x14:conditionalFormatting>
        <x14:conditionalFormatting xmlns:xm="http://schemas.microsoft.com/office/excel/2006/main">
          <x14:cfRule type="iconSet" priority="10" id="{1D223FB1-A0D0-4A3E-BC9F-2E05D4C7704B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AA7</xm:sqref>
        </x14:conditionalFormatting>
        <x14:conditionalFormatting xmlns:xm="http://schemas.microsoft.com/office/excel/2006/main">
          <x14:cfRule type="iconSet" priority="11" id="{D1144FA6-877F-4D78-8A8C-332424983D31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AA8</xm:sqref>
        </x14:conditionalFormatting>
        <x14:conditionalFormatting xmlns:xm="http://schemas.microsoft.com/office/excel/2006/main">
          <x14:cfRule type="iconSet" priority="12" id="{4C3E2967-A851-48D1-B145-352103881F06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AA9</xm:sqref>
        </x14:conditionalFormatting>
        <x14:conditionalFormatting xmlns:xm="http://schemas.microsoft.com/office/excel/2006/main">
          <x14:cfRule type="iconSet" priority="13" id="{4088C4B2-7A05-45A7-ACFD-0D17587B0DE5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AA10</xm:sqref>
        </x14:conditionalFormatting>
        <x14:conditionalFormatting xmlns:xm="http://schemas.microsoft.com/office/excel/2006/main">
          <x14:cfRule type="iconSet" priority="14" id="{1ABFEA78-DA04-4BD9-B3CA-E276311C8D09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AA11</xm:sqref>
        </x14:conditionalFormatting>
        <x14:conditionalFormatting xmlns:xm="http://schemas.microsoft.com/office/excel/2006/main">
          <x14:cfRule type="iconSet" priority="15" id="{CFB9079A-96CA-4966-957C-49103A5EB6D0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AA12</xm:sqref>
        </x14:conditionalFormatting>
        <x14:conditionalFormatting xmlns:xm="http://schemas.microsoft.com/office/excel/2006/main">
          <x14:cfRule type="iconSet" priority="16" id="{817DA090-944B-4944-91DF-58CC64191E82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AA13</xm:sqref>
        </x14:conditionalFormatting>
        <x14:conditionalFormatting xmlns:xm="http://schemas.microsoft.com/office/excel/2006/main">
          <x14:cfRule type="iconSet" priority="17" id="{79E369FD-9F91-424E-8E42-B587C96AD4C9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AA14</xm:sqref>
        </x14:conditionalFormatting>
        <x14:conditionalFormatting xmlns:xm="http://schemas.microsoft.com/office/excel/2006/main">
          <x14:cfRule type="iconSet" priority="18" id="{3EC0CB58-6223-4715-AB35-C34CC039BF2D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AA15</xm:sqref>
        </x14:conditionalFormatting>
        <x14:conditionalFormatting xmlns:xm="http://schemas.microsoft.com/office/excel/2006/main">
          <x14:cfRule type="iconSet" priority="1" id="{979F7762-0DD7-4196-863D-5D34022E35F5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AE7</xm:sqref>
        </x14:conditionalFormatting>
        <x14:conditionalFormatting xmlns:xm="http://schemas.microsoft.com/office/excel/2006/main">
          <x14:cfRule type="iconSet" priority="2" id="{7A710EAE-85EF-4DF7-8CEB-9DA441EAE647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AE8</xm:sqref>
        </x14:conditionalFormatting>
        <x14:conditionalFormatting xmlns:xm="http://schemas.microsoft.com/office/excel/2006/main">
          <x14:cfRule type="iconSet" priority="3" id="{08A5935F-534D-4C7F-B37F-6BE08DA3D261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AE9</xm:sqref>
        </x14:conditionalFormatting>
        <x14:conditionalFormatting xmlns:xm="http://schemas.microsoft.com/office/excel/2006/main">
          <x14:cfRule type="iconSet" priority="4" id="{4502DFF9-98D4-49E1-BFE3-34B6D753DE1B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AE10</xm:sqref>
        </x14:conditionalFormatting>
        <x14:conditionalFormatting xmlns:xm="http://schemas.microsoft.com/office/excel/2006/main">
          <x14:cfRule type="iconSet" priority="5" id="{B7B8C093-2362-4F41-BD6D-05149BB2732B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AE11</xm:sqref>
        </x14:conditionalFormatting>
        <x14:conditionalFormatting xmlns:xm="http://schemas.microsoft.com/office/excel/2006/main">
          <x14:cfRule type="iconSet" priority="6" id="{C9A14CA6-7181-45CE-B1B2-C2CF5696CE1D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AE12</xm:sqref>
        </x14:conditionalFormatting>
        <x14:conditionalFormatting xmlns:xm="http://schemas.microsoft.com/office/excel/2006/main">
          <x14:cfRule type="iconSet" priority="7" id="{EE997118-328E-4B11-B160-6977E9B60B8D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AE13</xm:sqref>
        </x14:conditionalFormatting>
        <x14:conditionalFormatting xmlns:xm="http://schemas.microsoft.com/office/excel/2006/main">
          <x14:cfRule type="iconSet" priority="8" id="{1F746A2D-5A2D-45D5-8718-EAD1FB69C2D9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AE14</xm:sqref>
        </x14:conditionalFormatting>
        <x14:conditionalFormatting xmlns:xm="http://schemas.microsoft.com/office/excel/2006/main">
          <x14:cfRule type="iconSet" priority="9" id="{89D123D6-3FC5-4B03-9531-828C863EB190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AE15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A76B1-8979-467E-A689-E8D6CD3B221C}">
  <sheetPr codeName="Feuil5"/>
  <dimension ref="A1:AH19"/>
  <sheetViews>
    <sheetView zoomScale="120" zoomScaleNormal="120" workbookViewId="0">
      <selection activeCell="C22" sqref="C22"/>
    </sheetView>
  </sheetViews>
  <sheetFormatPr baseColWidth="10" defaultColWidth="11.42578125" defaultRowHeight="15" x14ac:dyDescent="0.25"/>
  <cols>
    <col min="1" max="1" width="7.85546875" customWidth="1"/>
    <col min="2" max="2" width="32" hidden="1" customWidth="1"/>
    <col min="3" max="3" width="13.140625" customWidth="1"/>
    <col min="4" max="4" width="9.140625" bestFit="1" customWidth="1"/>
    <col min="5" max="5" width="5.7109375" customWidth="1"/>
    <col min="6" max="6" width="7.85546875" customWidth="1"/>
    <col min="7" max="7" width="13.140625" customWidth="1"/>
    <col min="8" max="8" width="9.140625" bestFit="1" customWidth="1"/>
    <col min="9" max="9" width="5.7109375" customWidth="1"/>
    <col min="10" max="10" width="8.28515625" customWidth="1"/>
    <col min="11" max="11" width="13.140625" customWidth="1"/>
    <col min="12" max="12" width="9.140625" bestFit="1" customWidth="1"/>
    <col min="13" max="13" width="5.7109375" customWidth="1"/>
    <col min="14" max="14" width="7.85546875" customWidth="1"/>
    <col min="15" max="15" width="13.140625" customWidth="1"/>
    <col min="16" max="16" width="9.140625" bestFit="1" customWidth="1"/>
    <col min="17" max="17" width="5.7109375" customWidth="1"/>
    <col min="18" max="18" width="8.28515625" customWidth="1"/>
    <col min="19" max="19" width="13.140625" customWidth="1"/>
    <col min="20" max="20" width="9.140625" bestFit="1" customWidth="1"/>
    <col min="21" max="21" width="5.7109375" customWidth="1"/>
    <col min="22" max="22" width="7.85546875" customWidth="1"/>
    <col min="23" max="23" width="13.140625" customWidth="1"/>
    <col min="24" max="24" width="9.140625" bestFit="1" customWidth="1"/>
    <col min="25" max="25" width="5.7109375" customWidth="1"/>
    <col min="26" max="26" width="8.28515625" customWidth="1"/>
    <col min="27" max="27" width="13.140625" customWidth="1"/>
    <col min="28" max="28" width="9.140625" bestFit="1" customWidth="1"/>
    <col min="29" max="29" width="5.7109375" customWidth="1"/>
    <col min="30" max="30" width="7.85546875" customWidth="1"/>
    <col min="31" max="31" width="13.140625" customWidth="1"/>
    <col min="32" max="32" width="9.140625" bestFit="1" customWidth="1"/>
    <col min="33" max="33" width="5.7109375" customWidth="1"/>
    <col min="34" max="34" width="8.28515625" customWidth="1"/>
  </cols>
  <sheetData>
    <row r="1" spans="1:34" ht="33.75" customHeight="1" x14ac:dyDescent="0.25"/>
    <row r="2" spans="1:34" x14ac:dyDescent="0.25">
      <c r="A2" t="s">
        <v>0</v>
      </c>
      <c r="B2" s="1"/>
      <c r="C2" s="2"/>
      <c r="K2" s="2"/>
      <c r="S2" s="2"/>
      <c r="AA2" s="2"/>
    </row>
    <row r="3" spans="1:34" ht="15.75" thickBot="1" x14ac:dyDescent="0.3">
      <c r="A3" s="3" t="s">
        <v>1</v>
      </c>
      <c r="B3" s="4">
        <v>2025</v>
      </c>
      <c r="C3" s="5"/>
      <c r="K3" s="5"/>
      <c r="S3" s="5"/>
      <c r="AA3" s="5"/>
    </row>
    <row r="4" spans="1:34" ht="15.75" x14ac:dyDescent="0.25">
      <c r="A4" s="51"/>
      <c r="B4" s="55"/>
      <c r="C4" s="99" t="s">
        <v>17</v>
      </c>
      <c r="D4" s="100"/>
      <c r="E4" s="100"/>
      <c r="F4" s="100"/>
      <c r="G4" s="100"/>
      <c r="H4" s="100"/>
      <c r="I4" s="100"/>
      <c r="J4" s="101"/>
      <c r="K4" s="99" t="s">
        <v>18</v>
      </c>
      <c r="L4" s="100"/>
      <c r="M4" s="100"/>
      <c r="N4" s="100"/>
      <c r="O4" s="100"/>
      <c r="P4" s="100"/>
      <c r="Q4" s="100"/>
      <c r="R4" s="101"/>
      <c r="S4" s="99" t="s">
        <v>19</v>
      </c>
      <c r="T4" s="100"/>
      <c r="U4" s="100"/>
      <c r="V4" s="100"/>
      <c r="W4" s="100"/>
      <c r="X4" s="100"/>
      <c r="Y4" s="100"/>
      <c r="Z4" s="101"/>
      <c r="AA4" s="99" t="s">
        <v>20</v>
      </c>
      <c r="AB4" s="100"/>
      <c r="AC4" s="100"/>
      <c r="AD4" s="100"/>
      <c r="AE4" s="100"/>
      <c r="AF4" s="100"/>
      <c r="AG4" s="100"/>
      <c r="AH4" s="101"/>
    </row>
    <row r="5" spans="1:34" x14ac:dyDescent="0.25">
      <c r="B5" s="6"/>
      <c r="C5" s="86" t="s">
        <v>2</v>
      </c>
      <c r="D5" s="87"/>
      <c r="E5" s="87"/>
      <c r="F5" s="89"/>
      <c r="G5" s="86" t="s">
        <v>3</v>
      </c>
      <c r="H5" s="87"/>
      <c r="I5" s="87"/>
      <c r="J5" s="88"/>
      <c r="K5" s="86" t="s">
        <v>2</v>
      </c>
      <c r="L5" s="87"/>
      <c r="M5" s="87"/>
      <c r="N5" s="89"/>
      <c r="O5" s="86" t="s">
        <v>3</v>
      </c>
      <c r="P5" s="87"/>
      <c r="Q5" s="87"/>
      <c r="R5" s="88"/>
      <c r="S5" s="86" t="s">
        <v>2</v>
      </c>
      <c r="T5" s="87"/>
      <c r="U5" s="87"/>
      <c r="V5" s="89"/>
      <c r="W5" s="86" t="s">
        <v>3</v>
      </c>
      <c r="X5" s="87"/>
      <c r="Y5" s="87"/>
      <c r="Z5" s="88"/>
      <c r="AA5" s="86" t="s">
        <v>2</v>
      </c>
      <c r="AB5" s="87"/>
      <c r="AC5" s="87"/>
      <c r="AD5" s="89"/>
      <c r="AE5" s="86" t="s">
        <v>3</v>
      </c>
      <c r="AF5" s="87"/>
      <c r="AG5" s="87"/>
      <c r="AH5" s="88"/>
    </row>
    <row r="6" spans="1:34" s="7" customFormat="1" ht="30" customHeight="1" x14ac:dyDescent="0.25">
      <c r="B6" s="8" t="s">
        <v>4</v>
      </c>
      <c r="C6" s="9" t="s">
        <v>5</v>
      </c>
      <c r="D6" s="9" t="s">
        <v>6</v>
      </c>
      <c r="E6" s="9" t="s">
        <v>7</v>
      </c>
      <c r="F6" s="9" t="s">
        <v>8</v>
      </c>
      <c r="G6" s="9" t="s">
        <v>5</v>
      </c>
      <c r="H6" s="9" t="s">
        <v>6</v>
      </c>
      <c r="I6" s="9" t="s">
        <v>7</v>
      </c>
      <c r="J6" s="9" t="s">
        <v>8</v>
      </c>
      <c r="K6" s="9" t="s">
        <v>5</v>
      </c>
      <c r="L6" s="9" t="s">
        <v>6</v>
      </c>
      <c r="M6" s="9" t="s">
        <v>7</v>
      </c>
      <c r="N6" s="9" t="s">
        <v>8</v>
      </c>
      <c r="O6" s="9" t="s">
        <v>5</v>
      </c>
      <c r="P6" s="9" t="s">
        <v>6</v>
      </c>
      <c r="Q6" s="9" t="s">
        <v>7</v>
      </c>
      <c r="R6" s="10" t="s">
        <v>8</v>
      </c>
      <c r="S6" s="9" t="s">
        <v>5</v>
      </c>
      <c r="T6" s="9" t="s">
        <v>6</v>
      </c>
      <c r="U6" s="9" t="s">
        <v>7</v>
      </c>
      <c r="V6" s="9" t="s">
        <v>8</v>
      </c>
      <c r="W6" s="9" t="s">
        <v>5</v>
      </c>
      <c r="X6" s="9" t="s">
        <v>6</v>
      </c>
      <c r="Y6" s="9" t="s">
        <v>7</v>
      </c>
      <c r="Z6" s="10" t="s">
        <v>8</v>
      </c>
      <c r="AA6" s="9" t="s">
        <v>5</v>
      </c>
      <c r="AB6" s="9" t="s">
        <v>6</v>
      </c>
      <c r="AC6" s="9" t="s">
        <v>7</v>
      </c>
      <c r="AD6" s="9" t="s">
        <v>8</v>
      </c>
      <c r="AE6" s="9" t="s">
        <v>5</v>
      </c>
      <c r="AF6" s="9" t="s">
        <v>6</v>
      </c>
      <c r="AG6" s="9" t="s">
        <v>7</v>
      </c>
      <c r="AH6" s="10" t="s">
        <v>8</v>
      </c>
    </row>
    <row r="7" spans="1:34" s="11" customFormat="1" ht="18.75" x14ac:dyDescent="0.25">
      <c r="B7" s="12" t="s">
        <v>12</v>
      </c>
      <c r="C7" s="13">
        <v>10</v>
      </c>
      <c r="D7" s="14">
        <v>1</v>
      </c>
      <c r="E7" s="14">
        <v>1</v>
      </c>
      <c r="F7" s="34">
        <f t="shared" ref="F7:F15" si="0">IFERROR(D7/E7,"0%")</f>
        <v>1</v>
      </c>
      <c r="G7" s="13">
        <v>11</v>
      </c>
      <c r="H7" s="14">
        <v>1</v>
      </c>
      <c r="I7" s="14">
        <v>1</v>
      </c>
      <c r="J7" s="15">
        <f t="shared" ref="J7:J15" si="1">IFERROR(H7/I7,"0%")</f>
        <v>1</v>
      </c>
      <c r="K7" s="13">
        <v>9</v>
      </c>
      <c r="L7" s="14">
        <v>1</v>
      </c>
      <c r="M7" s="14">
        <v>1</v>
      </c>
      <c r="N7" s="34">
        <f t="shared" ref="N7:N15" si="2">IFERROR(L7/M7,"0%")</f>
        <v>1</v>
      </c>
      <c r="O7" s="13">
        <v>7</v>
      </c>
      <c r="P7" s="14">
        <v>1</v>
      </c>
      <c r="Q7" s="14">
        <v>1</v>
      </c>
      <c r="R7" s="16">
        <f t="shared" ref="R7:R15" si="3">IFERROR(P7/Q7,"0%")</f>
        <v>1</v>
      </c>
      <c r="S7" s="13">
        <v>9</v>
      </c>
      <c r="T7" s="14">
        <v>1</v>
      </c>
      <c r="U7" s="14">
        <v>1</v>
      </c>
      <c r="V7" s="34">
        <f t="shared" ref="V7:V15" si="4">IFERROR(T7/U7,"0%")</f>
        <v>1</v>
      </c>
      <c r="W7" s="13">
        <v>7</v>
      </c>
      <c r="X7" s="14">
        <v>1</v>
      </c>
      <c r="Y7" s="14">
        <v>1</v>
      </c>
      <c r="Z7" s="16">
        <f t="shared" ref="Z7:Z15" si="5">IFERROR(X7/Y7,"0%")</f>
        <v>1</v>
      </c>
      <c r="AA7" s="13">
        <v>9</v>
      </c>
      <c r="AB7" s="14">
        <v>1</v>
      </c>
      <c r="AC7" s="14">
        <v>1</v>
      </c>
      <c r="AD7" s="34">
        <f t="shared" ref="AD7:AD15" si="6">IFERROR(AB7/AC7,"0%")</f>
        <v>1</v>
      </c>
      <c r="AE7" s="13">
        <v>7</v>
      </c>
      <c r="AF7" s="14">
        <v>1</v>
      </c>
      <c r="AG7" s="14">
        <v>1</v>
      </c>
      <c r="AH7" s="16">
        <f t="shared" ref="AH7:AH15" si="7">IFERROR(AF7/AG7,"0%")</f>
        <v>1</v>
      </c>
    </row>
    <row r="8" spans="1:34" ht="18.75" x14ac:dyDescent="0.25">
      <c r="B8" s="17" t="s">
        <v>13</v>
      </c>
      <c r="C8" s="13">
        <v>20</v>
      </c>
      <c r="D8" s="14">
        <v>1</v>
      </c>
      <c r="E8" s="14">
        <v>1</v>
      </c>
      <c r="F8" s="34">
        <f t="shared" si="0"/>
        <v>1</v>
      </c>
      <c r="G8" s="13">
        <v>20</v>
      </c>
      <c r="H8" s="14">
        <v>1</v>
      </c>
      <c r="I8" s="14">
        <v>1</v>
      </c>
      <c r="J8" s="18">
        <f t="shared" si="1"/>
        <v>1</v>
      </c>
      <c r="K8" s="13">
        <v>22</v>
      </c>
      <c r="L8" s="14">
        <v>1</v>
      </c>
      <c r="M8" s="14">
        <v>1</v>
      </c>
      <c r="N8" s="34">
        <f t="shared" si="2"/>
        <v>1</v>
      </c>
      <c r="O8" s="13">
        <v>62</v>
      </c>
      <c r="P8" s="14">
        <v>1</v>
      </c>
      <c r="Q8" s="14">
        <v>1</v>
      </c>
      <c r="R8" s="19">
        <f t="shared" si="3"/>
        <v>1</v>
      </c>
      <c r="S8" s="13">
        <v>22</v>
      </c>
      <c r="T8" s="14">
        <v>1</v>
      </c>
      <c r="U8" s="14">
        <v>1</v>
      </c>
      <c r="V8" s="34">
        <f t="shared" si="4"/>
        <v>1</v>
      </c>
      <c r="W8" s="13">
        <v>62</v>
      </c>
      <c r="X8" s="14">
        <v>1</v>
      </c>
      <c r="Y8" s="14">
        <v>1</v>
      </c>
      <c r="Z8" s="19">
        <f t="shared" si="5"/>
        <v>1</v>
      </c>
      <c r="AA8" s="13">
        <v>22</v>
      </c>
      <c r="AB8" s="14">
        <v>1</v>
      </c>
      <c r="AC8" s="14">
        <v>1</v>
      </c>
      <c r="AD8" s="34">
        <f t="shared" si="6"/>
        <v>1</v>
      </c>
      <c r="AE8" s="13">
        <v>62</v>
      </c>
      <c r="AF8" s="14">
        <v>1</v>
      </c>
      <c r="AG8" s="14">
        <v>1</v>
      </c>
      <c r="AH8" s="19">
        <f t="shared" si="7"/>
        <v>1</v>
      </c>
    </row>
    <row r="9" spans="1:34" ht="18.75" x14ac:dyDescent="0.25">
      <c r="B9" s="17" t="s">
        <v>14</v>
      </c>
      <c r="C9" s="13">
        <v>30</v>
      </c>
      <c r="D9" s="14">
        <v>1</v>
      </c>
      <c r="E9" s="14">
        <v>1</v>
      </c>
      <c r="F9" s="34">
        <f t="shared" si="0"/>
        <v>1</v>
      </c>
      <c r="G9" s="13">
        <v>31</v>
      </c>
      <c r="H9" s="14">
        <v>1</v>
      </c>
      <c r="I9" s="14">
        <v>1</v>
      </c>
      <c r="J9" s="18">
        <f t="shared" si="1"/>
        <v>1</v>
      </c>
      <c r="K9" s="13">
        <v>30</v>
      </c>
      <c r="L9" s="14">
        <v>1</v>
      </c>
      <c r="M9" s="14">
        <v>1</v>
      </c>
      <c r="N9" s="34">
        <f t="shared" si="2"/>
        <v>1</v>
      </c>
      <c r="O9" s="13">
        <v>30</v>
      </c>
      <c r="P9" s="14">
        <v>1</v>
      </c>
      <c r="Q9" s="14">
        <v>1</v>
      </c>
      <c r="R9" s="19">
        <f t="shared" si="3"/>
        <v>1</v>
      </c>
      <c r="S9" s="13">
        <v>30</v>
      </c>
      <c r="T9" s="14">
        <v>1</v>
      </c>
      <c r="U9" s="14">
        <v>1</v>
      </c>
      <c r="V9" s="34">
        <f t="shared" si="4"/>
        <v>1</v>
      </c>
      <c r="W9" s="13">
        <v>30</v>
      </c>
      <c r="X9" s="14">
        <v>1</v>
      </c>
      <c r="Y9" s="14">
        <v>1</v>
      </c>
      <c r="Z9" s="19">
        <f t="shared" si="5"/>
        <v>1</v>
      </c>
      <c r="AA9" s="13">
        <v>30</v>
      </c>
      <c r="AB9" s="14">
        <v>1</v>
      </c>
      <c r="AC9" s="14">
        <v>1</v>
      </c>
      <c r="AD9" s="34">
        <f t="shared" si="6"/>
        <v>1</v>
      </c>
      <c r="AE9" s="13">
        <v>30</v>
      </c>
      <c r="AF9" s="14">
        <v>1</v>
      </c>
      <c r="AG9" s="14">
        <v>1</v>
      </c>
      <c r="AH9" s="19">
        <f t="shared" si="7"/>
        <v>1</v>
      </c>
    </row>
    <row r="10" spans="1:34" ht="18.75" x14ac:dyDescent="0.25">
      <c r="B10" s="17" t="s">
        <v>15</v>
      </c>
      <c r="C10" s="13">
        <v>40</v>
      </c>
      <c r="D10" s="14">
        <v>1</v>
      </c>
      <c r="E10" s="14">
        <v>1</v>
      </c>
      <c r="F10" s="34">
        <f t="shared" si="0"/>
        <v>1</v>
      </c>
      <c r="G10" s="13">
        <v>41</v>
      </c>
      <c r="H10" s="14">
        <v>1</v>
      </c>
      <c r="I10" s="14">
        <v>1</v>
      </c>
      <c r="J10" s="18">
        <f t="shared" si="1"/>
        <v>1</v>
      </c>
      <c r="K10" s="13">
        <v>40</v>
      </c>
      <c r="L10" s="14">
        <v>1</v>
      </c>
      <c r="M10" s="14">
        <v>1</v>
      </c>
      <c r="N10" s="34">
        <f t="shared" si="2"/>
        <v>1</v>
      </c>
      <c r="O10" s="13">
        <v>40</v>
      </c>
      <c r="P10" s="14">
        <v>1</v>
      </c>
      <c r="Q10" s="14">
        <v>1</v>
      </c>
      <c r="R10" s="19">
        <f t="shared" si="3"/>
        <v>1</v>
      </c>
      <c r="S10" s="13">
        <v>40</v>
      </c>
      <c r="T10" s="14">
        <v>1</v>
      </c>
      <c r="U10" s="14">
        <v>1</v>
      </c>
      <c r="V10" s="34">
        <f t="shared" si="4"/>
        <v>1</v>
      </c>
      <c r="W10" s="13">
        <v>40</v>
      </c>
      <c r="X10" s="14">
        <v>1</v>
      </c>
      <c r="Y10" s="14">
        <v>1</v>
      </c>
      <c r="Z10" s="19">
        <f t="shared" si="5"/>
        <v>1</v>
      </c>
      <c r="AA10" s="13">
        <v>40</v>
      </c>
      <c r="AB10" s="14">
        <v>1</v>
      </c>
      <c r="AC10" s="14">
        <v>1</v>
      </c>
      <c r="AD10" s="34">
        <f t="shared" si="6"/>
        <v>1</v>
      </c>
      <c r="AE10" s="13">
        <v>40</v>
      </c>
      <c r="AF10" s="14">
        <v>1</v>
      </c>
      <c r="AG10" s="14">
        <v>1</v>
      </c>
      <c r="AH10" s="19">
        <f t="shared" si="7"/>
        <v>1</v>
      </c>
    </row>
    <row r="11" spans="1:34" ht="18.75" x14ac:dyDescent="0.25">
      <c r="B11" s="17" t="s">
        <v>16</v>
      </c>
      <c r="C11" s="13">
        <v>50</v>
      </c>
      <c r="D11" s="14">
        <v>1</v>
      </c>
      <c r="E11" s="14">
        <v>1</v>
      </c>
      <c r="F11" s="34">
        <f t="shared" si="0"/>
        <v>1</v>
      </c>
      <c r="G11" s="13">
        <v>50</v>
      </c>
      <c r="H11" s="14">
        <v>1</v>
      </c>
      <c r="I11" s="14">
        <v>1</v>
      </c>
      <c r="J11" s="18">
        <f t="shared" si="1"/>
        <v>1</v>
      </c>
      <c r="K11" s="13">
        <v>50</v>
      </c>
      <c r="L11" s="14">
        <v>1</v>
      </c>
      <c r="M11" s="14">
        <v>1</v>
      </c>
      <c r="N11" s="34">
        <f t="shared" si="2"/>
        <v>1</v>
      </c>
      <c r="O11" s="13">
        <v>50</v>
      </c>
      <c r="P11" s="14">
        <v>1</v>
      </c>
      <c r="Q11" s="14">
        <v>1</v>
      </c>
      <c r="R11" s="19">
        <f t="shared" si="3"/>
        <v>1</v>
      </c>
      <c r="S11" s="13">
        <v>50</v>
      </c>
      <c r="T11" s="14">
        <v>1</v>
      </c>
      <c r="U11" s="14">
        <v>1</v>
      </c>
      <c r="V11" s="34">
        <f t="shared" si="4"/>
        <v>1</v>
      </c>
      <c r="W11" s="13">
        <v>50</v>
      </c>
      <c r="X11" s="14">
        <v>1</v>
      </c>
      <c r="Y11" s="14">
        <v>1</v>
      </c>
      <c r="Z11" s="19">
        <f t="shared" si="5"/>
        <v>1</v>
      </c>
      <c r="AA11" s="13">
        <v>50</v>
      </c>
      <c r="AB11" s="14">
        <v>1</v>
      </c>
      <c r="AC11" s="14">
        <v>1</v>
      </c>
      <c r="AD11" s="34">
        <f t="shared" si="6"/>
        <v>1</v>
      </c>
      <c r="AE11" s="13">
        <v>50</v>
      </c>
      <c r="AF11" s="14">
        <v>1</v>
      </c>
      <c r="AG11" s="14">
        <v>1</v>
      </c>
      <c r="AH11" s="19">
        <f t="shared" si="7"/>
        <v>1</v>
      </c>
    </row>
    <row r="12" spans="1:34" ht="18.75" x14ac:dyDescent="0.25">
      <c r="B12" s="17"/>
      <c r="C12" s="13">
        <v>60</v>
      </c>
      <c r="D12" s="14">
        <v>1</v>
      </c>
      <c r="E12" s="14">
        <v>1</v>
      </c>
      <c r="F12" s="34">
        <f t="shared" si="0"/>
        <v>1</v>
      </c>
      <c r="G12" s="13">
        <v>61</v>
      </c>
      <c r="H12" s="14">
        <v>1</v>
      </c>
      <c r="I12" s="14">
        <v>1</v>
      </c>
      <c r="J12" s="18">
        <f t="shared" si="1"/>
        <v>1</v>
      </c>
      <c r="K12" s="13">
        <v>60</v>
      </c>
      <c r="L12" s="14">
        <v>1</v>
      </c>
      <c r="M12" s="14">
        <v>1</v>
      </c>
      <c r="N12" s="34">
        <f t="shared" si="2"/>
        <v>1</v>
      </c>
      <c r="O12" s="13">
        <v>60</v>
      </c>
      <c r="P12" s="14">
        <v>1</v>
      </c>
      <c r="Q12" s="14">
        <v>1</v>
      </c>
      <c r="R12" s="19">
        <f t="shared" si="3"/>
        <v>1</v>
      </c>
      <c r="S12" s="13">
        <v>60</v>
      </c>
      <c r="T12" s="14">
        <v>1</v>
      </c>
      <c r="U12" s="14">
        <v>1</v>
      </c>
      <c r="V12" s="34">
        <f t="shared" si="4"/>
        <v>1</v>
      </c>
      <c r="W12" s="13">
        <v>60</v>
      </c>
      <c r="X12" s="14">
        <v>1</v>
      </c>
      <c r="Y12" s="14">
        <v>1</v>
      </c>
      <c r="Z12" s="19">
        <f t="shared" si="5"/>
        <v>1</v>
      </c>
      <c r="AA12" s="13">
        <v>60</v>
      </c>
      <c r="AB12" s="14">
        <v>1</v>
      </c>
      <c r="AC12" s="14">
        <v>1</v>
      </c>
      <c r="AD12" s="34">
        <f t="shared" si="6"/>
        <v>1</v>
      </c>
      <c r="AE12" s="13">
        <v>60</v>
      </c>
      <c r="AF12" s="14">
        <v>1</v>
      </c>
      <c r="AG12" s="14">
        <v>1</v>
      </c>
      <c r="AH12" s="19">
        <f t="shared" si="7"/>
        <v>1</v>
      </c>
    </row>
    <row r="13" spans="1:34" ht="18.75" x14ac:dyDescent="0.25">
      <c r="B13" s="17"/>
      <c r="C13" s="13">
        <v>70</v>
      </c>
      <c r="D13" s="14">
        <v>1</v>
      </c>
      <c r="E13" s="14">
        <v>1</v>
      </c>
      <c r="F13" s="34">
        <f t="shared" si="0"/>
        <v>1</v>
      </c>
      <c r="G13" s="13">
        <v>69</v>
      </c>
      <c r="H13" s="14">
        <v>1</v>
      </c>
      <c r="I13" s="14">
        <v>1</v>
      </c>
      <c r="J13" s="18">
        <f t="shared" si="1"/>
        <v>1</v>
      </c>
      <c r="K13" s="13">
        <v>70</v>
      </c>
      <c r="L13" s="14">
        <v>1</v>
      </c>
      <c r="M13" s="14">
        <v>1</v>
      </c>
      <c r="N13" s="34">
        <f t="shared" si="2"/>
        <v>1</v>
      </c>
      <c r="O13" s="13">
        <v>70</v>
      </c>
      <c r="P13" s="14">
        <v>1</v>
      </c>
      <c r="Q13" s="14">
        <v>1</v>
      </c>
      <c r="R13" s="19">
        <f t="shared" si="3"/>
        <v>1</v>
      </c>
      <c r="S13" s="13">
        <v>70</v>
      </c>
      <c r="T13" s="14">
        <v>1</v>
      </c>
      <c r="U13" s="14">
        <v>1</v>
      </c>
      <c r="V13" s="34">
        <f t="shared" si="4"/>
        <v>1</v>
      </c>
      <c r="W13" s="13">
        <v>70</v>
      </c>
      <c r="X13" s="14">
        <v>1</v>
      </c>
      <c r="Y13" s="14">
        <v>1</v>
      </c>
      <c r="Z13" s="19">
        <f t="shared" si="5"/>
        <v>1</v>
      </c>
      <c r="AA13" s="13">
        <v>70</v>
      </c>
      <c r="AB13" s="14">
        <v>1</v>
      </c>
      <c r="AC13" s="14">
        <v>1</v>
      </c>
      <c r="AD13" s="34">
        <f t="shared" si="6"/>
        <v>1</v>
      </c>
      <c r="AE13" s="13">
        <v>70</v>
      </c>
      <c r="AF13" s="14">
        <v>1</v>
      </c>
      <c r="AG13" s="14">
        <v>1</v>
      </c>
      <c r="AH13" s="19">
        <f t="shared" si="7"/>
        <v>1</v>
      </c>
    </row>
    <row r="14" spans="1:34" ht="18.75" x14ac:dyDescent="0.25">
      <c r="B14" s="17"/>
      <c r="C14" s="13">
        <v>80</v>
      </c>
      <c r="D14" s="14">
        <v>1</v>
      </c>
      <c r="E14" s="14">
        <v>1</v>
      </c>
      <c r="F14" s="34">
        <f t="shared" si="0"/>
        <v>1</v>
      </c>
      <c r="G14" s="13">
        <v>81</v>
      </c>
      <c r="H14" s="14">
        <v>1</v>
      </c>
      <c r="I14" s="14">
        <v>1</v>
      </c>
      <c r="J14" s="18">
        <f t="shared" si="1"/>
        <v>1</v>
      </c>
      <c r="K14" s="13">
        <v>80</v>
      </c>
      <c r="L14" s="14">
        <v>1</v>
      </c>
      <c r="M14" s="14">
        <v>1</v>
      </c>
      <c r="N14" s="34">
        <f t="shared" si="2"/>
        <v>1</v>
      </c>
      <c r="O14" s="13">
        <v>80</v>
      </c>
      <c r="P14" s="14">
        <v>1</v>
      </c>
      <c r="Q14" s="14">
        <v>1</v>
      </c>
      <c r="R14" s="19">
        <f t="shared" si="3"/>
        <v>1</v>
      </c>
      <c r="S14" s="13">
        <v>80</v>
      </c>
      <c r="T14" s="14">
        <v>1</v>
      </c>
      <c r="U14" s="14">
        <v>1</v>
      </c>
      <c r="V14" s="34">
        <f t="shared" si="4"/>
        <v>1</v>
      </c>
      <c r="W14" s="13">
        <v>80</v>
      </c>
      <c r="X14" s="14">
        <v>1</v>
      </c>
      <c r="Y14" s="14">
        <v>1</v>
      </c>
      <c r="Z14" s="19">
        <f t="shared" si="5"/>
        <v>1</v>
      </c>
      <c r="AA14" s="13">
        <v>80</v>
      </c>
      <c r="AB14" s="14">
        <v>1</v>
      </c>
      <c r="AC14" s="14">
        <v>1</v>
      </c>
      <c r="AD14" s="34">
        <f t="shared" si="6"/>
        <v>1</v>
      </c>
      <c r="AE14" s="13">
        <v>80</v>
      </c>
      <c r="AF14" s="14">
        <v>1</v>
      </c>
      <c r="AG14" s="14">
        <v>1</v>
      </c>
      <c r="AH14" s="19">
        <f t="shared" si="7"/>
        <v>1</v>
      </c>
    </row>
    <row r="15" spans="1:34" ht="19.5" thickBot="1" x14ac:dyDescent="0.3">
      <c r="B15" s="20"/>
      <c r="C15" s="29">
        <v>90</v>
      </c>
      <c r="D15" s="28">
        <v>1</v>
      </c>
      <c r="E15" s="28">
        <v>1</v>
      </c>
      <c r="F15" s="34">
        <f t="shared" si="0"/>
        <v>1</v>
      </c>
      <c r="G15" s="29">
        <v>91</v>
      </c>
      <c r="H15" s="28">
        <v>1</v>
      </c>
      <c r="I15" s="28">
        <v>1</v>
      </c>
      <c r="J15" s="21">
        <f t="shared" si="1"/>
        <v>1</v>
      </c>
      <c r="K15" s="29">
        <v>90</v>
      </c>
      <c r="L15" s="28">
        <v>1</v>
      </c>
      <c r="M15" s="28">
        <v>1</v>
      </c>
      <c r="N15" s="35">
        <f t="shared" si="2"/>
        <v>1</v>
      </c>
      <c r="O15" s="29">
        <v>90</v>
      </c>
      <c r="P15" s="28">
        <v>1</v>
      </c>
      <c r="Q15" s="28">
        <v>1</v>
      </c>
      <c r="R15" s="22">
        <f t="shared" si="3"/>
        <v>1</v>
      </c>
      <c r="S15" s="29">
        <v>90</v>
      </c>
      <c r="T15" s="28">
        <v>1</v>
      </c>
      <c r="U15" s="28">
        <v>1</v>
      </c>
      <c r="V15" s="35">
        <f t="shared" si="4"/>
        <v>1</v>
      </c>
      <c r="W15" s="29">
        <v>90</v>
      </c>
      <c r="X15" s="28">
        <v>1</v>
      </c>
      <c r="Y15" s="28">
        <v>1</v>
      </c>
      <c r="Z15" s="22">
        <f t="shared" si="5"/>
        <v>1</v>
      </c>
      <c r="AA15" s="29">
        <v>90</v>
      </c>
      <c r="AB15" s="28">
        <v>1</v>
      </c>
      <c r="AC15" s="28">
        <v>1</v>
      </c>
      <c r="AD15" s="35">
        <f t="shared" si="6"/>
        <v>1</v>
      </c>
      <c r="AE15" s="29">
        <v>90</v>
      </c>
      <c r="AF15" s="28">
        <v>1</v>
      </c>
      <c r="AG15" s="28">
        <v>1</v>
      </c>
      <c r="AH15" s="22">
        <f t="shared" si="7"/>
        <v>1</v>
      </c>
    </row>
    <row r="16" spans="1:34" s="23" customFormat="1" ht="15.75" thickBot="1" x14ac:dyDescent="0.3">
      <c r="B16" s="24"/>
      <c r="C16" s="32"/>
      <c r="D16" s="25"/>
      <c r="E16" s="25"/>
      <c r="F16" s="26"/>
      <c r="G16" s="33"/>
      <c r="H16" s="25"/>
      <c r="I16" s="25"/>
      <c r="J16" s="26"/>
      <c r="K16" s="32"/>
      <c r="L16" s="25"/>
      <c r="M16" s="25"/>
      <c r="N16" s="26"/>
      <c r="O16" s="33"/>
      <c r="P16" s="25"/>
      <c r="Q16" s="25"/>
      <c r="R16" s="26"/>
      <c r="S16" s="32"/>
      <c r="T16" s="25"/>
      <c r="U16" s="25"/>
      <c r="V16" s="26"/>
      <c r="W16" s="33"/>
      <c r="X16" s="25"/>
      <c r="Y16" s="25"/>
      <c r="Z16" s="26"/>
      <c r="AA16" s="32"/>
      <c r="AB16" s="25"/>
      <c r="AC16" s="25"/>
      <c r="AD16" s="26"/>
      <c r="AE16" s="33"/>
      <c r="AF16" s="25"/>
      <c r="AG16" s="25"/>
      <c r="AH16" s="26"/>
    </row>
    <row r="17" spans="2:34" s="3" customFormat="1" ht="15.75" thickBot="1" x14ac:dyDescent="0.3">
      <c r="B17" s="27" t="s">
        <v>9</v>
      </c>
      <c r="C17" s="38">
        <f>SUM(C7:C15)</f>
        <v>450</v>
      </c>
      <c r="D17" s="39">
        <f>SUM(D7:D15)</f>
        <v>9</v>
      </c>
      <c r="E17" s="39">
        <f>SUM(E7:E15)</f>
        <v>9</v>
      </c>
      <c r="F17" s="40">
        <f>IFERROR(AVERAGE(F7:F15), 0)</f>
        <v>1</v>
      </c>
      <c r="G17" s="38">
        <f>SUM(G7:G15)</f>
        <v>455</v>
      </c>
      <c r="H17" s="39">
        <f>SUM(H7:H15)</f>
        <v>9</v>
      </c>
      <c r="I17" s="39">
        <f>SUM(I7:I15)</f>
        <v>9</v>
      </c>
      <c r="J17" s="40">
        <f>IFERROR(AVERAGE(J7:J15), 0)</f>
        <v>1</v>
      </c>
      <c r="K17" s="38">
        <f>SUM(K7:K15)</f>
        <v>451</v>
      </c>
      <c r="L17" s="39">
        <f>SUM(L7:L15)</f>
        <v>9</v>
      </c>
      <c r="M17" s="39">
        <f>SUM(M7:M15)</f>
        <v>9</v>
      </c>
      <c r="N17" s="40">
        <f>IFERROR(AVERAGE(N7:N15), 0)</f>
        <v>1</v>
      </c>
      <c r="O17" s="38">
        <f>SUM(O7:O15)</f>
        <v>489</v>
      </c>
      <c r="P17" s="39">
        <f>SUM(P7:P15)</f>
        <v>9</v>
      </c>
      <c r="Q17" s="39">
        <f>SUM(Q7:Q15)</f>
        <v>9</v>
      </c>
      <c r="R17" s="40">
        <f>IFERROR(AVERAGE(R7:R15), 0)</f>
        <v>1</v>
      </c>
      <c r="S17" s="38">
        <f>SUM(S7:S15)</f>
        <v>451</v>
      </c>
      <c r="T17" s="39">
        <f>SUM(T7:T15)</f>
        <v>9</v>
      </c>
      <c r="U17" s="39">
        <f>SUM(U7:U15)</f>
        <v>9</v>
      </c>
      <c r="V17" s="40">
        <f>IFERROR(AVERAGE(V7:V15), 0)</f>
        <v>1</v>
      </c>
      <c r="W17" s="38">
        <f>SUM(W7:W15)</f>
        <v>489</v>
      </c>
      <c r="X17" s="39">
        <f>SUM(X7:X15)</f>
        <v>9</v>
      </c>
      <c r="Y17" s="39">
        <f>SUM(Y7:Y15)</f>
        <v>9</v>
      </c>
      <c r="Z17" s="40">
        <f>IFERROR(AVERAGE(Z7:Z15), 0)</f>
        <v>1</v>
      </c>
      <c r="AA17" s="38">
        <f>SUM(AA7:AA15)</f>
        <v>451</v>
      </c>
      <c r="AB17" s="39">
        <f>SUM(AB7:AB15)</f>
        <v>9</v>
      </c>
      <c r="AC17" s="39">
        <f>SUM(AC7:AC15)</f>
        <v>9</v>
      </c>
      <c r="AD17" s="40">
        <f>IFERROR(AVERAGE(AD7:AD15), 0)</f>
        <v>1</v>
      </c>
      <c r="AE17" s="38">
        <f>SUM(AE7:AE15)</f>
        <v>489</v>
      </c>
      <c r="AF17" s="39">
        <f>SUM(AF7:AF15)</f>
        <v>9</v>
      </c>
      <c r="AG17" s="39">
        <f>SUM(AG7:AG15)</f>
        <v>9</v>
      </c>
      <c r="AH17" s="40">
        <f>IFERROR(AVERAGE(AH7:AH15), 0)</f>
        <v>1</v>
      </c>
    </row>
    <row r="18" spans="2:34" ht="15.75" thickBot="1" x14ac:dyDescent="0.3">
      <c r="B18" s="31" t="s">
        <v>11</v>
      </c>
      <c r="C18" s="41">
        <f>SUM('SEM 4'!C18,'SEM 5'!C17)</f>
        <v>2253</v>
      </c>
      <c r="D18" s="42">
        <f>SUM('SEM 4'!D18,'SEM 5'!D17)</f>
        <v>45</v>
      </c>
      <c r="E18" s="42">
        <f>SUM('SEM 4'!E18,'SEM 5'!E17)</f>
        <v>45</v>
      </c>
      <c r="F18" s="43">
        <f>IFERROR(AVERAGE('SEM 4'!F18,'SEM 5'!F17), 0)</f>
        <v>1</v>
      </c>
      <c r="G18" s="41">
        <f>SUM('SEM 4'!G18,'SEM 5'!G17)</f>
        <v>2270</v>
      </c>
      <c r="H18" s="42">
        <f>SUM('SEM 4'!H18,'SEM 5'!H17)</f>
        <v>45</v>
      </c>
      <c r="I18" s="42">
        <f>SUM('SEM 4'!I18,'SEM 5'!I17)</f>
        <v>45</v>
      </c>
      <c r="J18" s="43">
        <f>IFERROR(AVERAGE('SEM 4'!J18,'SEM 5'!J17), 0)</f>
        <v>1</v>
      </c>
      <c r="K18" s="41">
        <f>SUM('SEM 1'!K17,'SEM 2'!K17)</f>
        <v>9000</v>
      </c>
      <c r="L18" s="42">
        <f>SUM('SEM 1'!L18,'SEM 2'!L17)</f>
        <v>18</v>
      </c>
      <c r="M18" s="42">
        <f>SUM('SEM 1'!M18,'SEM 2'!M17)</f>
        <v>18</v>
      </c>
      <c r="N18" s="43">
        <f>IFERROR(AVERAGE('SEM 1'!N18,'SEM 2'!N17), 0)</f>
        <v>1</v>
      </c>
      <c r="O18" s="41">
        <f>SUM('SEM 1'!O17,'SEM 2'!O17)</f>
        <v>9000</v>
      </c>
      <c r="P18" s="42">
        <f>SUM('SEM 1'!P18,'SEM 2'!P17)</f>
        <v>18</v>
      </c>
      <c r="Q18" s="42">
        <f>SUM('SEM 1'!Q18,'SEM 2'!Q17)</f>
        <v>18</v>
      </c>
      <c r="R18" s="43">
        <f>IFERROR(AVERAGE('SEM 1'!R18,'SEM 2'!R17), 0)</f>
        <v>1</v>
      </c>
      <c r="S18" s="41">
        <f>SUM('SEM 1'!S17,'SEM 2'!S17)</f>
        <v>937</v>
      </c>
      <c r="T18" s="42">
        <f>SUM('SEM 1'!T18,'SEM 2'!T17)</f>
        <v>18</v>
      </c>
      <c r="U18" s="42">
        <f>SUM('SEM 1'!U18,'SEM 2'!U17)</f>
        <v>18</v>
      </c>
      <c r="V18" s="43">
        <f>IFERROR(AVERAGE('SEM 1'!V18,'SEM 2'!V17), 0)</f>
        <v>1</v>
      </c>
      <c r="W18" s="41">
        <f>SUM('SEM 1'!W17,'SEM 2'!W17)</f>
        <v>975</v>
      </c>
      <c r="X18" s="42">
        <f>SUM('SEM 1'!X18,'SEM 2'!X17)</f>
        <v>18</v>
      </c>
      <c r="Y18" s="42">
        <f>SUM('SEM 1'!Y18,'SEM 2'!Y17)</f>
        <v>18</v>
      </c>
      <c r="Z18" s="43">
        <f>IFERROR(AVERAGE('SEM 1'!Z18,'SEM 2'!Z17), 0)</f>
        <v>1</v>
      </c>
      <c r="AA18" s="41">
        <f>SUM('SEM 1'!AA17,'SEM 2'!AA17)</f>
        <v>9487</v>
      </c>
      <c r="AB18" s="42">
        <f>SUM('SEM 1'!AB18,'SEM 2'!AB17)</f>
        <v>18</v>
      </c>
      <c r="AC18" s="42">
        <f>SUM('SEM 1'!AC18,'SEM 2'!AC17)</f>
        <v>18</v>
      </c>
      <c r="AD18" s="43">
        <f>IFERROR(AVERAGE('SEM 1'!AD18,'SEM 2'!AD17), 0)</f>
        <v>1</v>
      </c>
      <c r="AE18" s="41">
        <f>SUM('SEM 1'!AE17,'SEM 2'!AE17)</f>
        <v>9525</v>
      </c>
      <c r="AF18" s="42">
        <f>SUM('SEM 1'!AF18,'SEM 2'!AF17)</f>
        <v>18</v>
      </c>
      <c r="AG18" s="42">
        <f>SUM('SEM 1'!AG18,'SEM 2'!AG17)</f>
        <v>18</v>
      </c>
      <c r="AH18" s="43">
        <f>IFERROR(AVERAGE('SEM 1'!AH18,'SEM 2'!AH17), 0)</f>
        <v>1</v>
      </c>
    </row>
    <row r="19" spans="2:34" s="3" customFormat="1" ht="24" customHeight="1" thickBot="1" x14ac:dyDescent="0.3">
      <c r="B19" s="30" t="s">
        <v>10</v>
      </c>
      <c r="C19" s="91"/>
      <c r="D19" s="92"/>
      <c r="E19" s="92"/>
      <c r="F19" s="92"/>
      <c r="G19" s="92"/>
      <c r="H19" s="92"/>
      <c r="I19" s="92"/>
      <c r="J19" s="93"/>
      <c r="K19" s="91"/>
      <c r="L19" s="92"/>
      <c r="M19" s="92"/>
      <c r="N19" s="92"/>
      <c r="O19" s="92"/>
      <c r="P19" s="92"/>
      <c r="Q19" s="92"/>
      <c r="R19" s="93"/>
      <c r="S19" s="91"/>
      <c r="T19" s="92"/>
      <c r="U19" s="92"/>
      <c r="V19" s="92"/>
      <c r="W19" s="92"/>
      <c r="X19" s="92"/>
      <c r="Y19" s="92"/>
      <c r="Z19" s="93"/>
      <c r="AA19" s="91"/>
      <c r="AB19" s="92"/>
      <c r="AC19" s="92"/>
      <c r="AD19" s="92"/>
      <c r="AE19" s="92"/>
      <c r="AF19" s="92"/>
      <c r="AG19" s="92"/>
      <c r="AH19" s="93"/>
    </row>
  </sheetData>
  <mergeCells count="8">
    <mergeCell ref="AE5:AH5"/>
    <mergeCell ref="K5:N5"/>
    <mergeCell ref="O5:R5"/>
    <mergeCell ref="S5:V5"/>
    <mergeCell ref="W5:Z5"/>
    <mergeCell ref="AA5:AD5"/>
    <mergeCell ref="C5:F5"/>
    <mergeCell ref="G5:J5"/>
  </mergeCells>
  <dataValidations count="1">
    <dataValidation type="whole" allowBlank="1" showInputMessage="1" showErrorMessage="1" errorTitle="SAISIE INCORRECTE" error="Uniquement des chiffres, merci" sqref="C7:AH15" xr:uid="{E5D7AC76-3DC9-4150-B2D3-CEE118683E1A}">
      <formula1>0</formula1>
      <formula2>500000</formula2>
    </dataValidation>
  </dataValidations>
  <pageMargins left="0.7" right="0.7" top="0.75" bottom="0.75" header="0.3" footer="0.3"/>
  <ignoredErrors>
    <ignoredError sqref="F17 J17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5" id="{C4236DDD-21B9-457B-A94B-F0DAACAF9242}">
            <x14:iconSet iconSet="3Arrows">
              <x14:cfvo type="percent">
                <xm:f>0</xm:f>
              </x14:cfvo>
              <x14:cfvo type="num">
                <xm:f>'SEM 4'!$C$7</xm:f>
              </x14:cfvo>
              <x14:cfvo type="num" gte="0">
                <xm:f>'SEM 4'!$C$7</xm:f>
              </x14:cfvo>
            </x14:iconSet>
          </x14:cfRule>
          <xm:sqref>C7</xm:sqref>
        </x14:conditionalFormatting>
        <x14:conditionalFormatting xmlns:xm="http://schemas.microsoft.com/office/excel/2006/main">
          <x14:cfRule type="iconSet" priority="74" id="{BB3AD5C7-0DF5-436E-A57B-2F68DD47AB8E}">
            <x14:iconSet iconSet="3Arrows">
              <x14:cfvo type="percent">
                <xm:f>0</xm:f>
              </x14:cfvo>
              <x14:cfvo type="num">
                <xm:f>'SEM 4'!$C$8</xm:f>
              </x14:cfvo>
              <x14:cfvo type="num" gte="0">
                <xm:f>'SEM 4'!$C$8</xm:f>
              </x14:cfvo>
            </x14:iconSet>
          </x14:cfRule>
          <xm:sqref>C8</xm:sqref>
        </x14:conditionalFormatting>
        <x14:conditionalFormatting xmlns:xm="http://schemas.microsoft.com/office/excel/2006/main">
          <x14:cfRule type="iconSet" priority="73" id="{8C3A16FF-4DE9-4351-B23C-D65E71A644AA}">
            <x14:iconSet iconSet="3Arrows">
              <x14:cfvo type="percent">
                <xm:f>0</xm:f>
              </x14:cfvo>
              <x14:cfvo type="num">
                <xm:f>'SEM 4'!$C$9</xm:f>
              </x14:cfvo>
              <x14:cfvo type="num" gte="0">
                <xm:f>'SEM 4'!$C$9</xm:f>
              </x14:cfvo>
            </x14:iconSet>
          </x14:cfRule>
          <xm:sqref>C9</xm:sqref>
        </x14:conditionalFormatting>
        <x14:conditionalFormatting xmlns:xm="http://schemas.microsoft.com/office/excel/2006/main">
          <x14:cfRule type="iconSet" priority="72" id="{324D3059-EE1A-4A7C-AE8F-E5E7139BE5F8}">
            <x14:iconSet iconSet="3Arrows">
              <x14:cfvo type="percent">
                <xm:f>0</xm:f>
              </x14:cfvo>
              <x14:cfvo type="num">
                <xm:f>'SEM 4'!$C$10</xm:f>
              </x14:cfvo>
              <x14:cfvo type="num" gte="0">
                <xm:f>'SEM 4'!$C$10</xm:f>
              </x14:cfvo>
            </x14:iconSet>
          </x14:cfRule>
          <xm:sqref>C10</xm:sqref>
        </x14:conditionalFormatting>
        <x14:conditionalFormatting xmlns:xm="http://schemas.microsoft.com/office/excel/2006/main">
          <x14:cfRule type="iconSet" priority="71" id="{8525CBEE-80C9-4CC7-B4A2-08BABD4416CB}">
            <x14:iconSet iconSet="3Arrows">
              <x14:cfvo type="percent">
                <xm:f>0</xm:f>
              </x14:cfvo>
              <x14:cfvo type="num">
                <xm:f>'SEM 4'!$C$11</xm:f>
              </x14:cfvo>
              <x14:cfvo type="num" gte="0">
                <xm:f>'SEM 4'!$C$11</xm:f>
              </x14:cfvo>
            </x14:iconSet>
          </x14:cfRule>
          <xm:sqref>C11</xm:sqref>
        </x14:conditionalFormatting>
        <x14:conditionalFormatting xmlns:xm="http://schemas.microsoft.com/office/excel/2006/main">
          <x14:cfRule type="iconSet" priority="70" id="{9A2D5127-B106-4E84-8792-0026B16B8BFB}">
            <x14:iconSet iconSet="3Arrows">
              <x14:cfvo type="percent">
                <xm:f>0</xm:f>
              </x14:cfvo>
              <x14:cfvo type="num">
                <xm:f>'SEM 4'!$C$12</xm:f>
              </x14:cfvo>
              <x14:cfvo type="num" gte="0">
                <xm:f>'SEM 4'!$C$12</xm:f>
              </x14:cfvo>
            </x14:iconSet>
          </x14:cfRule>
          <xm:sqref>C12</xm:sqref>
        </x14:conditionalFormatting>
        <x14:conditionalFormatting xmlns:xm="http://schemas.microsoft.com/office/excel/2006/main">
          <x14:cfRule type="iconSet" priority="69" id="{A4B2C0AB-9389-4A53-8C93-D5C0193B0673}">
            <x14:iconSet iconSet="3Arrows">
              <x14:cfvo type="percent">
                <xm:f>0</xm:f>
              </x14:cfvo>
              <x14:cfvo type="num">
                <xm:f>'SEM 4'!$C$13</xm:f>
              </x14:cfvo>
              <x14:cfvo type="num" gte="0">
                <xm:f>'SEM 4'!$C$13</xm:f>
              </x14:cfvo>
            </x14:iconSet>
          </x14:cfRule>
          <xm:sqref>C13</xm:sqref>
        </x14:conditionalFormatting>
        <x14:conditionalFormatting xmlns:xm="http://schemas.microsoft.com/office/excel/2006/main">
          <x14:cfRule type="iconSet" priority="68" id="{8A38017F-E4AA-4FC4-A2BD-44C4AF4251CF}">
            <x14:iconSet iconSet="3Arrows">
              <x14:cfvo type="percent">
                <xm:f>0</xm:f>
              </x14:cfvo>
              <x14:cfvo type="num">
                <xm:f>'SEM 4'!$C$14</xm:f>
              </x14:cfvo>
              <x14:cfvo type="num" gte="0">
                <xm:f>'SEM 4'!$C$14</xm:f>
              </x14:cfvo>
            </x14:iconSet>
          </x14:cfRule>
          <xm:sqref>C14</xm:sqref>
        </x14:conditionalFormatting>
        <x14:conditionalFormatting xmlns:xm="http://schemas.microsoft.com/office/excel/2006/main">
          <x14:cfRule type="iconSet" priority="67" id="{E0C14D79-1745-4E61-BBF4-D527F537CFDD}">
            <x14:iconSet iconSet="3Arrows">
              <x14:cfvo type="percent">
                <xm:f>0</xm:f>
              </x14:cfvo>
              <x14:cfvo type="num">
                <xm:f>'SEM 4'!$C$15</xm:f>
              </x14:cfvo>
              <x14:cfvo type="num" gte="0">
                <xm:f>'SEM 4'!$C$15</xm:f>
              </x14:cfvo>
            </x14:iconSet>
          </x14:cfRule>
          <xm:sqref>C15</xm:sqref>
        </x14:conditionalFormatting>
        <x14:conditionalFormatting xmlns:xm="http://schemas.microsoft.com/office/excel/2006/main">
          <x14:cfRule type="iconSet" priority="66" id="{3F7AB868-91E1-44A4-920C-48BB1F2FA315}">
            <x14:iconSet iconSet="3Arrows">
              <x14:cfvo type="percent">
                <xm:f>0</xm:f>
              </x14:cfvo>
              <x14:cfvo type="num">
                <xm:f>'SEM 4'!$G$7</xm:f>
              </x14:cfvo>
              <x14:cfvo type="num" gte="0">
                <xm:f>'SEM 4'!$G$7</xm:f>
              </x14:cfvo>
            </x14:iconSet>
          </x14:cfRule>
          <xm:sqref>G7</xm:sqref>
        </x14:conditionalFormatting>
        <x14:conditionalFormatting xmlns:xm="http://schemas.microsoft.com/office/excel/2006/main">
          <x14:cfRule type="iconSet" priority="64" id="{396E8A32-4A02-4F71-8CAA-D4B60177AE9C}">
            <x14:iconSet iconSet="3Arrows">
              <x14:cfvo type="percent">
                <xm:f>0</xm:f>
              </x14:cfvo>
              <x14:cfvo type="num">
                <xm:f>'SEM 4'!$G$8</xm:f>
              </x14:cfvo>
              <x14:cfvo type="num" gte="0">
                <xm:f>'SEM 4'!$G$8</xm:f>
              </x14:cfvo>
            </x14:iconSet>
          </x14:cfRule>
          <xm:sqref>G8</xm:sqref>
        </x14:conditionalFormatting>
        <x14:conditionalFormatting xmlns:xm="http://schemas.microsoft.com/office/excel/2006/main">
          <x14:cfRule type="iconSet" priority="63" id="{39DDCF0A-D3D3-4973-B785-DC30D5985994}">
            <x14:iconSet iconSet="3Arrows">
              <x14:cfvo type="percent">
                <xm:f>0</xm:f>
              </x14:cfvo>
              <x14:cfvo type="num">
                <xm:f>'SEM 4'!$G$9</xm:f>
              </x14:cfvo>
              <x14:cfvo type="num" gte="0">
                <xm:f>'SEM 4'!$G$9</xm:f>
              </x14:cfvo>
            </x14:iconSet>
          </x14:cfRule>
          <xm:sqref>G9</xm:sqref>
        </x14:conditionalFormatting>
        <x14:conditionalFormatting xmlns:xm="http://schemas.microsoft.com/office/excel/2006/main">
          <x14:cfRule type="iconSet" priority="62" id="{E8D1F959-CE12-4896-B01C-313EFDE918AA}">
            <x14:iconSet iconSet="3Arrows">
              <x14:cfvo type="percent">
                <xm:f>0</xm:f>
              </x14:cfvo>
              <x14:cfvo type="num">
                <xm:f>'SEM 4'!$G$10</xm:f>
              </x14:cfvo>
              <x14:cfvo type="num" gte="0">
                <xm:f>'SEM 4'!$G$10</xm:f>
              </x14:cfvo>
            </x14:iconSet>
          </x14:cfRule>
          <xm:sqref>G10</xm:sqref>
        </x14:conditionalFormatting>
        <x14:conditionalFormatting xmlns:xm="http://schemas.microsoft.com/office/excel/2006/main">
          <x14:cfRule type="iconSet" priority="61" id="{E766B71B-F0DE-4151-AC35-703B52530507}">
            <x14:iconSet iconSet="3Arrows">
              <x14:cfvo type="percent">
                <xm:f>0</xm:f>
              </x14:cfvo>
              <x14:cfvo type="num">
                <xm:f>'SEM 4'!$G$11</xm:f>
              </x14:cfvo>
              <x14:cfvo type="num" gte="0">
                <xm:f>'SEM 4'!$G$11</xm:f>
              </x14:cfvo>
            </x14:iconSet>
          </x14:cfRule>
          <xm:sqref>G11</xm:sqref>
        </x14:conditionalFormatting>
        <x14:conditionalFormatting xmlns:xm="http://schemas.microsoft.com/office/excel/2006/main">
          <x14:cfRule type="iconSet" priority="60" id="{BB42F683-C7AB-4295-B54C-B065B1FEE562}">
            <x14:iconSet iconSet="3Arrows">
              <x14:cfvo type="percent">
                <xm:f>0</xm:f>
              </x14:cfvo>
              <x14:cfvo type="num">
                <xm:f>'SEM 4'!$G$12</xm:f>
              </x14:cfvo>
              <x14:cfvo type="num" gte="0">
                <xm:f>'SEM 4'!$G$12</xm:f>
              </x14:cfvo>
            </x14:iconSet>
          </x14:cfRule>
          <xm:sqref>G12</xm:sqref>
        </x14:conditionalFormatting>
        <x14:conditionalFormatting xmlns:xm="http://schemas.microsoft.com/office/excel/2006/main">
          <x14:cfRule type="iconSet" priority="59" id="{CB2926F4-3056-40F8-8FCC-47969D9F3EBE}">
            <x14:iconSet iconSet="3Arrows">
              <x14:cfvo type="percent">
                <xm:f>0</xm:f>
              </x14:cfvo>
              <x14:cfvo type="num">
                <xm:f>'SEM 4'!$G$13</xm:f>
              </x14:cfvo>
              <x14:cfvo type="num" gte="0">
                <xm:f>'SEM 4'!$G$13</xm:f>
              </x14:cfvo>
            </x14:iconSet>
          </x14:cfRule>
          <xm:sqref>G13</xm:sqref>
        </x14:conditionalFormatting>
        <x14:conditionalFormatting xmlns:xm="http://schemas.microsoft.com/office/excel/2006/main">
          <x14:cfRule type="iconSet" priority="58" id="{D1A2765F-E7C7-42C3-BC5F-66C9D6FA20B6}">
            <x14:iconSet iconSet="3Arrows">
              <x14:cfvo type="percent">
                <xm:f>0</xm:f>
              </x14:cfvo>
              <x14:cfvo type="num">
                <xm:f>'SEM 4'!$G$14</xm:f>
              </x14:cfvo>
              <x14:cfvo type="num" gte="0">
                <xm:f>'SEM 4'!$G$14</xm:f>
              </x14:cfvo>
            </x14:iconSet>
          </x14:cfRule>
          <xm:sqref>G14</xm:sqref>
        </x14:conditionalFormatting>
        <x14:conditionalFormatting xmlns:xm="http://schemas.microsoft.com/office/excel/2006/main">
          <x14:cfRule type="iconSet" priority="57" id="{B9BBEA2B-9D4B-4660-A471-5BB905D2905B}">
            <x14:iconSet iconSet="3Arrows">
              <x14:cfvo type="percent">
                <xm:f>0</xm:f>
              </x14:cfvo>
              <x14:cfvo type="num">
                <xm:f>'SEM 4'!$G$15</xm:f>
              </x14:cfvo>
              <x14:cfvo type="num" gte="0">
                <xm:f>'SEM 4'!$G$15</xm:f>
              </x14:cfvo>
            </x14:iconSet>
          </x14:cfRule>
          <xm:sqref>G15</xm:sqref>
        </x14:conditionalFormatting>
        <x14:conditionalFormatting xmlns:xm="http://schemas.microsoft.com/office/excel/2006/main">
          <x14:cfRule type="dataBar" priority="56" id="{7EB26D2B-4001-4305-9F6E-5E4AD2269F30}">
            <x14:dataBar minLength="0" maxLength="100" border="1" gradient="0" negativeBarBorderColorSameAsPositive="0">
              <x14:cfvo type="num">
                <xm:f>0</xm:f>
              </x14:cfvo>
              <x14:cfvo type="num">
                <xm:f>'SEM 1'!$C$19</xm:f>
              </x14:cfvo>
              <x14:fillColor rgb="FF63C384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C19:J19</xm:sqref>
        </x14:conditionalFormatting>
        <x14:conditionalFormatting xmlns:xm="http://schemas.microsoft.com/office/excel/2006/main">
          <x14:cfRule type="dataBar" priority="55" id="{05B876E6-460C-4F4C-9C5B-0AE11B370966}">
            <x14:dataBar minLength="0" maxLength="100" gradient="0">
              <x14:cfvo type="num">
                <xm:f>0</xm:f>
              </x14:cfvo>
              <x14:cfvo type="num">
                <xm:f>'SEM 1'!$C$19</xm:f>
              </x14:cfvo>
              <x14:fillColor rgb="FF63C384"/>
              <x14:negativeFillColor rgb="FFFF0000"/>
              <x14:axisColor rgb="FF000000"/>
            </x14:dataBar>
          </x14:cfRule>
          <xm:sqref>K19:AH19</xm:sqref>
        </x14:conditionalFormatting>
        <x14:conditionalFormatting xmlns:xm="http://schemas.microsoft.com/office/excel/2006/main">
          <x14:cfRule type="iconSet" priority="46" id="{99278FE3-1C2C-4AF8-BABF-90877DE3482F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K7</xm:sqref>
        </x14:conditionalFormatting>
        <x14:conditionalFormatting xmlns:xm="http://schemas.microsoft.com/office/excel/2006/main">
          <x14:cfRule type="iconSet" priority="47" id="{5614D7D3-16A7-41A1-81A5-A07D96219DE1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K8</xm:sqref>
        </x14:conditionalFormatting>
        <x14:conditionalFormatting xmlns:xm="http://schemas.microsoft.com/office/excel/2006/main">
          <x14:cfRule type="iconSet" priority="48" id="{80C0017E-5444-4577-BE44-A0AA06927D43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K9</xm:sqref>
        </x14:conditionalFormatting>
        <x14:conditionalFormatting xmlns:xm="http://schemas.microsoft.com/office/excel/2006/main">
          <x14:cfRule type="iconSet" priority="49" id="{6C3603A1-010F-4CEE-9DA3-693D560DF6AE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K10</xm:sqref>
        </x14:conditionalFormatting>
        <x14:conditionalFormatting xmlns:xm="http://schemas.microsoft.com/office/excel/2006/main">
          <x14:cfRule type="iconSet" priority="50" id="{161A42AA-A538-4C03-BB06-F80F95A18061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K11</xm:sqref>
        </x14:conditionalFormatting>
        <x14:conditionalFormatting xmlns:xm="http://schemas.microsoft.com/office/excel/2006/main">
          <x14:cfRule type="iconSet" priority="51" id="{0F868F88-B4C0-4728-9F45-58FED42B1BDF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K12</xm:sqref>
        </x14:conditionalFormatting>
        <x14:conditionalFormatting xmlns:xm="http://schemas.microsoft.com/office/excel/2006/main">
          <x14:cfRule type="iconSet" priority="52" id="{3054A186-E8AB-48E9-AA15-7C67DE5BE437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K13</xm:sqref>
        </x14:conditionalFormatting>
        <x14:conditionalFormatting xmlns:xm="http://schemas.microsoft.com/office/excel/2006/main">
          <x14:cfRule type="iconSet" priority="53" id="{D5098A07-274A-4923-98F4-0A9319DE6E58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K14</xm:sqref>
        </x14:conditionalFormatting>
        <x14:conditionalFormatting xmlns:xm="http://schemas.microsoft.com/office/excel/2006/main">
          <x14:cfRule type="iconSet" priority="54" id="{981E00C7-0C69-4F16-8BC5-BC97D2CAC541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K15</xm:sqref>
        </x14:conditionalFormatting>
        <x14:conditionalFormatting xmlns:xm="http://schemas.microsoft.com/office/excel/2006/main">
          <x14:cfRule type="iconSet" priority="37" id="{25039D4D-9F6B-4C26-AFE6-5546E1D0F426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O7</xm:sqref>
        </x14:conditionalFormatting>
        <x14:conditionalFormatting xmlns:xm="http://schemas.microsoft.com/office/excel/2006/main">
          <x14:cfRule type="iconSet" priority="38" id="{750229C4-A96C-46BC-A6D1-49D773F7AA1A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O8</xm:sqref>
        </x14:conditionalFormatting>
        <x14:conditionalFormatting xmlns:xm="http://schemas.microsoft.com/office/excel/2006/main">
          <x14:cfRule type="iconSet" priority="39" id="{D16BAA43-D0CB-4694-986B-020CB6D1003A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O9</xm:sqref>
        </x14:conditionalFormatting>
        <x14:conditionalFormatting xmlns:xm="http://schemas.microsoft.com/office/excel/2006/main">
          <x14:cfRule type="iconSet" priority="40" id="{AFDD29AD-8EB9-4142-807E-0C355F109065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O10</xm:sqref>
        </x14:conditionalFormatting>
        <x14:conditionalFormatting xmlns:xm="http://schemas.microsoft.com/office/excel/2006/main">
          <x14:cfRule type="iconSet" priority="41" id="{AAE81D5A-9B02-435C-84DD-D0C7310953AA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O11</xm:sqref>
        </x14:conditionalFormatting>
        <x14:conditionalFormatting xmlns:xm="http://schemas.microsoft.com/office/excel/2006/main">
          <x14:cfRule type="iconSet" priority="42" id="{558EA21D-5923-442A-930F-E73EA63CA886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O12</xm:sqref>
        </x14:conditionalFormatting>
        <x14:conditionalFormatting xmlns:xm="http://schemas.microsoft.com/office/excel/2006/main">
          <x14:cfRule type="iconSet" priority="43" id="{5CA3C065-BF3E-420A-AB67-9B162302B45D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O13</xm:sqref>
        </x14:conditionalFormatting>
        <x14:conditionalFormatting xmlns:xm="http://schemas.microsoft.com/office/excel/2006/main">
          <x14:cfRule type="iconSet" priority="44" id="{8110D212-0B45-4CDE-8CE4-F4E0600259E1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O14</xm:sqref>
        </x14:conditionalFormatting>
        <x14:conditionalFormatting xmlns:xm="http://schemas.microsoft.com/office/excel/2006/main">
          <x14:cfRule type="iconSet" priority="45" id="{AD31B071-6B97-4CDD-8258-F2174A73239E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O15</xm:sqref>
        </x14:conditionalFormatting>
        <x14:conditionalFormatting xmlns:xm="http://schemas.microsoft.com/office/excel/2006/main">
          <x14:cfRule type="iconSet" priority="28" id="{57DEEEEE-A3E0-4F31-88E5-2039305CE660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S7</xm:sqref>
        </x14:conditionalFormatting>
        <x14:conditionalFormatting xmlns:xm="http://schemas.microsoft.com/office/excel/2006/main">
          <x14:cfRule type="iconSet" priority="29" id="{7B83A7EA-0178-47DB-8C52-F7792B98D2A6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S8</xm:sqref>
        </x14:conditionalFormatting>
        <x14:conditionalFormatting xmlns:xm="http://schemas.microsoft.com/office/excel/2006/main">
          <x14:cfRule type="iconSet" priority="30" id="{D33AD9AB-FB05-4582-A499-26E76EB8F9BA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S9</xm:sqref>
        </x14:conditionalFormatting>
        <x14:conditionalFormatting xmlns:xm="http://schemas.microsoft.com/office/excel/2006/main">
          <x14:cfRule type="iconSet" priority="31" id="{E00A5CF8-60FC-4E30-BF47-AD81314A505A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S10</xm:sqref>
        </x14:conditionalFormatting>
        <x14:conditionalFormatting xmlns:xm="http://schemas.microsoft.com/office/excel/2006/main">
          <x14:cfRule type="iconSet" priority="32" id="{D142061D-72D5-4517-A081-00C53B055D05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S11</xm:sqref>
        </x14:conditionalFormatting>
        <x14:conditionalFormatting xmlns:xm="http://schemas.microsoft.com/office/excel/2006/main">
          <x14:cfRule type="iconSet" priority="33" id="{E78C7409-BBB0-4574-922F-B86C62018B72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S12</xm:sqref>
        </x14:conditionalFormatting>
        <x14:conditionalFormatting xmlns:xm="http://schemas.microsoft.com/office/excel/2006/main">
          <x14:cfRule type="iconSet" priority="34" id="{F687EE06-844D-41A3-A298-CB759CD770DF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S13</xm:sqref>
        </x14:conditionalFormatting>
        <x14:conditionalFormatting xmlns:xm="http://schemas.microsoft.com/office/excel/2006/main">
          <x14:cfRule type="iconSet" priority="35" id="{B231945A-F247-4CA4-B59A-2F128A9E8CDE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S14</xm:sqref>
        </x14:conditionalFormatting>
        <x14:conditionalFormatting xmlns:xm="http://schemas.microsoft.com/office/excel/2006/main">
          <x14:cfRule type="iconSet" priority="36" id="{9505EF84-0A34-4AD9-9E6C-C78FBF170E1D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S15</xm:sqref>
        </x14:conditionalFormatting>
        <x14:conditionalFormatting xmlns:xm="http://schemas.microsoft.com/office/excel/2006/main">
          <x14:cfRule type="iconSet" priority="19" id="{337A84B2-82BE-4730-B215-FEB5A63E5E80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W7</xm:sqref>
        </x14:conditionalFormatting>
        <x14:conditionalFormatting xmlns:xm="http://schemas.microsoft.com/office/excel/2006/main">
          <x14:cfRule type="iconSet" priority="20" id="{FAD38999-7D76-4B01-B740-5BC790AA8831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W8</xm:sqref>
        </x14:conditionalFormatting>
        <x14:conditionalFormatting xmlns:xm="http://schemas.microsoft.com/office/excel/2006/main">
          <x14:cfRule type="iconSet" priority="21" id="{CA4F77BD-98D6-4724-9EC2-B084976BD1D4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W9</xm:sqref>
        </x14:conditionalFormatting>
        <x14:conditionalFormatting xmlns:xm="http://schemas.microsoft.com/office/excel/2006/main">
          <x14:cfRule type="iconSet" priority="22" id="{D37131A4-DCEC-49C4-9B3E-2CD426CB9ECA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W10</xm:sqref>
        </x14:conditionalFormatting>
        <x14:conditionalFormatting xmlns:xm="http://schemas.microsoft.com/office/excel/2006/main">
          <x14:cfRule type="iconSet" priority="23" id="{50458A57-49BA-4E44-9960-944591431EE7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W11</xm:sqref>
        </x14:conditionalFormatting>
        <x14:conditionalFormatting xmlns:xm="http://schemas.microsoft.com/office/excel/2006/main">
          <x14:cfRule type="iconSet" priority="24" id="{298A9A09-0D58-4D25-808D-4E81A148D814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W12</xm:sqref>
        </x14:conditionalFormatting>
        <x14:conditionalFormatting xmlns:xm="http://schemas.microsoft.com/office/excel/2006/main">
          <x14:cfRule type="iconSet" priority="25" id="{993975E5-02B5-43F8-BB2A-84E77E29E379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W13</xm:sqref>
        </x14:conditionalFormatting>
        <x14:conditionalFormatting xmlns:xm="http://schemas.microsoft.com/office/excel/2006/main">
          <x14:cfRule type="iconSet" priority="26" id="{D6D5AD66-9131-4C95-934A-70A77EAD4226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W14</xm:sqref>
        </x14:conditionalFormatting>
        <x14:conditionalFormatting xmlns:xm="http://schemas.microsoft.com/office/excel/2006/main">
          <x14:cfRule type="iconSet" priority="27" id="{5FB007CF-9BB7-48E3-BAEC-E8C66F0DAD5A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W15</xm:sqref>
        </x14:conditionalFormatting>
        <x14:conditionalFormatting xmlns:xm="http://schemas.microsoft.com/office/excel/2006/main">
          <x14:cfRule type="iconSet" priority="10" id="{7E445B44-742D-4961-8899-16C4768FF2EC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AA7</xm:sqref>
        </x14:conditionalFormatting>
        <x14:conditionalFormatting xmlns:xm="http://schemas.microsoft.com/office/excel/2006/main">
          <x14:cfRule type="iconSet" priority="11" id="{C2EE7DAA-AAA9-47BE-86D0-081BC00697DF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AA8</xm:sqref>
        </x14:conditionalFormatting>
        <x14:conditionalFormatting xmlns:xm="http://schemas.microsoft.com/office/excel/2006/main">
          <x14:cfRule type="iconSet" priority="12" id="{9C872216-BD47-42A4-A78D-A8B60FD4AFE4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AA9</xm:sqref>
        </x14:conditionalFormatting>
        <x14:conditionalFormatting xmlns:xm="http://schemas.microsoft.com/office/excel/2006/main">
          <x14:cfRule type="iconSet" priority="13" id="{8212E4DD-8786-45A7-961B-799E49692ED5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AA10</xm:sqref>
        </x14:conditionalFormatting>
        <x14:conditionalFormatting xmlns:xm="http://schemas.microsoft.com/office/excel/2006/main">
          <x14:cfRule type="iconSet" priority="14" id="{41A78685-C3BE-4129-9BE9-010ECDA31D8E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AA11</xm:sqref>
        </x14:conditionalFormatting>
        <x14:conditionalFormatting xmlns:xm="http://schemas.microsoft.com/office/excel/2006/main">
          <x14:cfRule type="iconSet" priority="15" id="{A4775F2B-3D60-4436-84DB-996997D9D84A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AA12</xm:sqref>
        </x14:conditionalFormatting>
        <x14:conditionalFormatting xmlns:xm="http://schemas.microsoft.com/office/excel/2006/main">
          <x14:cfRule type="iconSet" priority="16" id="{25FACD0B-8103-474A-BBC8-C7AC874DD360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AA13</xm:sqref>
        </x14:conditionalFormatting>
        <x14:conditionalFormatting xmlns:xm="http://schemas.microsoft.com/office/excel/2006/main">
          <x14:cfRule type="iconSet" priority="17" id="{B8E91B84-975B-4D85-BC2D-D7D796572F9A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AA14</xm:sqref>
        </x14:conditionalFormatting>
        <x14:conditionalFormatting xmlns:xm="http://schemas.microsoft.com/office/excel/2006/main">
          <x14:cfRule type="iconSet" priority="18" id="{A23F9F6B-B20D-4C27-A6A4-1A3C37AA3329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AA15</xm:sqref>
        </x14:conditionalFormatting>
        <x14:conditionalFormatting xmlns:xm="http://schemas.microsoft.com/office/excel/2006/main">
          <x14:cfRule type="iconSet" priority="1" id="{35747B1C-9E43-4170-9A13-A19BAFFF83C0}">
            <x14:iconSet iconSet="3Arrows">
              <x14:cfvo type="percent">
                <xm:f>0</xm:f>
              </x14:cfvo>
              <x14:cfvo type="num">
                <xm:f>'SEM 1'!$C$7</xm:f>
              </x14:cfvo>
              <x14:cfvo type="num" gte="0">
                <xm:f>'SEM 1'!$C$7</xm:f>
              </x14:cfvo>
            </x14:iconSet>
          </x14:cfRule>
          <xm:sqref>AE7</xm:sqref>
        </x14:conditionalFormatting>
        <x14:conditionalFormatting xmlns:xm="http://schemas.microsoft.com/office/excel/2006/main">
          <x14:cfRule type="iconSet" priority="2" id="{09AA4636-A2DD-4021-ADF2-D1F6BE1A04D0}">
            <x14:iconSet iconSet="3Arrows">
              <x14:cfvo type="percent">
                <xm:f>0</xm:f>
              </x14:cfvo>
              <x14:cfvo type="num">
                <xm:f>'SEM 1'!$C$8</xm:f>
              </x14:cfvo>
              <x14:cfvo type="num" gte="0">
                <xm:f>'SEM 1'!$C$8</xm:f>
              </x14:cfvo>
            </x14:iconSet>
          </x14:cfRule>
          <xm:sqref>AE8</xm:sqref>
        </x14:conditionalFormatting>
        <x14:conditionalFormatting xmlns:xm="http://schemas.microsoft.com/office/excel/2006/main">
          <x14:cfRule type="iconSet" priority="3" id="{23A9DF18-1A55-41A1-B643-5C8734D1516D}">
            <x14:iconSet iconSet="3Arrows">
              <x14:cfvo type="percent">
                <xm:f>0</xm:f>
              </x14:cfvo>
              <x14:cfvo type="num">
                <xm:f>'SEM 1'!$C$9</xm:f>
              </x14:cfvo>
              <x14:cfvo type="num" gte="0">
                <xm:f>'SEM 1'!$C$9</xm:f>
              </x14:cfvo>
            </x14:iconSet>
          </x14:cfRule>
          <xm:sqref>AE9</xm:sqref>
        </x14:conditionalFormatting>
        <x14:conditionalFormatting xmlns:xm="http://schemas.microsoft.com/office/excel/2006/main">
          <x14:cfRule type="iconSet" priority="4" id="{E96DA163-7786-4090-9DB8-F3D1AE575568}">
            <x14:iconSet iconSet="3Arrows">
              <x14:cfvo type="percent">
                <xm:f>0</xm:f>
              </x14:cfvo>
              <x14:cfvo type="num">
                <xm:f>'SEM 1'!$C$10</xm:f>
              </x14:cfvo>
              <x14:cfvo type="num" gte="0">
                <xm:f>'SEM 1'!$C$10</xm:f>
              </x14:cfvo>
            </x14:iconSet>
          </x14:cfRule>
          <xm:sqref>AE10</xm:sqref>
        </x14:conditionalFormatting>
        <x14:conditionalFormatting xmlns:xm="http://schemas.microsoft.com/office/excel/2006/main">
          <x14:cfRule type="iconSet" priority="5" id="{B692D69D-B9E3-43F3-875D-69A4CFF4235D}">
            <x14:iconSet iconSet="3Arrows">
              <x14:cfvo type="percent">
                <xm:f>0</xm:f>
              </x14:cfvo>
              <x14:cfvo type="num">
                <xm:f>'SEM 1'!$C$11</xm:f>
              </x14:cfvo>
              <x14:cfvo type="num" gte="0">
                <xm:f>'SEM 1'!$C$11</xm:f>
              </x14:cfvo>
            </x14:iconSet>
          </x14:cfRule>
          <xm:sqref>AE11</xm:sqref>
        </x14:conditionalFormatting>
        <x14:conditionalFormatting xmlns:xm="http://schemas.microsoft.com/office/excel/2006/main">
          <x14:cfRule type="iconSet" priority="6" id="{0DA3184E-C3F3-46B8-B006-099CC8AAF98B}">
            <x14:iconSet iconSet="3Arrows">
              <x14:cfvo type="percent">
                <xm:f>0</xm:f>
              </x14:cfvo>
              <x14:cfvo type="num">
                <xm:f>'SEM 1'!$C$12</xm:f>
              </x14:cfvo>
              <x14:cfvo type="num" gte="0">
                <xm:f>'SEM 1'!$C$12</xm:f>
              </x14:cfvo>
            </x14:iconSet>
          </x14:cfRule>
          <xm:sqref>AE12</xm:sqref>
        </x14:conditionalFormatting>
        <x14:conditionalFormatting xmlns:xm="http://schemas.microsoft.com/office/excel/2006/main">
          <x14:cfRule type="iconSet" priority="7" id="{A6530E63-E582-4909-BE17-0B824C703D2F}">
            <x14:iconSet iconSet="3Arrows">
              <x14:cfvo type="percent">
                <xm:f>0</xm:f>
              </x14:cfvo>
              <x14:cfvo type="num">
                <xm:f>'SEM 1'!$C$13</xm:f>
              </x14:cfvo>
              <x14:cfvo type="num" gte="0">
                <xm:f>'SEM 1'!$C$13</xm:f>
              </x14:cfvo>
            </x14:iconSet>
          </x14:cfRule>
          <xm:sqref>AE13</xm:sqref>
        </x14:conditionalFormatting>
        <x14:conditionalFormatting xmlns:xm="http://schemas.microsoft.com/office/excel/2006/main">
          <x14:cfRule type="iconSet" priority="8" id="{2BE37316-AB40-462F-8B02-76656803984C}">
            <x14:iconSet iconSet="3Arrows">
              <x14:cfvo type="percent">
                <xm:f>0</xm:f>
              </x14:cfvo>
              <x14:cfvo type="num">
                <xm:f>'SEM 1'!$C$14</xm:f>
              </x14:cfvo>
              <x14:cfvo type="num" gte="0">
                <xm:f>'SEM 1'!$C$14</xm:f>
              </x14:cfvo>
            </x14:iconSet>
          </x14:cfRule>
          <xm:sqref>AE14</xm:sqref>
        </x14:conditionalFormatting>
        <x14:conditionalFormatting xmlns:xm="http://schemas.microsoft.com/office/excel/2006/main">
          <x14:cfRule type="iconSet" priority="9" id="{3E81AA3B-6429-4377-BFD3-4109D49FAFCF}">
            <x14:iconSet iconSet="3Arrows">
              <x14:cfvo type="percent">
                <xm:f>0</xm:f>
              </x14:cfvo>
              <x14:cfvo type="num">
                <xm:f>'SEM 1'!$C$15</xm:f>
              </x14:cfvo>
              <x14:cfvo type="num" gte="0">
                <xm:f>'SEM 1'!$C$15</xm:f>
              </x14:cfvo>
            </x14:iconSet>
          </x14:cfRule>
          <xm:sqref>AE15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SEM 1</vt:lpstr>
      <vt:lpstr>SEM 2</vt:lpstr>
      <vt:lpstr>SEM 3</vt:lpstr>
      <vt:lpstr>SEM 4</vt:lpstr>
      <vt:lpstr>SEM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gomez</dc:creator>
  <cp:lastModifiedBy>francisco gomez</cp:lastModifiedBy>
  <dcterms:created xsi:type="dcterms:W3CDTF">2025-05-03T03:23:05Z</dcterms:created>
  <dcterms:modified xsi:type="dcterms:W3CDTF">2025-05-03T11:06:11Z</dcterms:modified>
</cp:coreProperties>
</file>