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ta4.PLANETSUSHI\Desktop\"/>
    </mc:Choice>
  </mc:AlternateContent>
  <xr:revisionPtr revIDLastSave="0" documentId="8_{FF4EF149-633E-4CEB-B3B3-C1E97E9D353C}" xr6:coauthVersionLast="47" xr6:coauthVersionMax="47" xr10:uidLastSave="{00000000-0000-0000-0000-000000000000}"/>
  <bookViews>
    <workbookView xWindow="-108" yWindow="-108" windowWidth="23256" windowHeight="12576" activeTab="1" xr2:uid="{80732CB2-E716-42D1-A886-6638ABE127A3}"/>
  </bookViews>
  <sheets>
    <sheet name="Table" sheetId="2" r:id="rId1"/>
    <sheet name="SOURCE" sheetId="1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2" i="1" l="1"/>
  <c r="F11" i="1"/>
  <c r="F10" i="1"/>
  <c r="F9" i="1"/>
  <c r="F8" i="1"/>
  <c r="G7" i="1"/>
  <c r="F7" i="1"/>
  <c r="G6" i="1"/>
  <c r="F6" i="1"/>
  <c r="G5" i="1"/>
  <c r="F5" i="1"/>
  <c r="G4" i="1"/>
  <c r="F4" i="1"/>
</calcChain>
</file>

<file path=xl/sharedStrings.xml><?xml version="1.0" encoding="utf-8"?>
<sst xmlns="http://schemas.openxmlformats.org/spreadsheetml/2006/main" count="152" uniqueCount="72">
  <si>
    <t>Date</t>
  </si>
  <si>
    <t>Libellé</t>
  </si>
  <si>
    <t>Devise</t>
  </si>
  <si>
    <t>Débit</t>
  </si>
  <si>
    <t>Crédit</t>
  </si>
  <si>
    <t>11/05/2022</t>
  </si>
  <si>
    <t>EUR</t>
  </si>
  <si>
    <t xml:space="preserve">TPE 0905      2351498001 80015 CB </t>
  </si>
  <si>
    <t xml:space="preserve">TPE 0905      2351498701 80022 CB </t>
  </si>
  <si>
    <t xml:space="preserve">PRVL SEPA B2C TRANSGOURMET OPE FR12ZZZ505940 </t>
  </si>
  <si>
    <t>TPE 0805 CION 2351498001 80015 11/05/22 CMC CIC SERVICES IDF</t>
  </si>
  <si>
    <t xml:space="preserve">TPE 0805 CION 2351498701 80022 11/05/22 CMC CIC SERVICES IDF </t>
  </si>
  <si>
    <t xml:space="preserve">TPE 0905      2300169701 80019 CB DU 11/05/22 CMC CIC SERVICES IDF </t>
  </si>
  <si>
    <t>TPE 0905      2300169001 80016 CB DU 11/05/22 CMC CIC SERVICES IDF</t>
  </si>
  <si>
    <t>PRVL SEPA B2C TRANSGOURMET OPE FR12ZZZ505940</t>
  </si>
  <si>
    <t xml:space="preserve">TPE 0805 CION 2300169701 80019 11/05/22 CMC CIC SERVICES IDF </t>
  </si>
  <si>
    <t xml:space="preserve">VIR SEPA J     OCEANE PLANET SUSHI - RFA </t>
  </si>
  <si>
    <t xml:space="preserve">PRVL SEPA B2C GOOGLE IRELAND L IE19ZZZ361694 </t>
  </si>
  <si>
    <t>TVA 20,00% COM/VIR EMIS REF :</t>
  </si>
  <si>
    <t xml:space="preserve">COM/VIR EMIS REF : A0V PF2 011807735 PRIX UNITAIRE      </t>
  </si>
  <si>
    <t>VIR SEPA PAMPA DESIGN 2 FACS</t>
  </si>
  <si>
    <t xml:space="preserve">TVA 20,00% COM/VIR EMIS REF : PF2 011807733 </t>
  </si>
  <si>
    <t xml:space="preserve">COM/VIR EMIS REF : A0V PF2 011807733 PRIX UNITAIRE </t>
  </si>
  <si>
    <t xml:space="preserve">VIR SEPA NSCR FAC 22000568 </t>
  </si>
  <si>
    <t xml:space="preserve">TVA 20,00% COM/VIR EMIS REF : PF2 </t>
  </si>
  <si>
    <t xml:space="preserve">COM/VIR EMIS REF : A0V PF2 011807731 PRIX UNITAIRE     </t>
  </si>
  <si>
    <t xml:space="preserve">VIR SEPA HOSPITALITY BRAND DEV 2 FACS </t>
  </si>
  <si>
    <t>COM/VIR EMIS REF : A0V PF2 011807729 PRIX UNITAIRE       0,00</t>
  </si>
  <si>
    <t>VIR SEPA KAY COLE FAC 133</t>
  </si>
  <si>
    <t xml:space="preserve">TVA 20,00% COM/VIR EMIS REF : PF2 011807727 </t>
  </si>
  <si>
    <t>COM/VIR EMIS REF : A0V PF2 011807727 PRIX UNITAIRE       0</t>
  </si>
  <si>
    <t>VIR SEPA EVIDENSEE FAC</t>
  </si>
  <si>
    <t xml:space="preserve">TVA 20,00% COM/VIR EMIS REF : PF2 011807725 </t>
  </si>
  <si>
    <t xml:space="preserve">COM/VIR EMIS REF : A0V PF2 011807725 PRIX UNITAIRE       0,00 </t>
  </si>
  <si>
    <t>VIR SEPA ES PRINT FAC 2203076</t>
  </si>
  <si>
    <t xml:space="preserve">TVA 20,00% COM/VIR EMIS REF : PF2 011807723 </t>
  </si>
  <si>
    <t xml:space="preserve">COM/VIR EMIS REF : A0V PF2 011807723 PRIX UNITAIRE       0,00 </t>
  </si>
  <si>
    <t xml:space="preserve">VIR SEPA EFISENS 2 FACS </t>
  </si>
  <si>
    <t xml:space="preserve">Relevé du 10/05/2022 au 11/05/2022 </t>
  </si>
  <si>
    <t>Code</t>
  </si>
  <si>
    <t>COM/VIR EMIS</t>
  </si>
  <si>
    <t>FB</t>
  </si>
  <si>
    <t>PRVL SEPA B2C GOOGLE</t>
  </si>
  <si>
    <t>PRAUT</t>
  </si>
  <si>
    <t>PRVL SEPA B2C TRANSGOURMET</t>
  </si>
  <si>
    <t>PRAM</t>
  </si>
  <si>
    <t>TPE 0805 CION</t>
  </si>
  <si>
    <t xml:space="preserve">TPE 0905      </t>
  </si>
  <si>
    <t>CB</t>
  </si>
  <si>
    <t>TPE 0905 CION</t>
  </si>
  <si>
    <t>TVA 20,00% COM/VIR</t>
  </si>
  <si>
    <t>VIR SEPA ADEQUANCY</t>
  </si>
  <si>
    <t>MED</t>
  </si>
  <si>
    <t>VIR SEPA AMURAL</t>
  </si>
  <si>
    <t>HAM</t>
  </si>
  <si>
    <t>VIR SEPA BIMPLI</t>
  </si>
  <si>
    <t>TR</t>
  </si>
  <si>
    <t>VIR SEPA COLT</t>
  </si>
  <si>
    <t>RES</t>
  </si>
  <si>
    <t>VIR SEPA EDF</t>
  </si>
  <si>
    <t>VIR SEPA EFISENS</t>
  </si>
  <si>
    <t>TECH</t>
  </si>
  <si>
    <t>VIR SEPA ES PRINT</t>
  </si>
  <si>
    <t>VIR SEPA EVIDENSEE</t>
  </si>
  <si>
    <t>VIR SEPA HOSPITALITY</t>
  </si>
  <si>
    <t>VIR SEPA KAY COLE</t>
  </si>
  <si>
    <t>RH</t>
  </si>
  <si>
    <t>VIR SEPA LAPEYRE</t>
  </si>
  <si>
    <t>VIR SEPA NSCR</t>
  </si>
  <si>
    <t>VIR SEPA PAMPA DESIGN</t>
  </si>
  <si>
    <t>VIR SEPA PHUONG LIM</t>
  </si>
  <si>
    <t>NDF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</si>
</sst>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 #,##0.00;\-\ #,##0.00;0.0"/>
  </numFmts>
  <fonts count="3" x14ac:knownFonts="1">
    <font>
      <sz val="11"/>
      <color indexed="8"/>
      <name val="Calibri"/>
    </font>
    <font>
      <sz val="11"/>
      <color indexed="8"/>
      <name val="Arial"/>
    </font>
    <font>
      <b/>
      <sz val="11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/>
      <bottom/>
      <diagonal/>
    </border>
  </borders>
  <cellStyleXfs count="1">
    <xf numFmtId="0" fontId="0" fillId="0" borderId="0" applyFill="0" applyProtection="0"/>
  </cellStyleXfs>
  <cellXfs count="10">
    <xf numFmtId="0" fontId="0" fillId="0" borderId="0" xfId="0"/>
    <xf numFmtId="49" fontId="1" fillId="0" borderId="0" xfId="0" applyNumberFormat="1" applyFont="1" applyFill="1" applyAlignment="1" applyProtection="1">
      <alignment horizontal="left"/>
    </xf>
    <xf numFmtId="0" fontId="0" fillId="0" borderId="0" xfId="0" applyFill="1" applyProtection="1"/>
    <xf numFmtId="49" fontId="2" fillId="0" borderId="1" xfId="0" applyNumberFormat="1" applyFont="1" applyFill="1" applyBorder="1" applyAlignment="1" applyProtection="1">
      <alignment horizontal="center"/>
    </xf>
    <xf numFmtId="0" fontId="0" fillId="0" borderId="2" xfId="0" applyFill="1" applyBorder="1" applyProtection="1"/>
    <xf numFmtId="49" fontId="1" fillId="0" borderId="1" xfId="0" applyNumberFormat="1" applyFont="1" applyFill="1" applyBorder="1" applyAlignment="1" applyProtection="1">
      <alignment horizontal="left"/>
    </xf>
    <xf numFmtId="49" fontId="1" fillId="0" borderId="1" xfId="0" applyNumberFormat="1" applyFont="1" applyFill="1" applyBorder="1" applyAlignment="1" applyProtection="1">
      <alignment horizontal="center"/>
    </xf>
    <xf numFmtId="164" fontId="1" fillId="0" borderId="1" xfId="0" applyNumberFormat="1" applyFont="1" applyFill="1" applyBorder="1" applyAlignment="1" applyProtection="1">
      <alignment horizontal="right"/>
    </xf>
    <xf numFmtId="0" fontId="0" fillId="0" borderId="0" xfId="0" applyFill="1" applyAlignment="1" applyProtection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SOURCE"/>
      <sheetName val="11.05.2022"/>
    </sheetNames>
    <sheetDataSet>
      <sheetData sheetId="0">
        <row r="3">
          <cell r="E3" t="str">
            <v>Libellé</v>
          </cell>
          <cell r="F3" t="str">
            <v>Code</v>
          </cell>
        </row>
        <row r="4">
          <cell r="E4" t="str">
            <v>COM/VIR EMIS</v>
          </cell>
          <cell r="F4" t="str">
            <v>FB</v>
          </cell>
        </row>
        <row r="5">
          <cell r="E5" t="str">
            <v>PRVL SEPA B2C GOOGLE</v>
          </cell>
          <cell r="F5" t="str">
            <v>PRAUT</v>
          </cell>
        </row>
        <row r="6">
          <cell r="E6" t="str">
            <v>PRVL SEPA B2C TRANSGOURMET</v>
          </cell>
          <cell r="F6" t="str">
            <v>PRAM</v>
          </cell>
        </row>
        <row r="7">
          <cell r="E7" t="str">
            <v>TPE 0805 CION</v>
          </cell>
          <cell r="F7" t="str">
            <v>FB</v>
          </cell>
        </row>
        <row r="8">
          <cell r="E8" t="str">
            <v xml:space="preserve">TPE 0905      </v>
          </cell>
          <cell r="F8" t="str">
            <v>CB</v>
          </cell>
        </row>
        <row r="9">
          <cell r="E9" t="str">
            <v>TPE 0905 CION</v>
          </cell>
          <cell r="F9" t="str">
            <v>FB</v>
          </cell>
        </row>
        <row r="10">
          <cell r="E10" t="str">
            <v>TVA 20,00% COM/VIR</v>
          </cell>
          <cell r="F10" t="str">
            <v>FB</v>
          </cell>
        </row>
        <row r="11">
          <cell r="E11" t="str">
            <v>VIR SEPA ADEQUANCY</v>
          </cell>
          <cell r="F11" t="str">
            <v>MED</v>
          </cell>
        </row>
        <row r="12">
          <cell r="E12" t="str">
            <v>VIR SEPA AMURAL</v>
          </cell>
          <cell r="F12" t="str">
            <v>HAM</v>
          </cell>
        </row>
        <row r="13">
          <cell r="E13" t="str">
            <v>VIR SEPA BIMPLI</v>
          </cell>
          <cell r="F13" t="str">
            <v>TR</v>
          </cell>
        </row>
        <row r="14">
          <cell r="E14" t="str">
            <v>VIR SEPA COLT</v>
          </cell>
          <cell r="F14" t="str">
            <v>RES</v>
          </cell>
        </row>
        <row r="15">
          <cell r="E15" t="str">
            <v>VIR SEPA EDF</v>
          </cell>
          <cell r="F15" t="str">
            <v>RES</v>
          </cell>
        </row>
        <row r="16">
          <cell r="E16" t="str">
            <v>VIR SEPA EFISENS</v>
          </cell>
          <cell r="F16" t="str">
            <v>TECH</v>
          </cell>
        </row>
        <row r="17">
          <cell r="E17" t="str">
            <v>VIR SEPA ES PRINT</v>
          </cell>
          <cell r="F17" t="str">
            <v>HAM</v>
          </cell>
        </row>
        <row r="18">
          <cell r="E18" t="str">
            <v>VIR SEPA EVIDENSEE</v>
          </cell>
          <cell r="F18" t="str">
            <v>RES</v>
          </cell>
        </row>
        <row r="19">
          <cell r="E19" t="str">
            <v>VIR SEPA HOSPITALITY</v>
          </cell>
          <cell r="F19" t="str">
            <v>MED</v>
          </cell>
        </row>
        <row r="20">
          <cell r="E20" t="str">
            <v>VIR SEPA KAY COLE</v>
          </cell>
          <cell r="F20" t="str">
            <v>RH</v>
          </cell>
        </row>
        <row r="21">
          <cell r="E21" t="str">
            <v>VIR SEPA LAPEYRE</v>
          </cell>
          <cell r="F21" t="str">
            <v>RES</v>
          </cell>
        </row>
        <row r="22">
          <cell r="E22" t="str">
            <v>VIR SEPA NSCR</v>
          </cell>
          <cell r="F22" t="str">
            <v>HAM</v>
          </cell>
        </row>
        <row r="23">
          <cell r="E23" t="str">
            <v>VIR SEPA PAMPA DESIGN</v>
          </cell>
          <cell r="F23" t="str">
            <v>MED</v>
          </cell>
        </row>
        <row r="24">
          <cell r="E24" t="str">
            <v>VIR SEPA PHUONG LIM</v>
          </cell>
          <cell r="F24" t="str">
            <v>NDF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823DA-D366-4CF6-8652-C620678FEBFB}">
  <dimension ref="B3:C24"/>
  <sheetViews>
    <sheetView workbookViewId="0">
      <selection activeCell="B14" sqref="B13:B14"/>
    </sheetView>
  </sheetViews>
  <sheetFormatPr baseColWidth="10" defaultRowHeight="14.4" x14ac:dyDescent="0.3"/>
  <cols>
    <col min="2" max="2" width="33.109375" customWidth="1"/>
  </cols>
  <sheetData>
    <row r="3" spans="2:3" x14ac:dyDescent="0.3">
      <c r="B3" s="8" t="s">
        <v>1</v>
      </c>
      <c r="C3" s="8" t="s">
        <v>39</v>
      </c>
    </row>
    <row r="4" spans="2:3" x14ac:dyDescent="0.3">
      <c r="B4" t="s">
        <v>40</v>
      </c>
      <c r="C4" t="s">
        <v>41</v>
      </c>
    </row>
    <row r="5" spans="2:3" x14ac:dyDescent="0.3">
      <c r="B5" t="s">
        <v>42</v>
      </c>
      <c r="C5" t="s">
        <v>43</v>
      </c>
    </row>
    <row r="6" spans="2:3" x14ac:dyDescent="0.3">
      <c r="B6" t="s">
        <v>44</v>
      </c>
      <c r="C6" t="s">
        <v>45</v>
      </c>
    </row>
    <row r="7" spans="2:3" x14ac:dyDescent="0.3">
      <c r="B7" s="9" t="s">
        <v>46</v>
      </c>
      <c r="C7" t="s">
        <v>41</v>
      </c>
    </row>
    <row r="8" spans="2:3" x14ac:dyDescent="0.3">
      <c r="B8" s="9" t="s">
        <v>47</v>
      </c>
      <c r="C8" t="s">
        <v>48</v>
      </c>
    </row>
    <row r="9" spans="2:3" x14ac:dyDescent="0.3">
      <c r="B9" s="9" t="s">
        <v>49</v>
      </c>
      <c r="C9" t="s">
        <v>41</v>
      </c>
    </row>
    <row r="10" spans="2:3" x14ac:dyDescent="0.3">
      <c r="B10" t="s">
        <v>50</v>
      </c>
      <c r="C10" t="s">
        <v>41</v>
      </c>
    </row>
    <row r="11" spans="2:3" x14ac:dyDescent="0.3">
      <c r="B11" t="s">
        <v>51</v>
      </c>
      <c r="C11" t="s">
        <v>52</v>
      </c>
    </row>
    <row r="12" spans="2:3" x14ac:dyDescent="0.3">
      <c r="B12" t="s">
        <v>53</v>
      </c>
      <c r="C12" t="s">
        <v>54</v>
      </c>
    </row>
    <row r="13" spans="2:3" x14ac:dyDescent="0.3">
      <c r="B13" t="s">
        <v>55</v>
      </c>
      <c r="C13" t="s">
        <v>56</v>
      </c>
    </row>
    <row r="14" spans="2:3" x14ac:dyDescent="0.3">
      <c r="B14" t="s">
        <v>57</v>
      </c>
      <c r="C14" t="s">
        <v>58</v>
      </c>
    </row>
    <row r="15" spans="2:3" x14ac:dyDescent="0.3">
      <c r="B15" t="s">
        <v>59</v>
      </c>
      <c r="C15" t="s">
        <v>58</v>
      </c>
    </row>
    <row r="16" spans="2:3" x14ac:dyDescent="0.3">
      <c r="B16" t="s">
        <v>60</v>
      </c>
      <c r="C16" t="s">
        <v>61</v>
      </c>
    </row>
    <row r="17" spans="2:3" x14ac:dyDescent="0.3">
      <c r="B17" t="s">
        <v>62</v>
      </c>
      <c r="C17" t="s">
        <v>54</v>
      </c>
    </row>
    <row r="18" spans="2:3" x14ac:dyDescent="0.3">
      <c r="B18" t="s">
        <v>63</v>
      </c>
      <c r="C18" t="s">
        <v>58</v>
      </c>
    </row>
    <row r="19" spans="2:3" x14ac:dyDescent="0.3">
      <c r="B19" t="s">
        <v>64</v>
      </c>
      <c r="C19" t="s">
        <v>52</v>
      </c>
    </row>
    <row r="20" spans="2:3" x14ac:dyDescent="0.3">
      <c r="B20" t="s">
        <v>65</v>
      </c>
      <c r="C20" t="s">
        <v>66</v>
      </c>
    </row>
    <row r="21" spans="2:3" x14ac:dyDescent="0.3">
      <c r="B21" t="s">
        <v>67</v>
      </c>
      <c r="C21" t="s">
        <v>58</v>
      </c>
    </row>
    <row r="22" spans="2:3" x14ac:dyDescent="0.3">
      <c r="B22" t="s">
        <v>68</v>
      </c>
      <c r="C22" t="s">
        <v>54</v>
      </c>
    </row>
    <row r="23" spans="2:3" x14ac:dyDescent="0.3">
      <c r="B23" t="s">
        <v>69</v>
      </c>
      <c r="C23" t="s">
        <v>52</v>
      </c>
    </row>
    <row r="24" spans="2:3" x14ac:dyDescent="0.3">
      <c r="B24" t="s">
        <v>70</v>
      </c>
      <c r="C24" t="s">
        <v>71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319B2-7086-469D-AA7B-612B43B7DA08}">
  <dimension ref="A1:G37"/>
  <sheetViews>
    <sheetView tabSelected="1" showRuler="0" zoomScaleNormal="100" workbookViewId="0">
      <selection activeCell="B11" sqref="B11"/>
    </sheetView>
  </sheetViews>
  <sheetFormatPr baseColWidth="10" defaultRowHeight="14.4" x14ac:dyDescent="0.3"/>
  <cols>
    <col min="1" max="1" width="7.44140625" style="2" customWidth="1"/>
    <col min="2" max="2" width="88.33203125" style="2" customWidth="1"/>
    <col min="3" max="3" width="17.21875" style="2" customWidth="1"/>
    <col min="4" max="4" width="17.88671875" style="2" customWidth="1"/>
    <col min="5" max="6" width="16.44140625" style="2" customWidth="1"/>
    <col min="7" max="7" width="10.44140625" style="2" bestFit="1" customWidth="1"/>
    <col min="8" max="250" width="8.88671875" style="2" customWidth="1"/>
    <col min="251" max="16384" width="11.5546875" style="2"/>
  </cols>
  <sheetData>
    <row r="1" spans="1:7" x14ac:dyDescent="0.3">
      <c r="A1" s="1" t="s">
        <v>38</v>
      </c>
      <c r="B1" s="1"/>
    </row>
    <row r="3" spans="1:7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4"/>
    </row>
    <row r="4" spans="1:7" x14ac:dyDescent="0.3">
      <c r="A4" s="5" t="s">
        <v>5</v>
      </c>
      <c r="B4" s="5" t="s">
        <v>7</v>
      </c>
      <c r="C4" s="6" t="s">
        <v>6</v>
      </c>
      <c r="D4" s="7"/>
      <c r="E4" s="7">
        <v>168.45</v>
      </c>
      <c r="F4" s="4" t="str">
        <f>VLOOKUP(LEFT(B4,10),[1]Table!$E$3:$F$24,2)</f>
        <v>FB</v>
      </c>
      <c r="G4" s="2" t="str">
        <f>LEFT(B4,10)</f>
        <v xml:space="preserve">TPE 0905  </v>
      </c>
    </row>
    <row r="5" spans="1:7" x14ac:dyDescent="0.3">
      <c r="A5" s="5" t="s">
        <v>5</v>
      </c>
      <c r="B5" s="5" t="s">
        <v>8</v>
      </c>
      <c r="C5" s="6" t="s">
        <v>6</v>
      </c>
      <c r="D5" s="7"/>
      <c r="E5" s="7">
        <v>508.65</v>
      </c>
      <c r="F5" s="4" t="str">
        <f>VLOOKUP(LEFT(B5,10),[1]Table!$E$3:$F$24,2)</f>
        <v>FB</v>
      </c>
      <c r="G5" s="2" t="str">
        <f t="shared" ref="G5:G7" si="0">LEFT(B5,10)</f>
        <v xml:space="preserve">TPE 0905  </v>
      </c>
    </row>
    <row r="6" spans="1:7" x14ac:dyDescent="0.3">
      <c r="A6" s="5" t="s">
        <v>5</v>
      </c>
      <c r="B6" s="5" t="s">
        <v>9</v>
      </c>
      <c r="C6" s="6" t="s">
        <v>6</v>
      </c>
      <c r="D6" s="7">
        <v>181.11</v>
      </c>
      <c r="E6" s="7"/>
      <c r="F6" s="4" t="str">
        <f>VLOOKUP(LEFT(B6,20),[1]Table!$E$3:$F$24,2)</f>
        <v>PRAUT</v>
      </c>
      <c r="G6" s="2" t="str">
        <f t="shared" si="0"/>
        <v xml:space="preserve">PRVL SEPA </v>
      </c>
    </row>
    <row r="7" spans="1:7" x14ac:dyDescent="0.3">
      <c r="A7" s="5" t="s">
        <v>5</v>
      </c>
      <c r="B7" s="5" t="s">
        <v>10</v>
      </c>
      <c r="C7" s="6" t="s">
        <v>6</v>
      </c>
      <c r="D7" s="7">
        <v>1.77</v>
      </c>
      <c r="E7" s="7"/>
      <c r="F7" s="4" t="str">
        <f>VLOOKUP(LEFT(B7,10),[1]Table!$E$3:$F$24,2)</f>
        <v>PRAM</v>
      </c>
      <c r="G7" s="2" t="str">
        <f t="shared" si="0"/>
        <v>TPE 0805 C</v>
      </c>
    </row>
    <row r="8" spans="1:7" x14ac:dyDescent="0.3">
      <c r="A8" s="5" t="s">
        <v>5</v>
      </c>
      <c r="B8" s="5" t="s">
        <v>11</v>
      </c>
      <c r="C8" s="6" t="s">
        <v>6</v>
      </c>
      <c r="D8" s="7">
        <v>3.87</v>
      </c>
      <c r="E8" s="7"/>
      <c r="F8" s="4" t="str">
        <f>VLOOKUP(LEFT(B8,10),[1]Table!$E$3:$F$24,2)</f>
        <v>PRAM</v>
      </c>
    </row>
    <row r="9" spans="1:7" x14ac:dyDescent="0.3">
      <c r="A9" s="5" t="s">
        <v>5</v>
      </c>
      <c r="B9" s="5" t="s">
        <v>12</v>
      </c>
      <c r="C9" s="6" t="s">
        <v>6</v>
      </c>
      <c r="D9" s="7"/>
      <c r="E9" s="7">
        <v>179.8</v>
      </c>
      <c r="F9" s="4" t="str">
        <f>VLOOKUP(LEFT(B9,10),[1]Table!$E$3:$F$24,2)</f>
        <v>FB</v>
      </c>
    </row>
    <row r="10" spans="1:7" x14ac:dyDescent="0.3">
      <c r="A10" s="5" t="s">
        <v>5</v>
      </c>
      <c r="B10" s="5" t="s">
        <v>13</v>
      </c>
      <c r="C10" s="6" t="s">
        <v>6</v>
      </c>
      <c r="D10" s="7"/>
      <c r="E10" s="7">
        <v>135.5</v>
      </c>
      <c r="F10" s="4" t="str">
        <f>VLOOKUP(LEFT(B10,10),[1]Table!$E$3:$F$24,2)</f>
        <v>FB</v>
      </c>
    </row>
    <row r="11" spans="1:7" x14ac:dyDescent="0.3">
      <c r="A11" s="5" t="s">
        <v>5</v>
      </c>
      <c r="B11" s="5" t="s">
        <v>14</v>
      </c>
      <c r="C11" s="6" t="s">
        <v>6</v>
      </c>
      <c r="D11" s="7">
        <v>220.78</v>
      </c>
      <c r="E11" s="7"/>
      <c r="F11" s="4" t="str">
        <f>VLOOKUP(LEFT(B11,10),[1]Table!$E$3:$F$24,2)</f>
        <v>FB</v>
      </c>
    </row>
    <row r="12" spans="1:7" x14ac:dyDescent="0.3">
      <c r="A12" s="5" t="s">
        <v>5</v>
      </c>
      <c r="B12" s="5" t="s">
        <v>15</v>
      </c>
      <c r="C12" s="6" t="s">
        <v>6</v>
      </c>
      <c r="D12" s="7">
        <v>1.51</v>
      </c>
      <c r="E12" s="7"/>
      <c r="F12" s="4" t="str">
        <f>VLOOKUP(LEFT(B12,10),[1]Table!$E$3:$F$24,2)</f>
        <v>PRAM</v>
      </c>
    </row>
    <row r="13" spans="1:7" x14ac:dyDescent="0.3">
      <c r="A13" s="5" t="s">
        <v>5</v>
      </c>
      <c r="B13" s="5" t="s">
        <v>16</v>
      </c>
      <c r="C13" s="6" t="s">
        <v>6</v>
      </c>
      <c r="D13" s="7"/>
      <c r="E13" s="7">
        <v>57292.02</v>
      </c>
      <c r="F13" s="4"/>
    </row>
    <row r="14" spans="1:7" x14ac:dyDescent="0.3">
      <c r="A14" s="5" t="s">
        <v>5</v>
      </c>
      <c r="B14" s="5" t="s">
        <v>17</v>
      </c>
      <c r="C14" s="6" t="s">
        <v>6</v>
      </c>
      <c r="D14" s="7">
        <v>500</v>
      </c>
      <c r="E14" s="7"/>
      <c r="F14" s="4"/>
    </row>
    <row r="15" spans="1:7" x14ac:dyDescent="0.3">
      <c r="A15" s="5" t="s">
        <v>5</v>
      </c>
      <c r="B15" s="5" t="s">
        <v>17</v>
      </c>
      <c r="C15" s="6" t="s">
        <v>6</v>
      </c>
      <c r="D15" s="7">
        <v>500</v>
      </c>
      <c r="E15" s="7"/>
      <c r="F15" s="4"/>
    </row>
    <row r="16" spans="1:7" x14ac:dyDescent="0.3">
      <c r="A16" s="5" t="s">
        <v>5</v>
      </c>
      <c r="B16" s="5" t="s">
        <v>17</v>
      </c>
      <c r="C16" s="6" t="s">
        <v>6</v>
      </c>
      <c r="D16" s="7">
        <v>500</v>
      </c>
      <c r="E16" s="7"/>
      <c r="F16" s="4"/>
    </row>
    <row r="17" spans="1:6" x14ac:dyDescent="0.3">
      <c r="A17" s="5" t="s">
        <v>5</v>
      </c>
      <c r="B17" s="5" t="s">
        <v>18</v>
      </c>
      <c r="C17" s="6" t="s">
        <v>6</v>
      </c>
      <c r="D17" s="7">
        <v>0.04</v>
      </c>
      <c r="E17" s="7"/>
      <c r="F17" s="4"/>
    </row>
    <row r="18" spans="1:6" x14ac:dyDescent="0.3">
      <c r="A18" s="5" t="s">
        <v>5</v>
      </c>
      <c r="B18" s="5" t="s">
        <v>19</v>
      </c>
      <c r="C18" s="6" t="s">
        <v>6</v>
      </c>
      <c r="D18" s="7">
        <v>0.2</v>
      </c>
      <c r="E18" s="7"/>
      <c r="F18" s="4"/>
    </row>
    <row r="19" spans="1:6" x14ac:dyDescent="0.3">
      <c r="A19" s="5" t="s">
        <v>5</v>
      </c>
      <c r="B19" s="5" t="s">
        <v>20</v>
      </c>
      <c r="C19" s="6" t="s">
        <v>6</v>
      </c>
      <c r="D19" s="7">
        <v>3525</v>
      </c>
      <c r="E19" s="7"/>
      <c r="F19" s="4"/>
    </row>
    <row r="20" spans="1:6" x14ac:dyDescent="0.3">
      <c r="A20" s="5" t="s">
        <v>5</v>
      </c>
      <c r="B20" s="5" t="s">
        <v>21</v>
      </c>
      <c r="C20" s="6" t="s">
        <v>6</v>
      </c>
      <c r="D20" s="7">
        <v>0.04</v>
      </c>
      <c r="E20" s="7"/>
      <c r="F20" s="4"/>
    </row>
    <row r="21" spans="1:6" x14ac:dyDescent="0.3">
      <c r="A21" s="5" t="s">
        <v>5</v>
      </c>
      <c r="B21" s="5" t="s">
        <v>22</v>
      </c>
      <c r="C21" s="6" t="s">
        <v>6</v>
      </c>
      <c r="D21" s="7">
        <v>0.2</v>
      </c>
      <c r="E21" s="7"/>
      <c r="F21" s="4"/>
    </row>
    <row r="22" spans="1:6" x14ac:dyDescent="0.3">
      <c r="A22" s="5" t="s">
        <v>5</v>
      </c>
      <c r="B22" s="5" t="s">
        <v>23</v>
      </c>
      <c r="C22" s="6" t="s">
        <v>6</v>
      </c>
      <c r="D22" s="7">
        <v>1987.2</v>
      </c>
      <c r="E22" s="7"/>
      <c r="F22" s="4"/>
    </row>
    <row r="23" spans="1:6" x14ac:dyDescent="0.3">
      <c r="A23" s="5" t="s">
        <v>5</v>
      </c>
      <c r="B23" s="5" t="s">
        <v>24</v>
      </c>
      <c r="C23" s="6" t="s">
        <v>6</v>
      </c>
      <c r="D23" s="7">
        <v>0.04</v>
      </c>
      <c r="E23" s="7"/>
      <c r="F23" s="4"/>
    </row>
    <row r="24" spans="1:6" x14ac:dyDescent="0.3">
      <c r="A24" s="5" t="s">
        <v>5</v>
      </c>
      <c r="B24" s="5" t="s">
        <v>25</v>
      </c>
      <c r="C24" s="6" t="s">
        <v>6</v>
      </c>
      <c r="D24" s="7">
        <v>0.2</v>
      </c>
      <c r="E24" s="7"/>
      <c r="F24" s="4"/>
    </row>
    <row r="25" spans="1:6" x14ac:dyDescent="0.3">
      <c r="A25" s="5" t="s">
        <v>5</v>
      </c>
      <c r="B25" s="5" t="s">
        <v>26</v>
      </c>
      <c r="C25" s="6" t="s">
        <v>6</v>
      </c>
      <c r="D25" s="7">
        <v>6200.51</v>
      </c>
      <c r="E25" s="7"/>
      <c r="F25" s="4"/>
    </row>
    <row r="26" spans="1:6" x14ac:dyDescent="0.3">
      <c r="A26" s="5" t="s">
        <v>5</v>
      </c>
      <c r="B26" s="5" t="s">
        <v>24</v>
      </c>
      <c r="C26" s="6" t="s">
        <v>6</v>
      </c>
      <c r="D26" s="7">
        <v>0.04</v>
      </c>
      <c r="E26" s="7"/>
      <c r="F26" s="4"/>
    </row>
    <row r="27" spans="1:6" x14ac:dyDescent="0.3">
      <c r="A27" s="5" t="s">
        <v>5</v>
      </c>
      <c r="B27" s="5" t="s">
        <v>27</v>
      </c>
      <c r="C27" s="6" t="s">
        <v>6</v>
      </c>
      <c r="D27" s="7">
        <v>0.2</v>
      </c>
      <c r="E27" s="7"/>
      <c r="F27" s="4"/>
    </row>
    <row r="28" spans="1:6" x14ac:dyDescent="0.3">
      <c r="A28" s="5" t="s">
        <v>5</v>
      </c>
      <c r="B28" s="5" t="s">
        <v>28</v>
      </c>
      <c r="C28" s="6" t="s">
        <v>6</v>
      </c>
      <c r="D28" s="7">
        <v>3600</v>
      </c>
      <c r="E28" s="7"/>
      <c r="F28" s="4"/>
    </row>
    <row r="29" spans="1:6" x14ac:dyDescent="0.3">
      <c r="A29" s="5" t="s">
        <v>5</v>
      </c>
      <c r="B29" s="5" t="s">
        <v>29</v>
      </c>
      <c r="C29" s="6" t="s">
        <v>6</v>
      </c>
      <c r="D29" s="7">
        <v>0.04</v>
      </c>
      <c r="E29" s="7"/>
      <c r="F29" s="4"/>
    </row>
    <row r="30" spans="1:6" x14ac:dyDescent="0.3">
      <c r="A30" s="5" t="s">
        <v>5</v>
      </c>
      <c r="B30" s="5" t="s">
        <v>30</v>
      </c>
      <c r="C30" s="6" t="s">
        <v>6</v>
      </c>
      <c r="D30" s="7">
        <v>0.2</v>
      </c>
      <c r="E30" s="7"/>
      <c r="F30" s="4"/>
    </row>
    <row r="31" spans="1:6" x14ac:dyDescent="0.3">
      <c r="A31" s="5" t="s">
        <v>5</v>
      </c>
      <c r="B31" s="5" t="s">
        <v>31</v>
      </c>
      <c r="C31" s="6" t="s">
        <v>6</v>
      </c>
      <c r="D31" s="7">
        <v>201.6</v>
      </c>
      <c r="E31" s="7"/>
      <c r="F31" s="4"/>
    </row>
    <row r="32" spans="1:6" x14ac:dyDescent="0.3">
      <c r="A32" s="5" t="s">
        <v>5</v>
      </c>
      <c r="B32" s="5" t="s">
        <v>32</v>
      </c>
      <c r="C32" s="6" t="s">
        <v>6</v>
      </c>
      <c r="D32" s="7">
        <v>0.04</v>
      </c>
      <c r="E32" s="7"/>
      <c r="F32" s="4"/>
    </row>
    <row r="33" spans="1:6" x14ac:dyDescent="0.3">
      <c r="A33" s="5" t="s">
        <v>5</v>
      </c>
      <c r="B33" s="5" t="s">
        <v>33</v>
      </c>
      <c r="C33" s="6" t="s">
        <v>6</v>
      </c>
      <c r="D33" s="7">
        <v>0.2</v>
      </c>
      <c r="E33" s="7"/>
      <c r="F33" s="4"/>
    </row>
    <row r="34" spans="1:6" x14ac:dyDescent="0.3">
      <c r="A34" s="5" t="s">
        <v>5</v>
      </c>
      <c r="B34" s="5" t="s">
        <v>34</v>
      </c>
      <c r="C34" s="6" t="s">
        <v>6</v>
      </c>
      <c r="D34" s="7">
        <v>38064</v>
      </c>
      <c r="E34" s="7"/>
      <c r="F34" s="4"/>
    </row>
    <row r="35" spans="1:6" x14ac:dyDescent="0.3">
      <c r="A35" s="5" t="s">
        <v>5</v>
      </c>
      <c r="B35" s="5" t="s">
        <v>35</v>
      </c>
      <c r="C35" s="6" t="s">
        <v>6</v>
      </c>
      <c r="D35" s="7">
        <v>0.04</v>
      </c>
      <c r="E35" s="7"/>
      <c r="F35" s="4"/>
    </row>
    <row r="36" spans="1:6" x14ac:dyDescent="0.3">
      <c r="A36" s="5" t="s">
        <v>5</v>
      </c>
      <c r="B36" s="5" t="s">
        <v>36</v>
      </c>
      <c r="C36" s="6" t="s">
        <v>6</v>
      </c>
      <c r="D36" s="7">
        <v>0.2</v>
      </c>
      <c r="E36" s="7"/>
      <c r="F36" s="4"/>
    </row>
    <row r="37" spans="1:6" x14ac:dyDescent="0.3">
      <c r="A37" s="5" t="s">
        <v>5</v>
      </c>
      <c r="B37" s="5" t="s">
        <v>37</v>
      </c>
      <c r="C37" s="6" t="s">
        <v>6</v>
      </c>
      <c r="D37" s="7">
        <v>11259.08</v>
      </c>
      <c r="E37" s="7"/>
      <c r="F37" s="4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</vt:lpstr>
      <vt:lpstr>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compta4</dc:creator>
  <cp:lastModifiedBy>compta4</cp:lastModifiedBy>
  <dcterms:created xsi:type="dcterms:W3CDTF">2022-05-12T13:00:43Z</dcterms:created>
  <dcterms:modified xsi:type="dcterms:W3CDTF">2022-05-12T13:06:34Z</dcterms:modified>
</cp:coreProperties>
</file>