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ocuments\"/>
    </mc:Choice>
  </mc:AlternateContent>
  <xr:revisionPtr revIDLastSave="0" documentId="8_{3570DCAA-CC60-4276-AA0F-95FCA33D2CA8}" xr6:coauthVersionLast="46" xr6:coauthVersionMax="46" xr10:uidLastSave="{00000000-0000-0000-0000-000000000000}"/>
  <bookViews>
    <workbookView xWindow="-120" yWindow="-120" windowWidth="29040" windowHeight="15840" xr2:uid="{887F609D-C1FF-47B1-9EE9-172E4A387951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2" l="1"/>
  <c r="C7" i="2"/>
  <c r="C10" i="2"/>
  <c r="C4" i="2"/>
</calcChain>
</file>

<file path=xl/sharedStrings.xml><?xml version="1.0" encoding="utf-8"?>
<sst xmlns="http://schemas.openxmlformats.org/spreadsheetml/2006/main" count="106" uniqueCount="57">
  <si>
    <t>N° facture</t>
  </si>
  <si>
    <t>Date de création</t>
  </si>
  <si>
    <t>Date facture</t>
  </si>
  <si>
    <t>Type de facture</t>
  </si>
  <si>
    <t>Code client</t>
  </si>
  <si>
    <t>Client</t>
  </si>
  <si>
    <t>N° site</t>
  </si>
  <si>
    <t>Site</t>
  </si>
  <si>
    <t>Mode de règlement</t>
  </si>
  <si>
    <t>Total HT</t>
  </si>
  <si>
    <t>Total TVA</t>
  </si>
  <si>
    <t>Total TTC</t>
  </si>
  <si>
    <t>Total HT (factures d'acomptes)</t>
  </si>
  <si>
    <t>Total TVA (factures d'acomptes)</t>
  </si>
  <si>
    <t>Total TTC (factures d'acomptes)</t>
  </si>
  <si>
    <t>Statut</t>
  </si>
  <si>
    <t>Montant à payer</t>
  </si>
  <si>
    <t>Montant payé</t>
  </si>
  <si>
    <t>Nombre de relance</t>
  </si>
  <si>
    <t>Facture d'acompte</t>
  </si>
  <si>
    <t>Avoir</t>
  </si>
  <si>
    <t>Envoyée par mail</t>
  </si>
  <si>
    <t>Facture éditée</t>
  </si>
  <si>
    <t>Commentaires</t>
  </si>
  <si>
    <t>Marge commerciale</t>
  </si>
  <si>
    <t>Taux de marge</t>
  </si>
  <si>
    <t>ABO</t>
  </si>
  <si>
    <t>002884</t>
  </si>
  <si>
    <t>Eurl Sébastien HENRIET</t>
  </si>
  <si>
    <t/>
  </si>
  <si>
    <t>VIREMENT</t>
  </si>
  <si>
    <t>Facture réglée</t>
  </si>
  <si>
    <t>Non</t>
  </si>
  <si>
    <t>Oui</t>
  </si>
  <si>
    <t>SERV</t>
  </si>
  <si>
    <t>002113</t>
  </si>
  <si>
    <t>Société CHARM OSSATURE</t>
  </si>
  <si>
    <t>221</t>
  </si>
  <si>
    <t>Société CHARM' OSSATURE</t>
  </si>
  <si>
    <t>Facture non réglée</t>
  </si>
  <si>
    <t>IMPR</t>
  </si>
  <si>
    <t>674</t>
  </si>
  <si>
    <t>Communauté de Communes des Portes du Haut Doubs</t>
  </si>
  <si>
    <t>MANDAT</t>
  </si>
  <si>
    <t>date</t>
  </si>
  <si>
    <t>code journal</t>
  </si>
  <si>
    <t>compte</t>
  </si>
  <si>
    <t>débit</t>
  </si>
  <si>
    <t>crédit</t>
  </si>
  <si>
    <t>Libellé</t>
  </si>
  <si>
    <t>pièce</t>
  </si>
  <si>
    <t>référence pièce</t>
  </si>
  <si>
    <t>VE</t>
  </si>
  <si>
    <t xml:space="preserve">Regardez fiche 01 </t>
  </si>
  <si>
    <t>Total HT:706000000</t>
  </si>
  <si>
    <t>TVA : 445712000</t>
  </si>
  <si>
    <t>Codeclient :411002884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</si>
</sst>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1"/>
      <name val="Calibri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IENTS\ID%20INFO%20-%20538450\Ex%2031.12.2022\Ventes\01.2022\Factures%2001.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test"/>
    </sheetNames>
    <sheetDataSet>
      <sheetData sheetId="0">
        <row r="2">
          <cell r="E2" t="str">
            <v>002884</v>
          </cell>
        </row>
        <row r="4">
          <cell r="E4" t="str">
            <v>002113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1109-4E49-4983-B671-F39A134AA917}">
  <sheetPr codeName="Feuil1"/>
  <dimension ref="A1:Z5"/>
  <sheetViews>
    <sheetView tabSelected="1" workbookViewId="0">
      <selection activeCell="A4" sqref="A4"/>
    </sheetView>
  </sheetViews>
  <sheetFormatPr baseColWidth="10" defaultRowHeight="12.75" x14ac:dyDescent="0.2"/>
  <sheetData>
    <row r="1" spans="1:26" ht="1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">
      <c r="A2">
        <v>4064</v>
      </c>
      <c r="B2" s="3">
        <v>44592.767022604166</v>
      </c>
      <c r="C2" s="3">
        <v>44592.767022604166</v>
      </c>
      <c r="D2" t="s">
        <v>26</v>
      </c>
      <c r="E2" t="s">
        <v>27</v>
      </c>
      <c r="F2" t="s">
        <v>28</v>
      </c>
      <c r="G2" t="s">
        <v>29</v>
      </c>
      <c r="H2" t="s">
        <v>29</v>
      </c>
      <c r="I2" t="s">
        <v>30</v>
      </c>
      <c r="J2">
        <v>160</v>
      </c>
      <c r="K2">
        <v>32</v>
      </c>
      <c r="L2">
        <v>192</v>
      </c>
      <c r="M2">
        <v>0</v>
      </c>
      <c r="N2">
        <v>0</v>
      </c>
      <c r="O2">
        <v>0</v>
      </c>
      <c r="P2" t="s">
        <v>31</v>
      </c>
      <c r="Q2">
        <v>0</v>
      </c>
      <c r="R2">
        <v>192</v>
      </c>
      <c r="S2">
        <v>0</v>
      </c>
      <c r="T2" t="s">
        <v>32</v>
      </c>
      <c r="U2" t="s">
        <v>32</v>
      </c>
      <c r="V2" t="s">
        <v>33</v>
      </c>
      <c r="W2" t="s">
        <v>32</v>
      </c>
      <c r="Y2">
        <v>31.28</v>
      </c>
      <c r="Z2">
        <v>24</v>
      </c>
    </row>
    <row r="3" spans="1:26" x14ac:dyDescent="0.2">
      <c r="A3">
        <v>4063</v>
      </c>
      <c r="B3" s="3">
        <v>44592.76259017361</v>
      </c>
      <c r="C3" s="3">
        <v>44592.76259017361</v>
      </c>
      <c r="D3" t="s">
        <v>34</v>
      </c>
      <c r="E3" t="s">
        <v>27</v>
      </c>
      <c r="F3" t="s">
        <v>28</v>
      </c>
      <c r="G3" t="s">
        <v>29</v>
      </c>
      <c r="H3" t="s">
        <v>29</v>
      </c>
      <c r="I3" t="s">
        <v>30</v>
      </c>
      <c r="J3">
        <v>250</v>
      </c>
      <c r="K3">
        <v>50</v>
      </c>
      <c r="L3">
        <v>300</v>
      </c>
      <c r="M3">
        <v>0</v>
      </c>
      <c r="N3">
        <v>0</v>
      </c>
      <c r="O3">
        <v>0</v>
      </c>
      <c r="P3" t="s">
        <v>31</v>
      </c>
      <c r="Q3">
        <v>0</v>
      </c>
      <c r="R3">
        <v>300</v>
      </c>
      <c r="S3">
        <v>0</v>
      </c>
      <c r="T3" t="s">
        <v>32</v>
      </c>
      <c r="U3" t="s">
        <v>32</v>
      </c>
      <c r="V3" t="s">
        <v>33</v>
      </c>
      <c r="W3" t="s">
        <v>32</v>
      </c>
    </row>
    <row r="4" spans="1:26" x14ac:dyDescent="0.2">
      <c r="A4">
        <v>4062</v>
      </c>
      <c r="B4" s="3">
        <v>44592.754654861114</v>
      </c>
      <c r="C4" s="3">
        <v>44592.754654861114</v>
      </c>
      <c r="D4" t="s">
        <v>26</v>
      </c>
      <c r="E4" t="s">
        <v>35</v>
      </c>
      <c r="F4" t="s">
        <v>36</v>
      </c>
      <c r="G4" t="s">
        <v>37</v>
      </c>
      <c r="H4" t="s">
        <v>38</v>
      </c>
      <c r="I4" t="s">
        <v>30</v>
      </c>
      <c r="J4">
        <v>350</v>
      </c>
      <c r="K4">
        <v>70</v>
      </c>
      <c r="L4">
        <v>420</v>
      </c>
      <c r="M4">
        <v>0</v>
      </c>
      <c r="N4">
        <v>0</v>
      </c>
      <c r="O4">
        <v>0</v>
      </c>
      <c r="P4" t="s">
        <v>39</v>
      </c>
      <c r="Q4">
        <v>420</v>
      </c>
      <c r="R4">
        <v>0</v>
      </c>
      <c r="S4">
        <v>0</v>
      </c>
      <c r="T4" t="s">
        <v>32</v>
      </c>
      <c r="U4" t="s">
        <v>32</v>
      </c>
      <c r="V4" t="s">
        <v>32</v>
      </c>
      <c r="W4" t="s">
        <v>32</v>
      </c>
      <c r="Y4">
        <v>349.9</v>
      </c>
      <c r="Z4">
        <v>349900</v>
      </c>
    </row>
    <row r="5" spans="1:26" x14ac:dyDescent="0.2">
      <c r="A5">
        <v>4061</v>
      </c>
      <c r="B5" s="3">
        <v>44592.49728265046</v>
      </c>
      <c r="C5" s="3">
        <v>44592.49728265046</v>
      </c>
      <c r="D5" t="s">
        <v>40</v>
      </c>
      <c r="E5" t="s">
        <v>41</v>
      </c>
      <c r="F5" t="s">
        <v>42</v>
      </c>
      <c r="G5" t="s">
        <v>29</v>
      </c>
      <c r="H5" t="s">
        <v>29</v>
      </c>
      <c r="I5" t="s">
        <v>43</v>
      </c>
      <c r="J5">
        <v>221</v>
      </c>
      <c r="K5">
        <v>44.2</v>
      </c>
      <c r="L5">
        <v>265.2</v>
      </c>
      <c r="M5">
        <v>0</v>
      </c>
      <c r="N5">
        <v>0</v>
      </c>
      <c r="O5">
        <v>0</v>
      </c>
      <c r="P5" t="s">
        <v>39</v>
      </c>
      <c r="Q5">
        <v>265.2</v>
      </c>
      <c r="R5">
        <v>0</v>
      </c>
      <c r="S5">
        <v>0</v>
      </c>
      <c r="T5" t="s">
        <v>32</v>
      </c>
      <c r="U5" t="s">
        <v>32</v>
      </c>
      <c r="V5" t="s">
        <v>32</v>
      </c>
      <c r="W5" t="s">
        <v>32</v>
      </c>
      <c r="Y5">
        <v>51</v>
      </c>
      <c r="Z5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51DB-C24D-4BB9-AEBF-B5D5A2D1F731}">
  <sheetPr codeName="Feuil2"/>
  <dimension ref="A1:M11"/>
  <sheetViews>
    <sheetView workbookViewId="0">
      <selection activeCell="M14" sqref="M14"/>
    </sheetView>
  </sheetViews>
  <sheetFormatPr baseColWidth="10" defaultRowHeight="12.75" x14ac:dyDescent="0.2"/>
  <cols>
    <col min="3" max="3" width="22" customWidth="1"/>
    <col min="6" max="6" width="26.140625" customWidth="1"/>
    <col min="8" max="8" width="23.5703125" customWidth="1"/>
    <col min="13" max="13" width="23.28515625" customWidth="1"/>
  </cols>
  <sheetData>
    <row r="1" spans="1:13" ht="15.75" x14ac:dyDescent="0.25">
      <c r="A1" s="5" t="s">
        <v>44</v>
      </c>
      <c r="B1" s="5" t="s">
        <v>45</v>
      </c>
      <c r="C1" s="5" t="s">
        <v>46</v>
      </c>
      <c r="D1" s="5" t="s">
        <v>47</v>
      </c>
      <c r="E1" s="5" t="s">
        <v>48</v>
      </c>
      <c r="F1" s="5" t="s">
        <v>49</v>
      </c>
      <c r="G1" s="5" t="s">
        <v>50</v>
      </c>
      <c r="H1" s="5" t="s">
        <v>51</v>
      </c>
    </row>
    <row r="2" spans="1:13" x14ac:dyDescent="0.2">
      <c r="A2" s="3">
        <v>44592.767022604166</v>
      </c>
      <c r="B2" t="s">
        <v>52</v>
      </c>
      <c r="C2" s="4">
        <v>70600000</v>
      </c>
      <c r="E2">
        <v>160</v>
      </c>
      <c r="F2" t="s">
        <v>28</v>
      </c>
      <c r="G2">
        <v>4064</v>
      </c>
      <c r="H2" t="s">
        <v>30</v>
      </c>
    </row>
    <row r="3" spans="1:13" x14ac:dyDescent="0.2">
      <c r="A3" s="3">
        <v>44592.767022604166</v>
      </c>
      <c r="B3" t="s">
        <v>52</v>
      </c>
      <c r="C3" s="4">
        <v>44571200</v>
      </c>
      <c r="E3">
        <v>32</v>
      </c>
      <c r="F3" t="s">
        <v>28</v>
      </c>
      <c r="G3">
        <v>4064</v>
      </c>
      <c r="H3" t="s">
        <v>30</v>
      </c>
    </row>
    <row r="4" spans="1:13" x14ac:dyDescent="0.2">
      <c r="A4" s="3">
        <v>44592.767022604166</v>
      </c>
      <c r="B4" t="s">
        <v>52</v>
      </c>
      <c r="C4" s="4" t="str">
        <f>CONCATENATE("411",[1]Factures!E2)</f>
        <v>411002884</v>
      </c>
      <c r="D4">
        <v>192</v>
      </c>
      <c r="F4" t="s">
        <v>28</v>
      </c>
      <c r="G4">
        <v>4064</v>
      </c>
      <c r="H4" t="s">
        <v>30</v>
      </c>
    </row>
    <row r="5" spans="1:13" x14ac:dyDescent="0.2">
      <c r="A5" s="3">
        <v>44592.767022604166</v>
      </c>
      <c r="B5" t="s">
        <v>52</v>
      </c>
      <c r="C5" s="4">
        <v>70600000</v>
      </c>
      <c r="E5">
        <v>250</v>
      </c>
      <c r="F5" t="s">
        <v>28</v>
      </c>
      <c r="G5">
        <v>4063</v>
      </c>
      <c r="H5" t="s">
        <v>30</v>
      </c>
    </row>
    <row r="6" spans="1:13" x14ac:dyDescent="0.2">
      <c r="A6" s="3">
        <v>44592.767022604166</v>
      </c>
      <c r="B6" t="s">
        <v>52</v>
      </c>
      <c r="C6" s="4">
        <v>44571200</v>
      </c>
      <c r="E6">
        <v>50</v>
      </c>
      <c r="F6" t="s">
        <v>28</v>
      </c>
      <c r="G6">
        <v>4063</v>
      </c>
      <c r="H6" t="s">
        <v>30</v>
      </c>
    </row>
    <row r="7" spans="1:13" x14ac:dyDescent="0.2">
      <c r="A7" s="3">
        <v>44591</v>
      </c>
      <c r="B7" t="s">
        <v>52</v>
      </c>
      <c r="C7" s="4" t="str">
        <f>+CONCATENATE("411",[1]Factures!E2)</f>
        <v>411002884</v>
      </c>
      <c r="D7">
        <v>300</v>
      </c>
      <c r="F7" t="s">
        <v>28</v>
      </c>
      <c r="G7">
        <v>4063</v>
      </c>
      <c r="H7" t="s">
        <v>30</v>
      </c>
      <c r="M7" t="s">
        <v>53</v>
      </c>
    </row>
    <row r="8" spans="1:13" x14ac:dyDescent="0.2">
      <c r="A8" s="3">
        <v>44592.767022604166</v>
      </c>
      <c r="C8" s="4">
        <v>70600000</v>
      </c>
      <c r="E8">
        <v>350</v>
      </c>
      <c r="F8" t="s">
        <v>36</v>
      </c>
      <c r="G8">
        <v>4062</v>
      </c>
      <c r="H8" t="s">
        <v>30</v>
      </c>
      <c r="M8" t="s">
        <v>54</v>
      </c>
    </row>
    <row r="9" spans="1:13" x14ac:dyDescent="0.2">
      <c r="A9" s="3">
        <v>44592</v>
      </c>
      <c r="C9" s="4">
        <v>44571200</v>
      </c>
      <c r="E9">
        <v>70</v>
      </c>
      <c r="F9" t="s">
        <v>36</v>
      </c>
      <c r="G9">
        <v>4062</v>
      </c>
      <c r="H9" t="s">
        <v>30</v>
      </c>
      <c r="M9" t="s">
        <v>55</v>
      </c>
    </row>
    <row r="10" spans="1:13" x14ac:dyDescent="0.2">
      <c r="A10" s="3">
        <v>44592</v>
      </c>
      <c r="C10" s="4" t="str">
        <f>CONCATENATE("411",[1]Factures!E4)</f>
        <v>411002113</v>
      </c>
      <c r="D10">
        <v>420</v>
      </c>
      <c r="F10" t="s">
        <v>36</v>
      </c>
      <c r="G10">
        <v>4062</v>
      </c>
      <c r="H10" t="s">
        <v>30</v>
      </c>
      <c r="M10" t="s">
        <v>56</v>
      </c>
    </row>
    <row r="11" spans="1:13" x14ac:dyDescent="0.2">
      <c r="M11" t="str">
        <f>+CONCATENATE("411",[1]Factures!E2)</f>
        <v>411002884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2022-05-16T11:39:24Z</dcterms:created>
  <dcterms:modified xsi:type="dcterms:W3CDTF">2022-05-16T12:09:41Z</dcterms:modified>
</cp:coreProperties>
</file>