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xr:revisionPtr revIDLastSave="0" documentId="13_ncr:1_{BF732A4C-6E50-4E89-94BE-7482F5504AC1}" xr6:coauthVersionLast="47" xr6:coauthVersionMax="47" xr10:uidLastSave="{00000000-0000-0000-0000-000000000000}"/>
  <bookViews>
    <workbookView xWindow="0" yWindow="405" windowWidth="28785" windowHeight="14385" xr2:uid="{00000000-000D-0000-FFFF-FFFF00000000}"/>
  </bookViews>
  <sheets>
    <sheet name="2023" sheetId="18" r:id="rId1"/>
    <sheet name="Base de donnees" sheetId="21" r:id="rId2"/>
    <sheet name="Aide" sheetId="3" state="hidden" r:id="rId3"/>
  </sheets>
  <definedNames>
    <definedName name="An" localSheetId="0">'2023'!$A$1</definedName>
    <definedName name="Feries" localSheetId="0">OFFSET('2023'!$AP$8,,,COUNTA('2023'!$AP:$AP)-2)</definedName>
    <definedName name="_xlnm.Print_Titles" localSheetId="0">'2023'!$2:$4</definedName>
    <definedName name="Legende" localSheetId="0">OFFSET('2023'!$AT$8,,,COUNTA('2023'!$AT$8:$AT$12))</definedName>
    <definedName name="Legende">OFFSET(#REF!,,,COUNTA(#REF!)-2)</definedName>
    <definedName name="ListeJours">'Base de donnees'!$B$2:$B$13</definedName>
    <definedName name="ListeMois">'Base de donnees'!$A$2:$A$13</definedName>
    <definedName name="Personnel">#REF!,#REF!,#REF!,#REF!,#REF!,#REF!,#REF!,#REF!,#REF!,#REF!,#REF!,#REF!</definedName>
    <definedName name="Plage_mois" localSheetId="0">'2023'!$B$163:$AF$172,'2023'!$B$149:$AF$158,'2023'!$B$135:$AF$144,'2023'!$B$121:$AF$130,'2023'!$B$107:$AF$116,'2023'!$B$93:$AF$102,'2023'!$B$79:$AF$88,'2023'!$B$65:$AF$74,'2023'!$B$51:$AF$60,'2023'!$B$37:$AF$46,'2023'!$B$23:$AF$32,'2023'!$B$9:$AF$18</definedName>
    <definedName name="Plage_mois">#REF!,#REF!,#REF!,#REF!,#REF!,#REF!,#REF!,#REF!,#REF!,#REF!,#REF!,#REF!</definedName>
    <definedName name="Recup_FN" localSheetId="0">OFFSET('2023'!$AQ$8,,,COUNTA('2023'!$AQ:$AQ)-1)</definedName>
    <definedName name="Recup_FN">OFFSET(#REF!,,,COUNTA(#REF!)-1)</definedName>
    <definedName name="Type1">'2023'!$D$4</definedName>
    <definedName name="Type2">'2023'!$E$4</definedName>
    <definedName name="_xlnm.Print_Area" localSheetId="0">'2023'!$A$2:$AF$172</definedName>
  </definedNames>
  <calcPr calcId="191029"/>
</workbook>
</file>

<file path=xl/calcChain.xml><?xml version="1.0" encoding="utf-8"?>
<calcChain xmlns="http://schemas.openxmlformats.org/spreadsheetml/2006/main">
  <c r="D4" i="18" l="1"/>
  <c r="AP8" i="18"/>
  <c r="E4" i="18"/>
  <c r="AP18" i="18"/>
  <c r="AP17" i="18"/>
  <c r="AP16" i="18"/>
  <c r="AP15" i="18"/>
  <c r="AP14" i="18"/>
  <c r="AP13" i="18"/>
  <c r="AP12" i="18"/>
  <c r="AP11" i="18"/>
  <c r="AP10" i="18"/>
  <c r="AP9" i="18"/>
  <c r="A2" i="18"/>
  <c r="B6" i="18"/>
  <c r="AL6" i="18" l="1"/>
  <c r="AK6" i="18"/>
  <c r="AJ6" i="18"/>
  <c r="AO4" i="18" l="1"/>
  <c r="A18" i="18"/>
  <c r="A32" i="18" s="1"/>
  <c r="A46" i="18" s="1"/>
  <c r="A60" i="18" s="1"/>
  <c r="A74" i="18" s="1"/>
  <c r="A88" i="18" s="1"/>
  <c r="A102" i="18" s="1"/>
  <c r="A116" i="18" s="1"/>
  <c r="A130" i="18" s="1"/>
  <c r="A144" i="18" s="1"/>
  <c r="A158" i="18" s="1"/>
  <c r="A172" i="18" s="1"/>
  <c r="A17" i="18"/>
  <c r="A16" i="18"/>
  <c r="A30" i="18" s="1"/>
  <c r="A44" i="18" s="1"/>
  <c r="A58" i="18" s="1"/>
  <c r="A72" i="18" s="1"/>
  <c r="A86" i="18" s="1"/>
  <c r="A100" i="18" s="1"/>
  <c r="A114" i="18" s="1"/>
  <c r="A128" i="18" s="1"/>
  <c r="A142" i="18" s="1"/>
  <c r="A156" i="18" s="1"/>
  <c r="A170" i="18" s="1"/>
  <c r="A15" i="18"/>
  <c r="A29" i="18" s="1"/>
  <c r="A43" i="18" s="1"/>
  <c r="A57" i="18" s="1"/>
  <c r="A71" i="18" s="1"/>
  <c r="A85" i="18" s="1"/>
  <c r="A99" i="18" s="1"/>
  <c r="A113" i="18" s="1"/>
  <c r="A127" i="18" s="1"/>
  <c r="A141" i="18" s="1"/>
  <c r="A155" i="18" s="1"/>
  <c r="A169" i="18" s="1"/>
  <c r="A14" i="18"/>
  <c r="A28" i="18" s="1"/>
  <c r="A42" i="18" s="1"/>
  <c r="A56" i="18" s="1"/>
  <c r="A13" i="18"/>
  <c r="A27" i="18" s="1"/>
  <c r="A41" i="18" s="1"/>
  <c r="A55" i="18" s="1"/>
  <c r="A69" i="18" s="1"/>
  <c r="A83" i="18" s="1"/>
  <c r="A97" i="18" s="1"/>
  <c r="A111" i="18" s="1"/>
  <c r="A125" i="18" s="1"/>
  <c r="A139" i="18" s="1"/>
  <c r="A153" i="18" s="1"/>
  <c r="A167" i="18" s="1"/>
  <c r="A12" i="18"/>
  <c r="A26" i="18" s="1"/>
  <c r="A40" i="18" s="1"/>
  <c r="A54" i="18" s="1"/>
  <c r="A68" i="18" s="1"/>
  <c r="A82" i="18" s="1"/>
  <c r="A96" i="18" s="1"/>
  <c r="A110" i="18" s="1"/>
  <c r="A124" i="18" s="1"/>
  <c r="A138" i="18" s="1"/>
  <c r="A152" i="18" s="1"/>
  <c r="A166" i="18" s="1"/>
  <c r="A11" i="18"/>
  <c r="A25" i="18" s="1"/>
  <c r="A39" i="18" s="1"/>
  <c r="A53" i="18" s="1"/>
  <c r="A67" i="18" s="1"/>
  <c r="A81" i="18" s="1"/>
  <c r="A95" i="18" s="1"/>
  <c r="A109" i="18" s="1"/>
  <c r="A123" i="18" s="1"/>
  <c r="A137" i="18" s="1"/>
  <c r="A151" i="18" s="1"/>
  <c r="A165" i="18" s="1"/>
  <c r="A10" i="18"/>
  <c r="A24" i="18" s="1"/>
  <c r="A38" i="18" s="1"/>
  <c r="A52" i="18" s="1"/>
  <c r="A66" i="18" s="1"/>
  <c r="A80" i="18" s="1"/>
  <c r="A94" i="18" s="1"/>
  <c r="A108" i="18" s="1"/>
  <c r="A122" i="18" s="1"/>
  <c r="A136" i="18" s="1"/>
  <c r="A150" i="18" s="1"/>
  <c r="A164" i="18" s="1"/>
  <c r="A9" i="18"/>
  <c r="B8" i="18"/>
  <c r="C8" i="18" s="1"/>
  <c r="D8" i="18" s="1"/>
  <c r="E8" i="18" s="1"/>
  <c r="F8" i="18" s="1"/>
  <c r="G8" i="18" s="1"/>
  <c r="H8" i="18" s="1"/>
  <c r="I8" i="18" s="1"/>
  <c r="J8" i="18" s="1"/>
  <c r="K8" i="18" s="1"/>
  <c r="L8" i="18" s="1"/>
  <c r="M8" i="18" s="1"/>
  <c r="N8" i="18" s="1"/>
  <c r="O8" i="18" s="1"/>
  <c r="P8" i="18" s="1"/>
  <c r="Q8" i="18" s="1"/>
  <c r="R8" i="18" s="1"/>
  <c r="S8" i="18" s="1"/>
  <c r="T8" i="18" s="1"/>
  <c r="U8" i="18" s="1"/>
  <c r="V8" i="18" s="1"/>
  <c r="W8" i="18" s="1"/>
  <c r="X8" i="18" s="1"/>
  <c r="Y8" i="18" s="1"/>
  <c r="Z8" i="18" s="1"/>
  <c r="AA8" i="18" s="1"/>
  <c r="AB8" i="18" s="1"/>
  <c r="AC8" i="18" s="1"/>
  <c r="AD8" i="18" s="1"/>
  <c r="AE8" i="18" s="1"/>
  <c r="AF8" i="18" s="1"/>
  <c r="A23" i="18" l="1"/>
  <c r="A37" i="18" s="1"/>
  <c r="A51" i="18" s="1"/>
  <c r="A65" i="18" s="1"/>
  <c r="A79" i="18" s="1"/>
  <c r="A93" i="18" s="1"/>
  <c r="A107" i="18" s="1"/>
  <c r="A121" i="18" s="1"/>
  <c r="A135" i="18" s="1"/>
  <c r="A149" i="18" s="1"/>
  <c r="A163" i="18" s="1"/>
  <c r="A70" i="18"/>
  <c r="A84" i="18" s="1"/>
  <c r="A98" i="18" s="1"/>
  <c r="A112" i="18" s="1"/>
  <c r="A126" i="18" s="1"/>
  <c r="A140" i="18" s="1"/>
  <c r="A154" i="18" s="1"/>
  <c r="A168" i="18" s="1"/>
  <c r="B20" i="18"/>
  <c r="B22" i="18" l="1"/>
  <c r="B34" i="18"/>
  <c r="C22" i="18" l="1"/>
  <c r="D22" i="18" s="1"/>
  <c r="E22" i="18" s="1"/>
  <c r="F22" i="18" s="1"/>
  <c r="G22" i="18" s="1"/>
  <c r="H22" i="18" s="1"/>
  <c r="I22" i="18" s="1"/>
  <c r="J22" i="18" s="1"/>
  <c r="K22" i="18" s="1"/>
  <c r="L22" i="18" s="1"/>
  <c r="M22" i="18" s="1"/>
  <c r="N22" i="18" s="1"/>
  <c r="O22" i="18" s="1"/>
  <c r="P22" i="18" s="1"/>
  <c r="Q22" i="18" s="1"/>
  <c r="R22" i="18" s="1"/>
  <c r="S22" i="18" s="1"/>
  <c r="T22" i="18" s="1"/>
  <c r="U22" i="18" s="1"/>
  <c r="V22" i="18" s="1"/>
  <c r="W22" i="18" s="1"/>
  <c r="X22" i="18" s="1"/>
  <c r="Y22" i="18" s="1"/>
  <c r="Z22" i="18" s="1"/>
  <c r="AA22" i="18" s="1"/>
  <c r="AB22" i="18" s="1"/>
  <c r="AC22" i="18" s="1"/>
  <c r="AD22" i="18" s="1"/>
  <c r="B36" i="18"/>
  <c r="B48" i="18"/>
  <c r="B62" i="18" l="1"/>
  <c r="B50" i="18"/>
  <c r="C50" i="18" s="1"/>
  <c r="D50" i="18" s="1"/>
  <c r="C36" i="18"/>
  <c r="D36" i="18" s="1"/>
  <c r="E36" i="18" s="1"/>
  <c r="F36" i="18" s="1"/>
  <c r="G36" i="18" s="1"/>
  <c r="H36" i="18" s="1"/>
  <c r="I36" i="18" s="1"/>
  <c r="J36" i="18" s="1"/>
  <c r="K36" i="18" s="1"/>
  <c r="L36" i="18" s="1"/>
  <c r="M36" i="18" s="1"/>
  <c r="N36" i="18" s="1"/>
  <c r="O36" i="18" s="1"/>
  <c r="P36" i="18" s="1"/>
  <c r="Q36" i="18" s="1"/>
  <c r="R36" i="18" s="1"/>
  <c r="S36" i="18" s="1"/>
  <c r="T36" i="18" s="1"/>
  <c r="U36" i="18" s="1"/>
  <c r="V36" i="18" s="1"/>
  <c r="W36" i="18" s="1"/>
  <c r="X36" i="18" s="1"/>
  <c r="Y36" i="18" s="1"/>
  <c r="Z36" i="18" s="1"/>
  <c r="AA36" i="18" s="1"/>
  <c r="AB36" i="18" s="1"/>
  <c r="AC36" i="18" s="1"/>
  <c r="AD36" i="18" s="1"/>
  <c r="AE36" i="18" s="1"/>
  <c r="AF36" i="18" s="1"/>
  <c r="B76" i="18" l="1"/>
  <c r="B64" i="18"/>
  <c r="C64" i="18" s="1"/>
  <c r="D64" i="18" s="1"/>
  <c r="E64" i="18" s="1"/>
  <c r="F64" i="18" s="1"/>
  <c r="G64" i="18" s="1"/>
  <c r="H64" i="18" s="1"/>
  <c r="I64" i="18" s="1"/>
  <c r="J64" i="18" s="1"/>
  <c r="K64" i="18" s="1"/>
  <c r="L64" i="18" s="1"/>
  <c r="M64" i="18" s="1"/>
  <c r="N64" i="18" s="1"/>
  <c r="O64" i="18" s="1"/>
  <c r="P64" i="18" s="1"/>
  <c r="Q64" i="18" s="1"/>
  <c r="R64" i="18" s="1"/>
  <c r="S64" i="18" s="1"/>
  <c r="T64" i="18" s="1"/>
  <c r="U64" i="18" s="1"/>
  <c r="V64" i="18" s="1"/>
  <c r="W64" i="18" s="1"/>
  <c r="X64" i="18" s="1"/>
  <c r="Y64" i="18" s="1"/>
  <c r="Z64" i="18" s="1"/>
  <c r="AA64" i="18" s="1"/>
  <c r="AB64" i="18" s="1"/>
  <c r="AC64" i="18" s="1"/>
  <c r="AD64" i="18" s="1"/>
  <c r="AE64" i="18" s="1"/>
  <c r="AF64" i="18" s="1"/>
  <c r="E50" i="18"/>
  <c r="B90" i="18" l="1"/>
  <c r="B78" i="18"/>
  <c r="C78" i="18" s="1"/>
  <c r="D78" i="18" s="1"/>
  <c r="E78" i="18" s="1"/>
  <c r="F78" i="18" s="1"/>
  <c r="G78" i="18" s="1"/>
  <c r="H78" i="18" s="1"/>
  <c r="I78" i="18" s="1"/>
  <c r="J78" i="18" s="1"/>
  <c r="K78" i="18" s="1"/>
  <c r="L78" i="18" s="1"/>
  <c r="M78" i="18" s="1"/>
  <c r="N78" i="18" s="1"/>
  <c r="O78" i="18" s="1"/>
  <c r="P78" i="18" s="1"/>
  <c r="Q78" i="18" s="1"/>
  <c r="R78" i="18" s="1"/>
  <c r="S78" i="18" s="1"/>
  <c r="T78" i="18" s="1"/>
  <c r="U78" i="18" s="1"/>
  <c r="V78" i="18" s="1"/>
  <c r="W78" i="18" s="1"/>
  <c r="X78" i="18" s="1"/>
  <c r="Y78" i="18" s="1"/>
  <c r="Z78" i="18" s="1"/>
  <c r="AA78" i="18" s="1"/>
  <c r="AB78" i="18" s="1"/>
  <c r="AC78" i="18" s="1"/>
  <c r="AD78" i="18" s="1"/>
  <c r="AE78" i="18" s="1"/>
  <c r="F50" i="18"/>
  <c r="B92" i="18" l="1"/>
  <c r="C92" i="18" s="1"/>
  <c r="D92" i="18" s="1"/>
  <c r="E92" i="18" s="1"/>
  <c r="F92" i="18" s="1"/>
  <c r="G92" i="18" s="1"/>
  <c r="H92" i="18" s="1"/>
  <c r="I92" i="18" s="1"/>
  <c r="J92" i="18" s="1"/>
  <c r="K92" i="18" s="1"/>
  <c r="L92" i="18" s="1"/>
  <c r="M92" i="18" s="1"/>
  <c r="N92" i="18" s="1"/>
  <c r="O92" i="18" s="1"/>
  <c r="P92" i="18" s="1"/>
  <c r="Q92" i="18" s="1"/>
  <c r="R92" i="18" s="1"/>
  <c r="S92" i="18" s="1"/>
  <c r="T92" i="18" s="1"/>
  <c r="U92" i="18" s="1"/>
  <c r="V92" i="18" s="1"/>
  <c r="W92" i="18" s="1"/>
  <c r="X92" i="18" s="1"/>
  <c r="Y92" i="18" s="1"/>
  <c r="Z92" i="18" s="1"/>
  <c r="AA92" i="18" s="1"/>
  <c r="AB92" i="18" s="1"/>
  <c r="AC92" i="18" s="1"/>
  <c r="AD92" i="18" s="1"/>
  <c r="AE92" i="18" s="1"/>
  <c r="AF92" i="18" s="1"/>
  <c r="B104" i="18"/>
  <c r="G50" i="18"/>
  <c r="B118" i="18" l="1"/>
  <c r="B106" i="18"/>
  <c r="C106" i="18" s="1"/>
  <c r="D106" i="18" s="1"/>
  <c r="E106" i="18" s="1"/>
  <c r="F106" i="18" s="1"/>
  <c r="G106" i="18" s="1"/>
  <c r="H106" i="18" s="1"/>
  <c r="I106" i="18" s="1"/>
  <c r="J106" i="18" s="1"/>
  <c r="K106" i="18" s="1"/>
  <c r="L106" i="18" s="1"/>
  <c r="M106" i="18" s="1"/>
  <c r="N106" i="18" s="1"/>
  <c r="O106" i="18" s="1"/>
  <c r="P106" i="18" s="1"/>
  <c r="Q106" i="18" s="1"/>
  <c r="R106" i="18" s="1"/>
  <c r="S106" i="18" s="1"/>
  <c r="T106" i="18" s="1"/>
  <c r="U106" i="18" s="1"/>
  <c r="V106" i="18" s="1"/>
  <c r="W106" i="18" s="1"/>
  <c r="X106" i="18" s="1"/>
  <c r="Y106" i="18" s="1"/>
  <c r="Z106" i="18" s="1"/>
  <c r="AA106" i="18" s="1"/>
  <c r="AB106" i="18" s="1"/>
  <c r="AC106" i="18" s="1"/>
  <c r="AD106" i="18" s="1"/>
  <c r="AE106" i="18" s="1"/>
  <c r="AF106" i="18" s="1"/>
  <c r="H50" i="18"/>
  <c r="I50" i="18" s="1"/>
  <c r="J50" i="18" s="1"/>
  <c r="K50" i="18" s="1"/>
  <c r="L50" i="18" s="1"/>
  <c r="M50" i="18" s="1"/>
  <c r="N50" i="18" s="1"/>
  <c r="O50" i="18" s="1"/>
  <c r="P50" i="18" s="1"/>
  <c r="Q50" i="18" s="1"/>
  <c r="R50" i="18" s="1"/>
  <c r="S50" i="18" s="1"/>
  <c r="T50" i="18" s="1"/>
  <c r="U50" i="18" s="1"/>
  <c r="V50" i="18" s="1"/>
  <c r="W50" i="18" s="1"/>
  <c r="X50" i="18" s="1"/>
  <c r="Y50" i="18" s="1"/>
  <c r="Z50" i="18" s="1"/>
  <c r="AA50" i="18" s="1"/>
  <c r="AB50" i="18" s="1"/>
  <c r="AC50" i="18" s="1"/>
  <c r="AD50" i="18" s="1"/>
  <c r="AE50" i="18" s="1"/>
  <c r="B132" i="18" l="1"/>
  <c r="B120" i="18"/>
  <c r="C120" i="18" s="1"/>
  <c r="D120" i="18" s="1"/>
  <c r="E120" i="18" s="1"/>
  <c r="F120" i="18" s="1"/>
  <c r="G120" i="18" s="1"/>
  <c r="H120" i="18" s="1"/>
  <c r="I120" i="18" s="1"/>
  <c r="J120" i="18" s="1"/>
  <c r="K120" i="18" s="1"/>
  <c r="L120" i="18" s="1"/>
  <c r="M120" i="18" s="1"/>
  <c r="N120" i="18" s="1"/>
  <c r="O120" i="18" s="1"/>
  <c r="P120" i="18" s="1"/>
  <c r="Q120" i="18" s="1"/>
  <c r="R120" i="18" s="1"/>
  <c r="S120" i="18" s="1"/>
  <c r="T120" i="18" s="1"/>
  <c r="U120" i="18" s="1"/>
  <c r="V120" i="18" s="1"/>
  <c r="W120" i="18" s="1"/>
  <c r="X120" i="18" s="1"/>
  <c r="Y120" i="18" s="1"/>
  <c r="Z120" i="18" s="1"/>
  <c r="AA120" i="18" s="1"/>
  <c r="AB120" i="18" s="1"/>
  <c r="AC120" i="18" s="1"/>
  <c r="AD120" i="18" s="1"/>
  <c r="AE120" i="18" s="1"/>
  <c r="B134" i="18" l="1"/>
  <c r="B146" i="18"/>
  <c r="B160" i="18" l="1"/>
  <c r="B162" i="18" s="1"/>
  <c r="C162" i="18" s="1"/>
  <c r="D162" i="18" s="1"/>
  <c r="E162" i="18" s="1"/>
  <c r="F162" i="18" s="1"/>
  <c r="G162" i="18" s="1"/>
  <c r="H162" i="18" s="1"/>
  <c r="I162" i="18" s="1"/>
  <c r="J162" i="18" s="1"/>
  <c r="K162" i="18" s="1"/>
  <c r="L162" i="18" s="1"/>
  <c r="M162" i="18" s="1"/>
  <c r="N162" i="18" s="1"/>
  <c r="O162" i="18" s="1"/>
  <c r="P162" i="18" s="1"/>
  <c r="Q162" i="18" s="1"/>
  <c r="R162" i="18" s="1"/>
  <c r="S162" i="18" s="1"/>
  <c r="T162" i="18" s="1"/>
  <c r="U162" i="18" s="1"/>
  <c r="V162" i="18" s="1"/>
  <c r="W162" i="18" s="1"/>
  <c r="X162" i="18" s="1"/>
  <c r="Y162" i="18" s="1"/>
  <c r="Z162" i="18" s="1"/>
  <c r="AA162" i="18" s="1"/>
  <c r="AB162" i="18" s="1"/>
  <c r="AC162" i="18" s="1"/>
  <c r="AD162" i="18" s="1"/>
  <c r="AE162" i="18" s="1"/>
  <c r="AF162" i="18" s="1"/>
  <c r="B148" i="18"/>
  <c r="C148" i="18" s="1"/>
  <c r="D148" i="18" s="1"/>
  <c r="E148" i="18" s="1"/>
  <c r="F148" i="18" s="1"/>
  <c r="G148" i="18" s="1"/>
  <c r="H148" i="18" s="1"/>
  <c r="I148" i="18" s="1"/>
  <c r="J148" i="18" s="1"/>
  <c r="K148" i="18" s="1"/>
  <c r="L148" i="18" s="1"/>
  <c r="M148" i="18" s="1"/>
  <c r="N148" i="18" s="1"/>
  <c r="O148" i="18" s="1"/>
  <c r="P148" i="18" s="1"/>
  <c r="Q148" i="18" s="1"/>
  <c r="R148" i="18" s="1"/>
  <c r="S148" i="18" s="1"/>
  <c r="T148" i="18" s="1"/>
  <c r="U148" i="18" s="1"/>
  <c r="V148" i="18" s="1"/>
  <c r="W148" i="18" s="1"/>
  <c r="X148" i="18" s="1"/>
  <c r="Y148" i="18" s="1"/>
  <c r="Z148" i="18" s="1"/>
  <c r="AA148" i="18" s="1"/>
  <c r="AB148" i="18" s="1"/>
  <c r="AC148" i="18" s="1"/>
  <c r="AD148" i="18" s="1"/>
  <c r="AE148" i="18" s="1"/>
  <c r="C134" i="18"/>
  <c r="D134" i="18" s="1"/>
  <c r="E134" i="18" s="1"/>
  <c r="F134" i="18" s="1"/>
  <c r="G134" i="18" s="1"/>
  <c r="H134" i="18" s="1"/>
  <c r="I134" i="18" s="1"/>
  <c r="J134" i="18" s="1"/>
  <c r="K134" i="18" s="1"/>
  <c r="L134" i="18" s="1"/>
  <c r="M134" i="18" s="1"/>
  <c r="N134" i="18" s="1"/>
  <c r="O134" i="18" s="1"/>
  <c r="P134" i="18" s="1"/>
  <c r="Q134" i="18" s="1"/>
  <c r="R134" i="18" s="1"/>
  <c r="S134" i="18" s="1"/>
  <c r="T134" i="18" s="1"/>
  <c r="U134" i="18" s="1"/>
  <c r="V134" i="18" s="1"/>
  <c r="W134" i="18" s="1"/>
  <c r="X134" i="18" s="1"/>
  <c r="Y134" i="18" s="1"/>
  <c r="Z134" i="18" s="1"/>
  <c r="AA134" i="18" s="1"/>
  <c r="AB134" i="18" s="1"/>
  <c r="AC134" i="18" s="1"/>
  <c r="AD134" i="18" s="1"/>
  <c r="AE134" i="18" s="1"/>
  <c r="AF134" i="18" s="1"/>
  <c r="A31" i="18" l="1"/>
  <c r="A45" i="18" l="1"/>
  <c r="A59" i="18" s="1"/>
  <c r="A73" i="18" l="1"/>
  <c r="A87" i="18" l="1"/>
  <c r="A101" i="18" l="1"/>
  <c r="A115" i="18" l="1"/>
  <c r="A129" i="18" l="1"/>
  <c r="A143" i="18" l="1"/>
  <c r="A157" i="18" l="1"/>
  <c r="A171" i="18" s="1"/>
  <c r="AJ8" i="18" l="1"/>
  <c r="AI11" i="18"/>
  <c r="AL14" i="18"/>
  <c r="AI15" i="18"/>
  <c r="AJ12" i="18"/>
  <c r="AL8" i="18"/>
  <c r="AK14" i="18"/>
  <c r="AL15" i="18"/>
  <c r="AJ16" i="18"/>
  <c r="AL9" i="18"/>
  <c r="AI13" i="18"/>
  <c r="AL11" i="18"/>
  <c r="AJ14" i="18"/>
  <c r="AJ9" i="18"/>
  <c r="AK15" i="18"/>
  <c r="AI8" i="18"/>
  <c r="AL12" i="18"/>
  <c r="AJ11" i="18"/>
  <c r="AI16" i="18"/>
  <c r="AK12" i="18"/>
  <c r="AI17" i="18"/>
  <c r="AK10" i="18"/>
  <c r="AI14" i="18"/>
  <c r="AJ10" i="18"/>
  <c r="AJ17" i="18"/>
  <c r="AJ15" i="18"/>
  <c r="AI9" i="18"/>
  <c r="AL17" i="18"/>
  <c r="AK13" i="18"/>
  <c r="AK8" i="18"/>
  <c r="AI10" i="18"/>
  <c r="AK9" i="18"/>
  <c r="AK17" i="18"/>
  <c r="AI12" i="18"/>
  <c r="AL13" i="18"/>
  <c r="AL10" i="18"/>
  <c r="AJ13" i="18"/>
  <c r="AK11" i="18"/>
  <c r="AK16" i="18"/>
  <c r="AL16" i="18"/>
  <c r="AM8" i="18" l="1"/>
  <c r="AI18" i="18"/>
  <c r="AM13" i="18"/>
  <c r="AM16" i="18"/>
  <c r="AJ18" i="18"/>
  <c r="AM12" i="18"/>
  <c r="AM11" i="18"/>
  <c r="AL18" i="18"/>
  <c r="AK18" i="18"/>
  <c r="AM17" i="18"/>
  <c r="AM9" i="18"/>
  <c r="AM14" i="18"/>
  <c r="AM15" i="18"/>
  <c r="AM10" i="18"/>
  <c r="AM18" i="1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415B73D3-59FB-49F8-863D-F5C01AEE5D5B}">
      <text>
        <r>
          <rPr>
            <b/>
            <sz val="9"/>
            <color indexed="81"/>
            <rFont val="Tahoma"/>
            <family val="2"/>
          </rPr>
          <t>Congé Payé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4" authorId="0" shapeId="0" xr:uid="{25E88AFF-3EED-4231-8D35-5F5DB48930EC}">
      <text>
        <r>
          <rPr>
            <b/>
            <sz val="9"/>
            <color indexed="81"/>
            <rFont val="Tahoma"/>
            <charset val="1"/>
          </rPr>
          <t>Heure supplémentaire</t>
        </r>
      </text>
    </comment>
  </commentList>
</comments>
</file>

<file path=xl/sharedStrings.xml><?xml version="1.0" encoding="utf-8"?>
<sst xmlns="http://schemas.openxmlformats.org/spreadsheetml/2006/main" count="86" uniqueCount="84">
  <si>
    <t>Congé</t>
  </si>
  <si>
    <t>Fériés</t>
  </si>
  <si>
    <t>AIDE</t>
  </si>
  <si>
    <t>.</t>
  </si>
  <si>
    <t>Noms</t>
  </si>
  <si>
    <t>Liste</t>
  </si>
  <si>
    <t>Description</t>
  </si>
  <si>
    <t>Total</t>
  </si>
  <si>
    <t>Recup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</si>
  <si>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</si>
  <si>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</si>
  <si>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</si>
  <si>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</si>
  <si>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</si>
  <si>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</si>
  <si>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</si>
  <si>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</si>
  <si>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</si>
  <si>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Total Missions</t>
  </si>
  <si>
    <t>Nbre de congés</t>
  </si>
  <si>
    <t>Synthèse Congés et Missions</t>
  </si>
  <si>
    <t>Légendes :</t>
  </si>
  <si>
    <t>- Pour réinitialiser le calendrier appuyer sur CTRL + i sur le clavier ou utiliser le bouton REINITIALISER</t>
  </si>
  <si>
    <t>- Copier l'onglet de l'année en cours</t>
  </si>
  <si>
    <t>- Cliquez sur le bouton REINITIALISER</t>
  </si>
  <si>
    <t>- Changer l'année de référence en cellule A1</t>
  </si>
  <si>
    <t>Ajouter une nouvelle année au fichier en conservant l'ancienne</t>
  </si>
  <si>
    <t>- La feuille est nommée, automatiquement en fonction de la cellule A1</t>
  </si>
  <si>
    <t>Changer l'année de référence sans ajout de feuille</t>
  </si>
  <si>
    <t>- Changer l'année dans la cellule A1 (sur fond jaune) de la feuille concernée. La feuille des jours de congés fériés s'adapte automatiquement</t>
  </si>
  <si>
    <t xml:space="preserve">- Choisir les congés et missions via la liste déroulante prévue dans chaque cellule. </t>
  </si>
  <si>
    <t>Utilisation</t>
  </si>
  <si>
    <t>Légendes</t>
  </si>
  <si>
    <t>- Le nom des personnes ne doit être complété qu'en colonne AH</t>
  </si>
  <si>
    <t>- Les journées de "Recup"en colonne AP correspondent aux congés de récupération donnés par l'employeur (Colonne AP)</t>
  </si>
  <si>
    <t>- Les légendes sont modifiables dans la colonne AS</t>
  </si>
  <si>
    <t>- Pour utiliser le fichier correctement, les macros doivent activées avant l'ouverture du fichier</t>
  </si>
  <si>
    <t xml:space="preserve">Remarques : </t>
  </si>
  <si>
    <t>Il n'est pas possible de recopier avec la poignée de recopie excel. Pour recopier des congés ou mission, utiliser le copier - coller</t>
  </si>
  <si>
    <t>Les jours fériés tombant un dimanche ne sont pas coloriés en rouge.</t>
  </si>
  <si>
    <t xml:space="preserve">- Les couleurs de police et de fond peuvent être modifiées en effectuant UNIQUEMENT les changements dans les cellules E4, D4, I4, J4 et K4 </t>
  </si>
  <si>
    <t>- Les jours fériés sont modifiables dans la colonne AO</t>
  </si>
  <si>
    <t>- La couleur des jours fériés et de récupération est modifiable via la fonction Mise en format Conditionnelle.</t>
  </si>
  <si>
    <t>- De base, il y a trois types de mission possibles et deux type de congés possibles</t>
  </si>
  <si>
    <t>- En cas d'ajout de jours en colonne AO ou AP au-delà de la ligne 17, veillez à les insérer dans le tableau existant</t>
  </si>
  <si>
    <t>Fête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</si>
  <si>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</si>
  <si>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</si>
  <si>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</si>
  <si>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</si>
  <si>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</si>
  <si>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</si>
  <si>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</si>
  <si>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</si>
  <si>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</si>
  <si>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</si>
  <si>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</si>
  <si>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Congé payé</t>
  </si>
  <si>
    <t>CP</t>
  </si>
  <si>
    <t>Heure supp</t>
  </si>
  <si>
    <t>HS</t>
  </si>
  <si>
    <t>Férié</t>
  </si>
  <si>
    <t>Mois</t>
  </si>
  <si>
    <t>Mai</t>
  </si>
  <si>
    <t>Nbr de jrs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</si>
  <si>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</si>
  <si>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</si>
  <si>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</si>
  <si>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</si>
  <si>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</si>
  <si>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</si>
  <si>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</si>
  <si>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</si>
  <si>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</si>
  <si>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</si>
  <si>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</si>
  <si>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Nom 1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</si>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</sst>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5" formatCode="mm"/>
    <numFmt numFmtId="166" formatCode="dd"/>
    <numFmt numFmtId="167" formatCode="dd\ mmm\ yy"/>
  </numFmts>
  <fonts count="29" x14ac:knownFonts="1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indexed="18"/>
      <name val="Arial"/>
      <family val="2"/>
    </font>
    <font>
      <b/>
      <sz val="10"/>
      <color indexed="11"/>
      <name val="Arial"/>
      <family val="2"/>
    </font>
    <font>
      <sz val="10"/>
      <color indexed="18"/>
      <name val="Arial"/>
      <family val="2"/>
    </font>
    <font>
      <b/>
      <sz val="14"/>
      <color indexed="1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indexed="53"/>
      <name val="Arial"/>
      <family val="2"/>
    </font>
    <font>
      <sz val="10"/>
      <color indexed="48"/>
      <name val="Arial"/>
      <family val="2"/>
    </font>
    <font>
      <sz val="8"/>
      <name val="Arial"/>
      <family val="2"/>
    </font>
    <font>
      <b/>
      <sz val="10"/>
      <color rgb="FFFF6600"/>
      <name val="Arial"/>
      <family val="2"/>
    </font>
    <font>
      <b/>
      <sz val="10"/>
      <color rgb="FF00CC00"/>
      <name val="Arial"/>
      <family val="2"/>
    </font>
    <font>
      <i/>
      <sz val="10"/>
      <color indexed="18"/>
      <name val="Arial"/>
      <family val="2"/>
    </font>
    <font>
      <b/>
      <sz val="10"/>
      <color rgb="FFC00000"/>
      <name val="Arial"/>
      <family val="2"/>
    </font>
    <font>
      <i/>
      <sz val="10"/>
      <color theme="9" tint="-0.249977111117893"/>
      <name val="Arial"/>
      <family val="2"/>
    </font>
    <font>
      <i/>
      <u/>
      <sz val="10"/>
      <color theme="9" tint="-0.249977111117893"/>
      <name val="Arial"/>
      <family val="2"/>
    </font>
    <font>
      <sz val="30"/>
      <name val="Arial"/>
      <family val="2"/>
    </font>
    <font>
      <b/>
      <sz val="11"/>
      <color indexed="1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8"/>
      <name val="Arial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5" xfId="0" applyFont="1" applyBorder="1"/>
    <xf numFmtId="14" fontId="1" fillId="0" borderId="0" xfId="0" applyNumberFormat="1" applyFont="1" applyAlignment="1">
      <alignment vertic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0" fillId="0" borderId="0" xfId="0" applyNumberFormat="1"/>
    <xf numFmtId="167" fontId="5" fillId="0" borderId="12" xfId="0" applyNumberFormat="1" applyFont="1" applyBorder="1" applyAlignment="1">
      <alignment vertical="center"/>
    </xf>
    <xf numFmtId="167" fontId="5" fillId="0" borderId="13" xfId="0" applyNumberFormat="1" applyFont="1" applyBorder="1" applyAlignment="1">
      <alignment vertical="center"/>
    </xf>
    <xf numFmtId="0" fontId="5" fillId="0" borderId="0" xfId="0" quotePrefix="1" applyFont="1"/>
    <xf numFmtId="167" fontId="5" fillId="0" borderId="14" xfId="0" applyNumberFormat="1" applyFont="1" applyBorder="1" applyAlignment="1">
      <alignment vertical="center"/>
    </xf>
    <xf numFmtId="0" fontId="3" fillId="0" borderId="0" xfId="0" applyFont="1"/>
    <xf numFmtId="0" fontId="0" fillId="0" borderId="15" xfId="0" applyBorder="1"/>
    <xf numFmtId="14" fontId="0" fillId="0" borderId="0" xfId="0" applyNumberFormat="1"/>
    <xf numFmtId="166" fontId="1" fillId="0" borderId="16" xfId="0" applyNumberFormat="1" applyFont="1" applyBorder="1" applyAlignment="1">
      <alignment horizontal="center"/>
    </xf>
    <xf numFmtId="0" fontId="0" fillId="0" borderId="16" xfId="0" applyBorder="1"/>
    <xf numFmtId="166" fontId="1" fillId="0" borderId="19" xfId="0" applyNumberFormat="1" applyFont="1" applyBorder="1" applyAlignment="1">
      <alignment horizontal="center"/>
    </xf>
    <xf numFmtId="0" fontId="0" fillId="0" borderId="13" xfId="0" applyBorder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4" xfId="0" applyBorder="1"/>
    <xf numFmtId="0" fontId="0" fillId="0" borderId="20" xfId="0" applyBorder="1"/>
    <xf numFmtId="0" fontId="10" fillId="0" borderId="1" xfId="0" applyFont="1" applyBorder="1" applyAlignment="1">
      <alignment horizontal="center" vertical="center"/>
    </xf>
    <xf numFmtId="167" fontId="5" fillId="0" borderId="1" xfId="0" applyNumberFormat="1" applyFont="1" applyBorder="1" applyAlignment="1">
      <alignment vertical="center"/>
    </xf>
    <xf numFmtId="0" fontId="5" fillId="0" borderId="1" xfId="0" applyFont="1" applyBorder="1"/>
    <xf numFmtId="0" fontId="0" fillId="0" borderId="0" xfId="0" applyAlignment="1">
      <alignment horizontal="center" vertical="center"/>
    </xf>
    <xf numFmtId="0" fontId="8" fillId="0" borderId="0" xfId="0" applyFont="1"/>
    <xf numFmtId="0" fontId="1" fillId="0" borderId="6" xfId="0" applyFont="1" applyBorder="1"/>
    <xf numFmtId="0" fontId="1" fillId="0" borderId="29" xfId="0" applyFont="1" applyBorder="1" applyAlignment="1">
      <alignment horizontal="center" vertical="center"/>
    </xf>
    <xf numFmtId="0" fontId="3" fillId="3" borderId="1" xfId="0" applyFont="1" applyFill="1" applyBorder="1"/>
    <xf numFmtId="0" fontId="3" fillId="3" borderId="20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4" borderId="20" xfId="0" applyFont="1" applyFill="1" applyBorder="1"/>
    <xf numFmtId="0" fontId="10" fillId="5" borderId="1" xfId="0" applyFont="1" applyFill="1" applyBorder="1" applyAlignment="1">
      <alignment horizontal="center" vertical="center" wrapText="1"/>
    </xf>
    <xf numFmtId="0" fontId="0" fillId="5" borderId="20" xfId="0" applyFill="1" applyBorder="1"/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3" fillId="0" borderId="0" xfId="0" quotePrefix="1" applyFont="1"/>
    <xf numFmtId="0" fontId="5" fillId="0" borderId="0" xfId="0" quotePrefix="1" applyFont="1" applyAlignment="1">
      <alignment horizontal="left" wrapText="1" indent="1"/>
    </xf>
    <xf numFmtId="0" fontId="18" fillId="0" borderId="0" xfId="0" quotePrefix="1" applyFont="1" applyAlignment="1">
      <alignment horizontal="left" wrapText="1" indent="1"/>
    </xf>
    <xf numFmtId="0" fontId="3" fillId="0" borderId="0" xfId="0" quotePrefix="1" applyFont="1" applyAlignment="1">
      <alignment wrapText="1"/>
    </xf>
    <xf numFmtId="0" fontId="3" fillId="0" borderId="0" xfId="0" quotePrefix="1" applyFont="1" applyAlignment="1">
      <alignment horizontal="left" wrapText="1"/>
    </xf>
    <xf numFmtId="0" fontId="5" fillId="0" borderId="0" xfId="0" quotePrefix="1" applyFont="1" applyAlignment="1">
      <alignment horizontal="left" indent="1"/>
    </xf>
    <xf numFmtId="0" fontId="20" fillId="0" borderId="0" xfId="0" quotePrefix="1" applyFont="1" applyAlignment="1">
      <alignment horizontal="left" indent="3"/>
    </xf>
    <xf numFmtId="0" fontId="21" fillId="0" borderId="0" xfId="0" quotePrefix="1" applyFont="1" applyAlignment="1">
      <alignment horizontal="left" indent="1"/>
    </xf>
    <xf numFmtId="0" fontId="23" fillId="2" borderId="0" xfId="0" applyFont="1" applyFill="1" applyAlignment="1">
      <alignment horizontal="center" vertical="center"/>
    </xf>
    <xf numFmtId="167" fontId="1" fillId="0" borderId="12" xfId="0" applyNumberFormat="1" applyFont="1" applyBorder="1" applyAlignment="1">
      <alignment horizontal="center" vertical="center"/>
    </xf>
    <xf numFmtId="167" fontId="5" fillId="0" borderId="22" xfId="0" applyNumberFormat="1" applyFont="1" applyBorder="1" applyAlignment="1">
      <alignment vertical="center"/>
    </xf>
    <xf numFmtId="167" fontId="5" fillId="0" borderId="33" xfId="0" applyNumberFormat="1" applyFont="1" applyBorder="1" applyAlignment="1">
      <alignment vertical="center"/>
    </xf>
    <xf numFmtId="167" fontId="5" fillId="0" borderId="35" xfId="0" applyNumberFormat="1" applyFont="1" applyBorder="1" applyAlignment="1">
      <alignment vertical="center"/>
    </xf>
    <xf numFmtId="167" fontId="5" fillId="0" borderId="0" xfId="0" applyNumberFormat="1" applyFont="1" applyAlignment="1">
      <alignment vertical="center"/>
    </xf>
    <xf numFmtId="166" fontId="11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167" fontId="1" fillId="0" borderId="1" xfId="0" applyNumberFormat="1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7" fontId="13" fillId="0" borderId="0" xfId="0" applyNumberFormat="1" applyFont="1" applyAlignment="1">
      <alignment horizontal="center" vertical="center"/>
    </xf>
    <xf numFmtId="0" fontId="1" fillId="0" borderId="37" xfId="0" applyFont="1" applyBorder="1" applyAlignment="1">
      <alignment vertical="center"/>
    </xf>
    <xf numFmtId="164" fontId="2" fillId="0" borderId="36" xfId="0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67" fontId="1" fillId="9" borderId="1" xfId="0" applyNumberFormat="1" applyFont="1" applyFill="1" applyBorder="1" applyAlignment="1">
      <alignment horizontal="center" vertical="center"/>
    </xf>
    <xf numFmtId="167" fontId="1" fillId="10" borderId="1" xfId="0" applyNumberFormat="1" applyFont="1" applyFill="1" applyBorder="1" applyAlignment="1">
      <alignment horizontal="center" vertical="center"/>
    </xf>
    <xf numFmtId="1" fontId="6" fillId="6" borderId="39" xfId="0" applyNumberFormat="1" applyFont="1" applyFill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13" fillId="0" borderId="1" xfId="0" applyNumberFormat="1" applyFont="1" applyBorder="1" applyAlignment="1">
      <alignment horizontal="center"/>
    </xf>
    <xf numFmtId="166" fontId="4" fillId="0" borderId="2" xfId="0" applyNumberFormat="1" applyFont="1" applyBorder="1" applyAlignment="1">
      <alignment horizontal="center"/>
    </xf>
    <xf numFmtId="166" fontId="9" fillId="0" borderId="1" xfId="0" applyNumberFormat="1" applyFont="1" applyBorder="1" applyAlignment="1">
      <alignment horizontal="center"/>
    </xf>
    <xf numFmtId="11" fontId="1" fillId="0" borderId="1" xfId="0" applyNumberFormat="1" applyFont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166" fontId="4" fillId="0" borderId="12" xfId="0" applyNumberFormat="1" applyFont="1" applyBorder="1" applyAlignment="1">
      <alignment horizontal="center"/>
    </xf>
    <xf numFmtId="166" fontId="4" fillId="0" borderId="16" xfId="0" applyNumberFormat="1" applyFont="1" applyBorder="1" applyAlignment="1">
      <alignment horizontal="center"/>
    </xf>
    <xf numFmtId="166" fontId="9" fillId="0" borderId="12" xfId="0" applyNumberFormat="1" applyFont="1" applyBorder="1" applyAlignment="1">
      <alignment horizontal="center"/>
    </xf>
    <xf numFmtId="166" fontId="11" fillId="0" borderId="12" xfId="0" applyNumberFormat="1" applyFont="1" applyBorder="1" applyAlignment="1">
      <alignment horizontal="center"/>
    </xf>
    <xf numFmtId="166" fontId="1" fillId="0" borderId="3" xfId="0" applyNumberFormat="1" applyFont="1" applyBorder="1" applyAlignment="1">
      <alignment horizontal="center"/>
    </xf>
    <xf numFmtId="166" fontId="12" fillId="0" borderId="3" xfId="0" applyNumberFormat="1" applyFont="1" applyBorder="1" applyAlignment="1">
      <alignment horizontal="center"/>
    </xf>
    <xf numFmtId="166" fontId="1" fillId="0" borderId="4" xfId="0" applyNumberFormat="1" applyFont="1" applyBorder="1" applyAlignment="1">
      <alignment horizontal="center"/>
    </xf>
    <xf numFmtId="166" fontId="12" fillId="0" borderId="1" xfId="0" applyNumberFormat="1" applyFont="1" applyBorder="1" applyAlignment="1">
      <alignment horizontal="center"/>
    </xf>
    <xf numFmtId="166" fontId="1" fillId="0" borderId="17" xfId="0" applyNumberFormat="1" applyFont="1" applyBorder="1" applyAlignment="1">
      <alignment horizontal="center"/>
    </xf>
    <xf numFmtId="0" fontId="12" fillId="0" borderId="1" xfId="0" applyFont="1" applyBorder="1"/>
    <xf numFmtId="166" fontId="11" fillId="0" borderId="13" xfId="0" applyNumberFormat="1" applyFont="1" applyBorder="1" applyAlignment="1">
      <alignment horizontal="center"/>
    </xf>
    <xf numFmtId="166" fontId="12" fillId="0" borderId="13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/>
    </xf>
    <xf numFmtId="166" fontId="12" fillId="0" borderId="12" xfId="0" applyNumberFormat="1" applyFont="1" applyBorder="1" applyAlignment="1">
      <alignment horizontal="center"/>
    </xf>
    <xf numFmtId="166" fontId="1" fillId="0" borderId="18" xfId="0" applyNumberFormat="1" applyFont="1" applyBorder="1" applyAlignment="1">
      <alignment horizontal="center"/>
    </xf>
    <xf numFmtId="166" fontId="9" fillId="0" borderId="2" xfId="0" applyNumberFormat="1" applyFont="1" applyBorder="1" applyAlignment="1">
      <alignment horizontal="center"/>
    </xf>
    <xf numFmtId="166" fontId="12" fillId="0" borderId="2" xfId="0" applyNumberFormat="1" applyFont="1" applyBorder="1" applyAlignment="1">
      <alignment horizontal="center"/>
    </xf>
    <xf numFmtId="166" fontId="12" fillId="0" borderId="16" xfId="0" applyNumberFormat="1" applyFont="1" applyBorder="1" applyAlignment="1">
      <alignment horizontal="center"/>
    </xf>
    <xf numFmtId="0" fontId="0" fillId="0" borderId="17" xfId="0" applyBorder="1"/>
    <xf numFmtId="0" fontId="8" fillId="0" borderId="17" xfId="0" applyFont="1" applyBorder="1"/>
    <xf numFmtId="0" fontId="0" fillId="0" borderId="18" xfId="0" applyBorder="1"/>
    <xf numFmtId="166" fontId="1" fillId="0" borderId="20" xfId="0" applyNumberFormat="1" applyFont="1" applyBorder="1" applyAlignment="1">
      <alignment horizontal="center"/>
    </xf>
    <xf numFmtId="166" fontId="11" fillId="0" borderId="22" xfId="0" applyNumberFormat="1" applyFont="1" applyBorder="1" applyAlignment="1">
      <alignment horizontal="center"/>
    </xf>
    <xf numFmtId="166" fontId="12" fillId="0" borderId="22" xfId="0" applyNumberFormat="1" applyFont="1" applyBorder="1" applyAlignment="1">
      <alignment horizontal="center"/>
    </xf>
    <xf numFmtId="166" fontId="1" fillId="0" borderId="22" xfId="0" applyNumberFormat="1" applyFont="1" applyBorder="1" applyAlignment="1">
      <alignment horizontal="center"/>
    </xf>
    <xf numFmtId="166" fontId="1" fillId="0" borderId="21" xfId="0" applyNumberFormat="1" applyFont="1" applyBorder="1" applyAlignment="1">
      <alignment horizontal="center"/>
    </xf>
    <xf numFmtId="166" fontId="11" fillId="0" borderId="2" xfId="0" applyNumberFormat="1" applyFont="1" applyBorder="1" applyAlignment="1">
      <alignment horizontal="center"/>
    </xf>
    <xf numFmtId="0" fontId="8" fillId="0" borderId="1" xfId="0" applyFont="1" applyBorder="1"/>
    <xf numFmtId="0" fontId="14" fillId="0" borderId="0" xfId="0" applyFont="1"/>
    <xf numFmtId="166" fontId="1" fillId="0" borderId="7" xfId="0" applyNumberFormat="1" applyFont="1" applyBorder="1" applyAlignment="1">
      <alignment horizontal="center"/>
    </xf>
    <xf numFmtId="166" fontId="1" fillId="0" borderId="10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166" fontId="1" fillId="0" borderId="11" xfId="0" applyNumberFormat="1" applyFont="1" applyBorder="1" applyAlignment="1">
      <alignment horizontal="center"/>
    </xf>
    <xf numFmtId="164" fontId="2" fillId="0" borderId="30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center" textRotation="45"/>
    </xf>
    <xf numFmtId="49" fontId="28" fillId="0" borderId="1" xfId="0" applyNumberFormat="1" applyFont="1" applyBorder="1" applyAlignment="1">
      <alignment horizontal="center" textRotation="45"/>
    </xf>
    <xf numFmtId="164" fontId="28" fillId="0" borderId="1" xfId="0" applyNumberFormat="1" applyFont="1" applyFill="1" applyBorder="1" applyAlignment="1">
      <alignment horizontal="center" textRotation="45"/>
    </xf>
    <xf numFmtId="164" fontId="28" fillId="0" borderId="38" xfId="0" applyNumberFormat="1" applyFont="1" applyBorder="1" applyAlignment="1">
      <alignment horizontal="center" textRotation="45"/>
    </xf>
  </cellXfs>
  <cellStyles count="1">
    <cellStyle name="Normal" xfId="0" builtinId="0"/>
  </cellStyles>
  <dxfs count="52">
    <dxf>
      <fill>
        <patternFill>
          <bgColor theme="3" tint="0.399945066682943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3" tint="0.399945066682943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00FF00"/>
      <color rgb="FF66FF66"/>
      <color rgb="FF00CC00"/>
      <color rgb="FFCCECFF"/>
      <color rgb="FFFFFFCC"/>
      <color rgb="FFFFFF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47624</xdr:colOff>
      <xdr:row>1</xdr:row>
      <xdr:rowOff>123825</xdr:rowOff>
    </xdr:from>
    <xdr:to>
      <xdr:col>34</xdr:col>
      <xdr:colOff>238125</xdr:colOff>
      <xdr:row>1</xdr:row>
      <xdr:rowOff>476249</xdr:rowOff>
    </xdr:to>
    <xdr:sp macro="[0]!Reinitialis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347A33D-3284-4AB8-BE8E-0EFA52640F79}"/>
            </a:ext>
          </a:extLst>
        </xdr:cNvPr>
        <xdr:cNvSpPr/>
      </xdr:nvSpPr>
      <xdr:spPr>
        <a:xfrm>
          <a:off x="11449049" y="390525"/>
          <a:ext cx="12382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"/>
  <dimension ref="A1:AT186"/>
  <sheetViews>
    <sheetView showGridLines="0" tabSelected="1" zoomScaleNormal="100" workbookViewId="0">
      <pane ySplit="5" topLeftCell="A6" activePane="bottomLeft" state="frozen"/>
      <selection pane="bottomLeft" activeCell="L18" sqref="L18"/>
    </sheetView>
  </sheetViews>
  <sheetFormatPr baseColWidth="10" defaultRowHeight="0" customHeight="1" zeroHeight="1" x14ac:dyDescent="0.2"/>
  <cols>
    <col min="1" max="1" width="22.140625" customWidth="1"/>
    <col min="2" max="32" width="4.5703125" customWidth="1"/>
    <col min="33" max="33" width="7.140625" customWidth="1"/>
    <col min="34" max="34" width="15.7109375" customWidth="1"/>
    <col min="35" max="35" width="10.42578125" customWidth="1"/>
    <col min="36" max="39" width="9.85546875" customWidth="1"/>
    <col min="40" max="40" width="5" customWidth="1"/>
    <col min="41" max="41" width="17.140625" bestFit="1" customWidth="1"/>
    <col min="42" max="42" width="10.140625" customWidth="1"/>
    <col min="43" max="43" width="10.5703125" customWidth="1"/>
    <col min="44" max="44" width="4.42578125" customWidth="1"/>
    <col min="45" max="45" width="12.42578125" bestFit="1" customWidth="1"/>
  </cols>
  <sheetData>
    <row r="1" spans="1:46" ht="21" customHeight="1" thickBot="1" x14ac:dyDescent="0.25">
      <c r="A1" s="75">
        <v>2024</v>
      </c>
      <c r="B1" s="2"/>
      <c r="AH1" s="14"/>
      <c r="AI1" s="14"/>
    </row>
    <row r="2" spans="1:46" ht="37.5" customHeight="1" thickBot="1" x14ac:dyDescent="0.25">
      <c r="A2" s="128" t="str">
        <f>"Nom du Service - Planning " &amp;An</f>
        <v>Nom du Service - Planning 2024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30"/>
    </row>
    <row r="3" spans="1:46" ht="12.75" x14ac:dyDescent="0.2"/>
    <row r="4" spans="1:46" ht="24.75" customHeight="1" x14ac:dyDescent="0.2">
      <c r="A4" s="19" t="s">
        <v>21</v>
      </c>
      <c r="B4" s="131" t="s">
        <v>0</v>
      </c>
      <c r="C4" s="131"/>
      <c r="D4" s="73" t="str">
        <f>AT8</f>
        <v>CP</v>
      </c>
      <c r="E4" s="74" t="str">
        <f>AT9</f>
        <v>HS</v>
      </c>
      <c r="F4" s="20"/>
      <c r="G4" s="131"/>
      <c r="H4" s="131"/>
      <c r="I4" s="57"/>
      <c r="J4" s="58"/>
      <c r="K4" s="63"/>
      <c r="M4" s="62" t="s">
        <v>61</v>
      </c>
      <c r="N4" s="61"/>
      <c r="Q4" s="21"/>
      <c r="R4" s="20"/>
      <c r="S4" s="20"/>
      <c r="T4" s="20"/>
      <c r="U4" s="20"/>
      <c r="V4" s="20"/>
      <c r="W4" s="20"/>
      <c r="X4" s="20"/>
      <c r="Y4" s="20"/>
      <c r="Z4" s="28"/>
      <c r="AA4" s="28"/>
      <c r="AB4" s="28"/>
      <c r="AC4" s="28"/>
      <c r="AD4" s="22"/>
      <c r="AE4" s="20"/>
      <c r="AF4" s="20"/>
      <c r="AG4" s="20"/>
      <c r="AH4" s="122" t="s">
        <v>20</v>
      </c>
      <c r="AI4" s="123"/>
      <c r="AJ4" s="123"/>
      <c r="AK4" s="123"/>
      <c r="AL4" s="123"/>
      <c r="AM4" s="124"/>
      <c r="AO4" s="122" t="str">
        <f>"Fériés et congés " &amp; An</f>
        <v>Fériés et congés 2024</v>
      </c>
      <c r="AP4" s="123"/>
      <c r="AQ4" s="124"/>
      <c r="AS4" s="122" t="s">
        <v>5</v>
      </c>
      <c r="AT4" s="124"/>
    </row>
    <row r="5" spans="1:46" s="29" customFormat="1" ht="9.75" customHeight="1" thickBot="1" x14ac:dyDescent="0.25">
      <c r="AH5" s="125"/>
      <c r="AI5" s="126"/>
      <c r="AJ5" s="126"/>
      <c r="AK5" s="126"/>
      <c r="AL5" s="126"/>
      <c r="AM5" s="127"/>
      <c r="AO5" s="132"/>
      <c r="AP5" s="133"/>
      <c r="AQ5" s="134"/>
      <c r="AS5" s="125"/>
      <c r="AT5" s="127"/>
    </row>
    <row r="6" spans="1:46" ht="24.95" customHeight="1" x14ac:dyDescent="0.2">
      <c r="A6" s="41"/>
      <c r="B6" s="119">
        <f>DATE(An,1,1)</f>
        <v>45292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1"/>
      <c r="AG6" s="3"/>
      <c r="AH6" s="25" t="s">
        <v>4</v>
      </c>
      <c r="AI6" s="37" t="s">
        <v>19</v>
      </c>
      <c r="AJ6" s="35" t="str">
        <f>"Nbre jours "&amp; AT10</f>
        <v xml:space="preserve">Nbre jours </v>
      </c>
      <c r="AK6" s="34" t="str">
        <f>"Nbre jours "&amp; AT11</f>
        <v xml:space="preserve">Nbre jours </v>
      </c>
      <c r="AL6" s="36" t="str">
        <f>"Nbre jours "&amp; AT12</f>
        <v xml:space="preserve">Nbre jours </v>
      </c>
      <c r="AM6" s="39" t="s">
        <v>18</v>
      </c>
      <c r="AO6" s="25" t="s">
        <v>45</v>
      </c>
      <c r="AP6" s="25" t="s">
        <v>1</v>
      </c>
      <c r="AQ6" s="25" t="s">
        <v>8</v>
      </c>
      <c r="AR6" s="18"/>
      <c r="AS6" s="25" t="s">
        <v>6</v>
      </c>
      <c r="AT6" s="25" t="s">
        <v>32</v>
      </c>
    </row>
    <row r="7" spans="1:46" ht="55.5" x14ac:dyDescent="0.2">
      <c r="A7" s="64"/>
      <c r="B7" s="135" t="s">
        <v>77</v>
      </c>
      <c r="C7" s="135" t="s">
        <v>78</v>
      </c>
      <c r="D7" s="135" t="s">
        <v>79</v>
      </c>
      <c r="E7" s="136" t="s">
        <v>80</v>
      </c>
      <c r="F7" s="135" t="s">
        <v>81</v>
      </c>
      <c r="G7" s="135" t="s">
        <v>82</v>
      </c>
      <c r="H7" s="135" t="s">
        <v>83</v>
      </c>
      <c r="I7" s="135"/>
      <c r="J7" s="137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8"/>
      <c r="AG7" s="3"/>
      <c r="AH7" s="25"/>
      <c r="AI7" s="67"/>
      <c r="AJ7" s="68"/>
      <c r="AK7" s="69"/>
      <c r="AL7" s="36"/>
      <c r="AM7" s="70"/>
      <c r="AO7" s="71"/>
      <c r="AP7" s="72"/>
      <c r="AQ7" s="71"/>
      <c r="AS7" s="71"/>
      <c r="AT7" s="71"/>
    </row>
    <row r="8" spans="1:46" ht="12.75" x14ac:dyDescent="0.2">
      <c r="A8" s="31"/>
      <c r="B8" s="4">
        <f>DATE(An,MONTH(B6),1)</f>
        <v>45292</v>
      </c>
      <c r="C8" s="4">
        <f t="shared" ref="C8:AE8" si="0">B8+1</f>
        <v>45293</v>
      </c>
      <c r="D8" s="4">
        <f t="shared" si="0"/>
        <v>45294</v>
      </c>
      <c r="E8" s="4">
        <f t="shared" si="0"/>
        <v>45295</v>
      </c>
      <c r="F8" s="4">
        <f t="shared" si="0"/>
        <v>45296</v>
      </c>
      <c r="G8" s="4">
        <f t="shared" si="0"/>
        <v>45297</v>
      </c>
      <c r="H8" s="4">
        <f t="shared" si="0"/>
        <v>45298</v>
      </c>
      <c r="I8" s="4">
        <f t="shared" si="0"/>
        <v>45299</v>
      </c>
      <c r="J8" s="4">
        <f t="shared" si="0"/>
        <v>45300</v>
      </c>
      <c r="K8" s="4">
        <f t="shared" si="0"/>
        <v>45301</v>
      </c>
      <c r="L8" s="4">
        <f t="shared" si="0"/>
        <v>45302</v>
      </c>
      <c r="M8" s="4">
        <f t="shared" si="0"/>
        <v>45303</v>
      </c>
      <c r="N8" s="4">
        <f t="shared" si="0"/>
        <v>45304</v>
      </c>
      <c r="O8" s="4">
        <f t="shared" si="0"/>
        <v>45305</v>
      </c>
      <c r="P8" s="4">
        <f t="shared" si="0"/>
        <v>45306</v>
      </c>
      <c r="Q8" s="4">
        <f t="shared" si="0"/>
        <v>45307</v>
      </c>
      <c r="R8" s="4">
        <f t="shared" si="0"/>
        <v>45308</v>
      </c>
      <c r="S8" s="4">
        <f t="shared" si="0"/>
        <v>45309</v>
      </c>
      <c r="T8" s="4">
        <f t="shared" si="0"/>
        <v>45310</v>
      </c>
      <c r="U8" s="4">
        <f t="shared" si="0"/>
        <v>45311</v>
      </c>
      <c r="V8" s="4">
        <f t="shared" si="0"/>
        <v>45312</v>
      </c>
      <c r="W8" s="4">
        <f t="shared" si="0"/>
        <v>45313</v>
      </c>
      <c r="X8" s="4">
        <f t="shared" si="0"/>
        <v>45314</v>
      </c>
      <c r="Y8" s="4">
        <f t="shared" si="0"/>
        <v>45315</v>
      </c>
      <c r="Z8" s="4">
        <f t="shared" si="0"/>
        <v>45316</v>
      </c>
      <c r="AA8" s="4">
        <f t="shared" si="0"/>
        <v>45317</v>
      </c>
      <c r="AB8" s="4">
        <f t="shared" si="0"/>
        <v>45318</v>
      </c>
      <c r="AC8" s="4">
        <f t="shared" si="0"/>
        <v>45319</v>
      </c>
      <c r="AD8" s="4">
        <f t="shared" si="0"/>
        <v>45320</v>
      </c>
      <c r="AE8" s="4">
        <f t="shared" si="0"/>
        <v>45321</v>
      </c>
      <c r="AF8" s="5">
        <f>AE8+1</f>
        <v>45322</v>
      </c>
      <c r="AH8" s="27" t="s">
        <v>76</v>
      </c>
      <c r="AI8" s="24">
        <f t="shared" ref="AI8:AI17" si="1">SUMPRODUCT(($A$9:$A$172 = $AH8)*($B$9:$AF$172=$AT$8)+($A$9:$A$172 = $AH8)*($B$9:$AF$172=$AT$9)/2)</f>
        <v>0</v>
      </c>
      <c r="AJ8" s="24">
        <f t="shared" ref="AJ8:AJ17" si="2">SUMPRODUCT(($A$9:$A$172 = $AH8)*($B$9:$AF$172=$AT$10))</f>
        <v>372</v>
      </c>
      <c r="AK8" s="24">
        <f t="shared" ref="AK8:AK17" si="3">SUMPRODUCT(($A$9:$A$172 = $AH8)*($B$9:$AF$172=$AT$11))</f>
        <v>372</v>
      </c>
      <c r="AL8" s="24">
        <f t="shared" ref="AL8:AL17" si="4">SUMPRODUCT(($A$9:$A$172 = $AH8)*($B$9:$AF$172=$AT$12))</f>
        <v>372</v>
      </c>
      <c r="AM8" s="40">
        <f>SUM(AJ8:AL8)</f>
        <v>1116</v>
      </c>
      <c r="AO8" s="8" t="s">
        <v>46</v>
      </c>
      <c r="AP8" s="53">
        <f>DATE(An,1,1)</f>
        <v>45292</v>
      </c>
      <c r="AQ8" s="8"/>
      <c r="AS8" s="8" t="s">
        <v>57</v>
      </c>
      <c r="AT8" s="52" t="s">
        <v>58</v>
      </c>
    </row>
    <row r="9" spans="1:46" ht="12.75" x14ac:dyDescent="0.2">
      <c r="A9" s="1" t="str">
        <f>IF(AH8="","",AH8)</f>
        <v>Nom 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5"/>
      <c r="AG9" s="14"/>
      <c r="AH9" s="27" t="s">
        <v>9</v>
      </c>
      <c r="AI9" s="24">
        <f t="shared" si="1"/>
        <v>0</v>
      </c>
      <c r="AJ9" s="24">
        <f t="shared" si="2"/>
        <v>372</v>
      </c>
      <c r="AK9" s="24">
        <f t="shared" si="3"/>
        <v>372</v>
      </c>
      <c r="AL9" s="24">
        <f t="shared" si="4"/>
        <v>372</v>
      </c>
      <c r="AM9" s="40">
        <f t="shared" ref="AM9:AM17" si="5">SUM(AJ9:AL9)</f>
        <v>1116</v>
      </c>
      <c r="AO9" s="9" t="s">
        <v>47</v>
      </c>
      <c r="AP9" s="54">
        <f>DATE(An,4,1)</f>
        <v>45383</v>
      </c>
      <c r="AQ9" s="9"/>
      <c r="AS9" s="26" t="s">
        <v>59</v>
      </c>
      <c r="AT9" s="60" t="s">
        <v>60</v>
      </c>
    </row>
    <row r="10" spans="1:46" ht="12.75" x14ac:dyDescent="0.2">
      <c r="A10" s="1" t="str">
        <f t="shared" ref="A10:A17" si="6">IF(AH9="","",AH9)</f>
        <v>Nom 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5"/>
      <c r="AG10" s="14"/>
      <c r="AH10" s="27" t="s">
        <v>10</v>
      </c>
      <c r="AI10" s="24">
        <f t="shared" si="1"/>
        <v>0</v>
      </c>
      <c r="AJ10" s="24">
        <f t="shared" si="2"/>
        <v>372</v>
      </c>
      <c r="AK10" s="24">
        <f t="shared" si="3"/>
        <v>372</v>
      </c>
      <c r="AL10" s="24">
        <f t="shared" si="4"/>
        <v>372</v>
      </c>
      <c r="AM10" s="40">
        <f t="shared" si="5"/>
        <v>1116</v>
      </c>
      <c r="AO10" s="9" t="s">
        <v>48</v>
      </c>
      <c r="AP10" s="54">
        <f>DATE(An,5,1)</f>
        <v>45413</v>
      </c>
      <c r="AQ10" s="9"/>
      <c r="AS10" s="56"/>
      <c r="AT10" s="57"/>
    </row>
    <row r="11" spans="1:46" ht="12.75" x14ac:dyDescent="0.2">
      <c r="A11" s="1" t="str">
        <f t="shared" si="6"/>
        <v>Nom 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5"/>
      <c r="AH11" s="27" t="s">
        <v>11</v>
      </c>
      <c r="AI11" s="24">
        <f t="shared" si="1"/>
        <v>0</v>
      </c>
      <c r="AJ11" s="24">
        <f t="shared" si="2"/>
        <v>372</v>
      </c>
      <c r="AK11" s="24">
        <f t="shared" si="3"/>
        <v>372</v>
      </c>
      <c r="AL11" s="24">
        <f t="shared" si="4"/>
        <v>372</v>
      </c>
      <c r="AM11" s="40">
        <f t="shared" si="5"/>
        <v>1116</v>
      </c>
      <c r="AO11" s="9" t="s">
        <v>49</v>
      </c>
      <c r="AP11" s="54">
        <f>DATE(An,5,8)</f>
        <v>45420</v>
      </c>
      <c r="AQ11" s="9"/>
      <c r="AS11" s="56"/>
      <c r="AT11" s="58"/>
    </row>
    <row r="12" spans="1:46" ht="12.75" x14ac:dyDescent="0.2">
      <c r="A12" s="1" t="str">
        <f t="shared" si="6"/>
        <v>Nom 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5"/>
      <c r="AH12" s="27" t="s">
        <v>12</v>
      </c>
      <c r="AI12" s="24">
        <f t="shared" si="1"/>
        <v>0</v>
      </c>
      <c r="AJ12" s="24">
        <f t="shared" si="2"/>
        <v>372</v>
      </c>
      <c r="AK12" s="24">
        <f t="shared" si="3"/>
        <v>372</v>
      </c>
      <c r="AL12" s="24">
        <f t="shared" si="4"/>
        <v>372</v>
      </c>
      <c r="AM12" s="40">
        <f t="shared" si="5"/>
        <v>1116</v>
      </c>
      <c r="AO12" s="9" t="s">
        <v>50</v>
      </c>
      <c r="AP12" s="54">
        <f>DATE(An,5,9)</f>
        <v>45421</v>
      </c>
      <c r="AQ12" s="9"/>
      <c r="AS12" s="56"/>
      <c r="AT12" s="59"/>
    </row>
    <row r="13" spans="1:46" ht="12.75" x14ac:dyDescent="0.2">
      <c r="A13" s="1" t="str">
        <f t="shared" si="6"/>
        <v>Nom 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5"/>
      <c r="AH13" s="27" t="s">
        <v>13</v>
      </c>
      <c r="AI13" s="24">
        <f t="shared" si="1"/>
        <v>0</v>
      </c>
      <c r="AJ13" s="24">
        <f t="shared" si="2"/>
        <v>372</v>
      </c>
      <c r="AK13" s="24">
        <f t="shared" si="3"/>
        <v>372</v>
      </c>
      <c r="AL13" s="24">
        <f t="shared" si="4"/>
        <v>372</v>
      </c>
      <c r="AM13" s="40">
        <f t="shared" si="5"/>
        <v>1116</v>
      </c>
      <c r="AO13" s="9" t="s">
        <v>51</v>
      </c>
      <c r="AP13" s="54">
        <f>DATE(An,5,20)</f>
        <v>45432</v>
      </c>
      <c r="AQ13" s="18"/>
    </row>
    <row r="14" spans="1:46" ht="12.75" x14ac:dyDescent="0.2">
      <c r="A14" s="1" t="str">
        <f t="shared" si="6"/>
        <v>Nom 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5"/>
      <c r="AH14" s="27" t="s">
        <v>14</v>
      </c>
      <c r="AI14" s="24">
        <f t="shared" si="1"/>
        <v>0</v>
      </c>
      <c r="AJ14" s="24">
        <f t="shared" si="2"/>
        <v>372</v>
      </c>
      <c r="AK14" s="24">
        <f t="shared" si="3"/>
        <v>372</v>
      </c>
      <c r="AL14" s="24">
        <f t="shared" si="4"/>
        <v>372</v>
      </c>
      <c r="AM14" s="40">
        <f t="shared" si="5"/>
        <v>1116</v>
      </c>
      <c r="AO14" s="9" t="s">
        <v>52</v>
      </c>
      <c r="AP14" s="54">
        <f>DATE(An,7,14)</f>
        <v>45487</v>
      </c>
      <c r="AQ14" s="18"/>
    </row>
    <row r="15" spans="1:46" ht="12.75" customHeight="1" x14ac:dyDescent="0.2">
      <c r="A15" s="1" t="str">
        <f t="shared" si="6"/>
        <v>Nom 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5"/>
      <c r="AH15" s="27" t="s">
        <v>15</v>
      </c>
      <c r="AI15" s="24">
        <f t="shared" si="1"/>
        <v>0</v>
      </c>
      <c r="AJ15" s="24">
        <f t="shared" si="2"/>
        <v>372</v>
      </c>
      <c r="AK15" s="24">
        <f t="shared" si="3"/>
        <v>372</v>
      </c>
      <c r="AL15" s="24">
        <f t="shared" si="4"/>
        <v>372</v>
      </c>
      <c r="AM15" s="40">
        <f t="shared" si="5"/>
        <v>1116</v>
      </c>
      <c r="AO15" s="9" t="s">
        <v>53</v>
      </c>
      <c r="AP15" s="54">
        <f>DATE(An,8,15)</f>
        <v>45519</v>
      </c>
      <c r="AQ15" s="18"/>
    </row>
    <row r="16" spans="1:46" ht="12.75" customHeight="1" x14ac:dyDescent="0.2">
      <c r="A16" s="1" t="str">
        <f t="shared" si="6"/>
        <v>Nom 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5"/>
      <c r="AH16" s="27" t="s">
        <v>16</v>
      </c>
      <c r="AI16" s="24">
        <f t="shared" si="1"/>
        <v>0</v>
      </c>
      <c r="AJ16" s="24">
        <f t="shared" si="2"/>
        <v>372</v>
      </c>
      <c r="AK16" s="24">
        <f t="shared" si="3"/>
        <v>372</v>
      </c>
      <c r="AL16" s="24">
        <f t="shared" si="4"/>
        <v>372</v>
      </c>
      <c r="AM16" s="40">
        <f t="shared" si="5"/>
        <v>1116</v>
      </c>
      <c r="AO16" s="9" t="s">
        <v>54</v>
      </c>
      <c r="AP16" s="54">
        <f>DATE(An,11,1)</f>
        <v>45597</v>
      </c>
      <c r="AQ16" s="18"/>
    </row>
    <row r="17" spans="1:45" ht="12.75" x14ac:dyDescent="0.2">
      <c r="A17" s="1" t="str">
        <f t="shared" si="6"/>
        <v>Nom 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5"/>
      <c r="AG17" s="29"/>
      <c r="AH17" s="27" t="s">
        <v>17</v>
      </c>
      <c r="AI17" s="24">
        <f t="shared" si="1"/>
        <v>0</v>
      </c>
      <c r="AJ17" s="24">
        <f t="shared" si="2"/>
        <v>372</v>
      </c>
      <c r="AK17" s="24">
        <f t="shared" si="3"/>
        <v>372</v>
      </c>
      <c r="AL17" s="24">
        <f t="shared" si="4"/>
        <v>372</v>
      </c>
      <c r="AM17" s="40">
        <f t="shared" si="5"/>
        <v>1116</v>
      </c>
      <c r="AO17" s="9" t="s">
        <v>55</v>
      </c>
      <c r="AP17" s="54">
        <f>DATE(An,11,11)</f>
        <v>45607</v>
      </c>
      <c r="AQ17" s="18"/>
    </row>
    <row r="18" spans="1:45" ht="13.5" thickBot="1" x14ac:dyDescent="0.25">
      <c r="A18" s="30" t="str">
        <f>IF(AH17="","",AH17)</f>
        <v>Nom 10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2"/>
      <c r="AH18" s="32" t="s">
        <v>7</v>
      </c>
      <c r="AI18" s="33">
        <f>SUM(AI8:AI17)</f>
        <v>0</v>
      </c>
      <c r="AJ18" s="33">
        <f>SUM(AJ8:AJ17)</f>
        <v>3720</v>
      </c>
      <c r="AK18" s="33">
        <f t="shared" ref="AK18:AM18" si="7">SUM(AK8:AK17)</f>
        <v>3720</v>
      </c>
      <c r="AL18" s="33">
        <f t="shared" si="7"/>
        <v>3720</v>
      </c>
      <c r="AM18" s="38">
        <f t="shared" si="7"/>
        <v>11160</v>
      </c>
      <c r="AO18" s="11" t="s">
        <v>56</v>
      </c>
      <c r="AP18" s="55">
        <f>DATE(An,12,25)</f>
        <v>45651</v>
      </c>
      <c r="AQ18" s="23"/>
    </row>
    <row r="19" spans="1:45" ht="13.5" thickBot="1" x14ac:dyDescent="0.25">
      <c r="AG19" s="7"/>
      <c r="AS19" s="14"/>
    </row>
    <row r="20" spans="1:45" ht="20.25" x14ac:dyDescent="0.2">
      <c r="A20" s="41"/>
      <c r="B20" s="119">
        <f>DATE(An,MONTH(B6)+1,1)</f>
        <v>45323</v>
      </c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1"/>
    </row>
    <row r="21" spans="1:45" s="29" customFormat="1" ht="39.950000000000003" customHeight="1" x14ac:dyDescent="0.2">
      <c r="A21" s="64"/>
      <c r="B21" s="76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77"/>
      <c r="AF21" s="78"/>
    </row>
    <row r="22" spans="1:45" ht="12.75" x14ac:dyDescent="0.2">
      <c r="A22" s="42"/>
      <c r="B22" s="4">
        <f>DATE(An,MONTH(B20),1)</f>
        <v>45323</v>
      </c>
      <c r="C22" s="4">
        <f t="shared" ref="C22:AC22" si="8">B22+1</f>
        <v>45324</v>
      </c>
      <c r="D22" s="4">
        <f t="shared" si="8"/>
        <v>45325</v>
      </c>
      <c r="E22" s="4">
        <f t="shared" si="8"/>
        <v>45326</v>
      </c>
      <c r="F22" s="4">
        <f t="shared" si="8"/>
        <v>45327</v>
      </c>
      <c r="G22" s="4">
        <f t="shared" si="8"/>
        <v>45328</v>
      </c>
      <c r="H22" s="4">
        <f t="shared" si="8"/>
        <v>45329</v>
      </c>
      <c r="I22" s="4">
        <f t="shared" si="8"/>
        <v>45330</v>
      </c>
      <c r="J22" s="4">
        <f t="shared" si="8"/>
        <v>45331</v>
      </c>
      <c r="K22" s="4">
        <f t="shared" si="8"/>
        <v>45332</v>
      </c>
      <c r="L22" s="4">
        <f t="shared" si="8"/>
        <v>45333</v>
      </c>
      <c r="M22" s="4">
        <f t="shared" si="8"/>
        <v>45334</v>
      </c>
      <c r="N22" s="4">
        <f t="shared" si="8"/>
        <v>45335</v>
      </c>
      <c r="O22" s="4">
        <f t="shared" si="8"/>
        <v>45336</v>
      </c>
      <c r="P22" s="4">
        <f t="shared" si="8"/>
        <v>45337</v>
      </c>
      <c r="Q22" s="4">
        <f t="shared" si="8"/>
        <v>45338</v>
      </c>
      <c r="R22" s="4">
        <f t="shared" si="8"/>
        <v>45339</v>
      </c>
      <c r="S22" s="4">
        <f t="shared" si="8"/>
        <v>45340</v>
      </c>
      <c r="T22" s="4">
        <f t="shared" si="8"/>
        <v>45341</v>
      </c>
      <c r="U22" s="4">
        <f t="shared" si="8"/>
        <v>45342</v>
      </c>
      <c r="V22" s="4">
        <f t="shared" si="8"/>
        <v>45343</v>
      </c>
      <c r="W22" s="4">
        <f t="shared" si="8"/>
        <v>45344</v>
      </c>
      <c r="X22" s="4">
        <f t="shared" si="8"/>
        <v>45345</v>
      </c>
      <c r="Y22" s="4">
        <f t="shared" si="8"/>
        <v>45346</v>
      </c>
      <c r="Z22" s="4">
        <f t="shared" si="8"/>
        <v>45347</v>
      </c>
      <c r="AA22" s="4">
        <f t="shared" si="8"/>
        <v>45348</v>
      </c>
      <c r="AB22" s="4">
        <f t="shared" si="8"/>
        <v>45349</v>
      </c>
      <c r="AC22" s="4">
        <f t="shared" si="8"/>
        <v>45350</v>
      </c>
      <c r="AD22" s="4">
        <f>IF(DAY(DATE(An,3,))+1&lt;&gt;29,AC22+1,"")</f>
        <v>45351</v>
      </c>
      <c r="AE22" s="17"/>
      <c r="AF22" s="6"/>
      <c r="AP22" s="56"/>
    </row>
    <row r="23" spans="1:45" ht="12.75" x14ac:dyDescent="0.2">
      <c r="A23" s="1" t="str">
        <f t="shared" ref="A23:A32" si="9">IF(ISBLANK(A9),"",A9)</f>
        <v>Nom 1</v>
      </c>
      <c r="B23" s="4"/>
      <c r="C23" s="113"/>
      <c r="D23" s="114"/>
      <c r="E23" s="79"/>
      <c r="F23" s="79"/>
      <c r="G23" s="93"/>
      <c r="H23" s="93"/>
      <c r="I23" s="93"/>
      <c r="J23" s="93"/>
      <c r="K23" s="93"/>
      <c r="L23" s="80"/>
      <c r="M23" s="80"/>
      <c r="N23" s="80"/>
      <c r="O23" s="80"/>
      <c r="P23" s="80"/>
      <c r="Q23" s="93"/>
      <c r="R23" s="93"/>
      <c r="S23" s="93"/>
      <c r="T23" s="93"/>
      <c r="U23" s="93"/>
      <c r="V23" s="93"/>
      <c r="W23" s="93"/>
      <c r="X23" s="79"/>
      <c r="Y23" s="93"/>
      <c r="Z23" s="93"/>
      <c r="AA23" s="4"/>
      <c r="AB23" s="4"/>
      <c r="AC23" s="4"/>
      <c r="AD23" s="4"/>
      <c r="AE23" s="115"/>
      <c r="AF23" s="116"/>
    </row>
    <row r="24" spans="1:45" ht="12.75" x14ac:dyDescent="0.2">
      <c r="A24" s="1" t="str">
        <f t="shared" si="9"/>
        <v>Nom 2</v>
      </c>
      <c r="B24" s="79"/>
      <c r="C24" s="4"/>
      <c r="D24" s="93"/>
      <c r="E24" s="93"/>
      <c r="F24" s="80"/>
      <c r="G24" s="80"/>
      <c r="H24" s="93"/>
      <c r="I24" s="93"/>
      <c r="J24" s="79"/>
      <c r="K24" s="79"/>
      <c r="L24" s="79"/>
      <c r="M24" s="79"/>
      <c r="N24" s="79"/>
      <c r="O24" s="4"/>
      <c r="P24" s="4"/>
      <c r="Q24" s="4"/>
      <c r="R24" s="4"/>
      <c r="S24" s="4"/>
      <c r="T24" s="4"/>
      <c r="U24" s="4"/>
      <c r="V24" s="4"/>
      <c r="W24" s="83"/>
      <c r="X24" s="79"/>
      <c r="Y24" s="80"/>
      <c r="Z24" s="80"/>
      <c r="AA24" s="80"/>
      <c r="AB24" s="80"/>
      <c r="AC24" s="80"/>
      <c r="AD24" s="4"/>
      <c r="AE24" s="115"/>
      <c r="AF24" s="116"/>
    </row>
    <row r="25" spans="1:45" ht="12.75" customHeight="1" x14ac:dyDescent="0.2">
      <c r="A25" s="1" t="str">
        <f t="shared" si="9"/>
        <v>Nom 3</v>
      </c>
      <c r="B25" s="4"/>
      <c r="C25" s="4"/>
      <c r="D25" s="4"/>
      <c r="E25" s="4"/>
      <c r="F25" s="93"/>
      <c r="G25" s="93"/>
      <c r="H25" s="93"/>
      <c r="I25" s="93"/>
      <c r="J25" s="93"/>
      <c r="K25" s="93"/>
      <c r="L25" s="93"/>
      <c r="M25" s="83"/>
      <c r="N25" s="4"/>
      <c r="O25" s="4"/>
      <c r="P25" s="93"/>
      <c r="Q25" s="93"/>
      <c r="R25" s="93"/>
      <c r="S25" s="93"/>
      <c r="T25" s="93"/>
      <c r="U25" s="93"/>
      <c r="V25" s="93"/>
      <c r="W25" s="4"/>
      <c r="X25" s="4"/>
      <c r="Y25" s="4"/>
      <c r="Z25" s="4"/>
      <c r="AA25" s="83"/>
      <c r="AB25" s="80"/>
      <c r="AC25" s="80"/>
      <c r="AD25" s="4"/>
      <c r="AE25" s="115"/>
      <c r="AF25" s="116"/>
    </row>
    <row r="26" spans="1:45" ht="12.75" x14ac:dyDescent="0.2">
      <c r="A26" s="1" t="str">
        <f t="shared" si="9"/>
        <v>Nom 4</v>
      </c>
      <c r="B26" s="93"/>
      <c r="C26" s="79"/>
      <c r="D26" s="79"/>
      <c r="E26" s="79"/>
      <c r="F26" s="93"/>
      <c r="G26" s="93"/>
      <c r="H26" s="80"/>
      <c r="I26" s="80"/>
      <c r="J26" s="93"/>
      <c r="K26" s="93"/>
      <c r="L26" s="80"/>
      <c r="M26" s="4"/>
      <c r="N26" s="4"/>
      <c r="O26" s="80"/>
      <c r="P26" s="4"/>
      <c r="Q26" s="4"/>
      <c r="R26" s="4"/>
      <c r="S26" s="79"/>
      <c r="T26" s="79"/>
      <c r="U26" s="79"/>
      <c r="V26" s="80"/>
      <c r="W26" s="79"/>
      <c r="X26" s="79"/>
      <c r="Y26" s="79"/>
      <c r="Z26" s="79"/>
      <c r="AA26" s="79"/>
      <c r="AB26" s="4"/>
      <c r="AC26" s="80"/>
      <c r="AD26" s="4"/>
      <c r="AE26" s="115"/>
      <c r="AF26" s="116"/>
    </row>
    <row r="27" spans="1:45" ht="12.75" x14ac:dyDescent="0.2">
      <c r="A27" s="1" t="str">
        <f t="shared" si="9"/>
        <v>Nom 5</v>
      </c>
      <c r="B27" s="4"/>
      <c r="C27" s="4"/>
      <c r="D27" s="93"/>
      <c r="E27" s="80"/>
      <c r="F27" s="93"/>
      <c r="G27" s="93"/>
      <c r="H27" s="4"/>
      <c r="I27" s="79"/>
      <c r="J27" s="79"/>
      <c r="K27" s="79"/>
      <c r="L27" s="79"/>
      <c r="M27" s="79"/>
      <c r="N27" s="79"/>
      <c r="O27" s="79"/>
      <c r="P27" s="98"/>
      <c r="Q27" s="4"/>
      <c r="R27" s="4"/>
      <c r="S27" s="80"/>
      <c r="T27" s="4"/>
      <c r="U27" s="80"/>
      <c r="V27" s="4"/>
      <c r="W27" s="4"/>
      <c r="X27" s="4"/>
      <c r="Y27" s="4"/>
      <c r="Z27" s="4"/>
      <c r="AA27" s="83"/>
      <c r="AB27" s="80"/>
      <c r="AC27" s="79"/>
      <c r="AD27" s="4"/>
      <c r="AE27" s="115"/>
      <c r="AF27" s="116"/>
    </row>
    <row r="28" spans="1:45" ht="12.75" x14ac:dyDescent="0.2">
      <c r="A28" s="1" t="str">
        <f t="shared" si="9"/>
        <v>Nom 6</v>
      </c>
      <c r="B28" s="89"/>
      <c r="C28" s="89"/>
      <c r="D28" s="89"/>
      <c r="E28" s="89"/>
      <c r="F28" s="89"/>
      <c r="G28" s="89"/>
      <c r="H28" s="89"/>
      <c r="I28" s="85"/>
      <c r="J28" s="85"/>
      <c r="K28" s="88"/>
      <c r="L28" s="85"/>
      <c r="M28" s="85"/>
      <c r="N28" s="86"/>
      <c r="O28" s="88"/>
      <c r="P28" s="85"/>
      <c r="Q28" s="99"/>
      <c r="R28" s="99"/>
      <c r="S28" s="99"/>
      <c r="T28" s="99"/>
      <c r="U28" s="88"/>
      <c r="V28" s="89"/>
      <c r="W28" s="89"/>
      <c r="X28" s="89"/>
      <c r="Y28" s="99"/>
      <c r="Z28" s="99"/>
      <c r="AA28" s="85"/>
      <c r="AB28" s="85"/>
      <c r="AC28" s="85"/>
      <c r="AD28" s="85"/>
      <c r="AE28" s="115"/>
      <c r="AF28" s="116"/>
    </row>
    <row r="29" spans="1:45" ht="12.75" x14ac:dyDescent="0.2">
      <c r="A29" s="1" t="str">
        <f t="shared" si="9"/>
        <v>Nom 7</v>
      </c>
      <c r="B29" s="85"/>
      <c r="C29" s="85"/>
      <c r="D29" s="85"/>
      <c r="E29" s="89"/>
      <c r="F29" s="89"/>
      <c r="G29" s="89"/>
      <c r="H29" s="85"/>
      <c r="I29" s="85"/>
      <c r="J29" s="85"/>
      <c r="K29" s="85"/>
      <c r="L29" s="85"/>
      <c r="M29" s="99"/>
      <c r="N29" s="86"/>
      <c r="O29" s="85"/>
      <c r="P29" s="85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85"/>
      <c r="AD29" s="85"/>
      <c r="AE29" s="115"/>
      <c r="AF29" s="116"/>
    </row>
    <row r="30" spans="1:45" ht="12.75" x14ac:dyDescent="0.2">
      <c r="A30" s="1" t="str">
        <f t="shared" si="9"/>
        <v>Nom 8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6"/>
      <c r="O30" s="85"/>
      <c r="P30" s="85"/>
      <c r="Q30" s="85"/>
      <c r="R30" s="85"/>
      <c r="S30" s="99"/>
      <c r="T30" s="99"/>
      <c r="U30" s="99"/>
      <c r="V30" s="99"/>
      <c r="W30" s="99"/>
      <c r="X30" s="99"/>
      <c r="Y30" s="99"/>
      <c r="Z30" s="99"/>
      <c r="AA30" s="99"/>
      <c r="AB30" s="85"/>
      <c r="AC30" s="85"/>
      <c r="AD30" s="85"/>
      <c r="AE30" s="115"/>
      <c r="AF30" s="116"/>
    </row>
    <row r="31" spans="1:45" s="29" customFormat="1" ht="12.75" x14ac:dyDescent="0.2">
      <c r="A31" s="1" t="str">
        <f t="shared" si="9"/>
        <v>Nom 9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115"/>
      <c r="AF31" s="116"/>
      <c r="AH31"/>
      <c r="AI31"/>
      <c r="AJ31"/>
      <c r="AK31"/>
      <c r="AL31"/>
      <c r="AM31"/>
      <c r="AP31"/>
      <c r="AQ31"/>
    </row>
    <row r="32" spans="1:45" ht="13.5" thickBot="1" x14ac:dyDescent="0.25">
      <c r="A32" s="30" t="str">
        <f t="shared" si="9"/>
        <v>Nom 10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117"/>
      <c r="AF32" s="118"/>
      <c r="AP32" s="29"/>
      <c r="AQ32" s="29"/>
    </row>
    <row r="33" spans="1:43" ht="13.5" thickBot="1" x14ac:dyDescent="0.25">
      <c r="AD33" s="13"/>
    </row>
    <row r="34" spans="1:43" ht="20.25" x14ac:dyDescent="0.2">
      <c r="A34" s="41"/>
      <c r="B34" s="119">
        <f>DATE(An,MONTH(B20)+1,1)</f>
        <v>45352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1"/>
    </row>
    <row r="35" spans="1:43" s="29" customFormat="1" ht="39.950000000000003" customHeight="1" x14ac:dyDescent="0.2">
      <c r="A35" s="64"/>
      <c r="B35" s="76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6"/>
    </row>
    <row r="36" spans="1:43" ht="12.75" x14ac:dyDescent="0.2">
      <c r="A36" s="42"/>
      <c r="B36" s="4">
        <f>DATE(An,MONTH(B34),1)</f>
        <v>45352</v>
      </c>
      <c r="C36" s="4">
        <f t="shared" ref="C36:AF36" si="10">B36+1</f>
        <v>45353</v>
      </c>
      <c r="D36" s="4">
        <f t="shared" si="10"/>
        <v>45354</v>
      </c>
      <c r="E36" s="4">
        <f t="shared" si="10"/>
        <v>45355</v>
      </c>
      <c r="F36" s="4">
        <f t="shared" si="10"/>
        <v>45356</v>
      </c>
      <c r="G36" s="4">
        <f t="shared" si="10"/>
        <v>45357</v>
      </c>
      <c r="H36" s="4">
        <f t="shared" si="10"/>
        <v>45358</v>
      </c>
      <c r="I36" s="4">
        <f t="shared" si="10"/>
        <v>45359</v>
      </c>
      <c r="J36" s="4">
        <f t="shared" si="10"/>
        <v>45360</v>
      </c>
      <c r="K36" s="4">
        <f t="shared" si="10"/>
        <v>45361</v>
      </c>
      <c r="L36" s="4">
        <f t="shared" si="10"/>
        <v>45362</v>
      </c>
      <c r="M36" s="4">
        <f t="shared" si="10"/>
        <v>45363</v>
      </c>
      <c r="N36" s="4">
        <f t="shared" si="10"/>
        <v>45364</v>
      </c>
      <c r="O36" s="4">
        <f t="shared" si="10"/>
        <v>45365</v>
      </c>
      <c r="P36" s="4">
        <f t="shared" si="10"/>
        <v>45366</v>
      </c>
      <c r="Q36" s="4">
        <f t="shared" si="10"/>
        <v>45367</v>
      </c>
      <c r="R36" s="4">
        <f t="shared" si="10"/>
        <v>45368</v>
      </c>
      <c r="S36" s="4">
        <f t="shared" si="10"/>
        <v>45369</v>
      </c>
      <c r="T36" s="4">
        <f t="shared" si="10"/>
        <v>45370</v>
      </c>
      <c r="U36" s="4">
        <f t="shared" si="10"/>
        <v>45371</v>
      </c>
      <c r="V36" s="4">
        <f t="shared" si="10"/>
        <v>45372</v>
      </c>
      <c r="W36" s="4">
        <f t="shared" si="10"/>
        <v>45373</v>
      </c>
      <c r="X36" s="4">
        <f t="shared" si="10"/>
        <v>45374</v>
      </c>
      <c r="Y36" s="4">
        <f t="shared" si="10"/>
        <v>45375</v>
      </c>
      <c r="Z36" s="4">
        <f t="shared" si="10"/>
        <v>45376</v>
      </c>
      <c r="AA36" s="4">
        <f t="shared" si="10"/>
        <v>45377</v>
      </c>
      <c r="AB36" s="4">
        <f t="shared" si="10"/>
        <v>45378</v>
      </c>
      <c r="AC36" s="4">
        <f t="shared" si="10"/>
        <v>45379</v>
      </c>
      <c r="AD36" s="4">
        <f t="shared" si="10"/>
        <v>45380</v>
      </c>
      <c r="AE36" s="4">
        <f t="shared" si="10"/>
        <v>45381</v>
      </c>
      <c r="AF36" s="5">
        <f t="shared" si="10"/>
        <v>45382</v>
      </c>
    </row>
    <row r="37" spans="1:43" ht="12.75" x14ac:dyDescent="0.2">
      <c r="A37" s="1" t="str">
        <f t="shared" ref="A37:A46" si="11">IF(ISBLANK(A23),"",A23)</f>
        <v>Nom 1</v>
      </c>
      <c r="B37" s="79"/>
      <c r="C37" s="4"/>
      <c r="D37" s="4"/>
      <c r="E37" s="4"/>
      <c r="F37" s="4"/>
      <c r="G37" s="4"/>
      <c r="H37" s="80"/>
      <c r="I37" s="80"/>
      <c r="J37" s="80"/>
      <c r="K37" s="4"/>
      <c r="L37" s="4"/>
      <c r="M37" s="4"/>
      <c r="N37" s="4"/>
      <c r="O37" s="4"/>
      <c r="P37" s="80"/>
      <c r="Q37" s="4"/>
      <c r="R37" s="4"/>
      <c r="S37" s="4"/>
      <c r="T37" s="4"/>
      <c r="U37" s="4"/>
      <c r="V37" s="4"/>
      <c r="W37" s="4"/>
      <c r="X37" s="4"/>
      <c r="Y37" s="4"/>
      <c r="Z37" s="93"/>
      <c r="AA37" s="93"/>
      <c r="AB37" s="93"/>
      <c r="AC37" s="4"/>
      <c r="AD37" s="93"/>
      <c r="AE37" s="93"/>
      <c r="AF37" s="102"/>
    </row>
    <row r="38" spans="1:43" ht="12.75" x14ac:dyDescent="0.2">
      <c r="A38" s="1" t="str">
        <f t="shared" si="11"/>
        <v>Nom 2</v>
      </c>
      <c r="B38" s="93"/>
      <c r="C38" s="93"/>
      <c r="D38" s="93"/>
      <c r="E38" s="93"/>
      <c r="F38" s="93"/>
      <c r="G38" s="93"/>
      <c r="H38" s="93"/>
      <c r="I38" s="4"/>
      <c r="J38" s="80"/>
      <c r="K38" s="4"/>
      <c r="L38" s="4"/>
      <c r="M38" s="4"/>
      <c r="N38" s="4"/>
      <c r="O38" s="4"/>
      <c r="P38" s="93"/>
      <c r="Q38" s="93"/>
      <c r="R38" s="93"/>
      <c r="S38" s="93"/>
      <c r="T38" s="93"/>
      <c r="U38" s="93"/>
      <c r="V38" s="93"/>
      <c r="W38" s="93"/>
      <c r="X38" s="93"/>
      <c r="Y38" s="4"/>
      <c r="Z38" s="4"/>
      <c r="AA38" s="93"/>
      <c r="AB38" s="93"/>
      <c r="AC38" s="93"/>
      <c r="AD38" s="4"/>
      <c r="AE38" s="4"/>
      <c r="AF38" s="5"/>
    </row>
    <row r="39" spans="1:43" ht="12.75" x14ac:dyDescent="0.2">
      <c r="A39" s="1" t="str">
        <f t="shared" si="11"/>
        <v>Nom 3</v>
      </c>
      <c r="B39" s="83"/>
      <c r="C39" s="4"/>
      <c r="D39" s="80"/>
      <c r="E39" s="4"/>
      <c r="F39" s="4"/>
      <c r="G39" s="80"/>
      <c r="H39" s="79"/>
      <c r="I39" s="79"/>
      <c r="J39" s="79"/>
      <c r="K39" s="4"/>
      <c r="L39" s="4"/>
      <c r="M39" s="83"/>
      <c r="N39" s="4"/>
      <c r="O39" s="4"/>
      <c r="P39" s="4"/>
      <c r="Q39" s="4"/>
      <c r="R39" s="81"/>
      <c r="S39" s="79"/>
      <c r="T39" s="79"/>
      <c r="U39" s="79"/>
      <c r="V39" s="79"/>
      <c r="W39" s="79"/>
      <c r="X39" s="79"/>
      <c r="Y39" s="93"/>
      <c r="Z39" s="93"/>
      <c r="AA39" s="93"/>
      <c r="AB39" s="93"/>
      <c r="AC39" s="93"/>
      <c r="AD39" s="93"/>
      <c r="AE39" s="93"/>
      <c r="AF39" s="82"/>
    </row>
    <row r="40" spans="1:43" ht="12.75" x14ac:dyDescent="0.2">
      <c r="A40" s="1" t="str">
        <f t="shared" si="11"/>
        <v>Nom 4</v>
      </c>
      <c r="B40" s="80"/>
      <c r="C40" s="79"/>
      <c r="D40" s="79"/>
      <c r="E40" s="80"/>
      <c r="F40" s="79"/>
      <c r="G40" s="80"/>
      <c r="H40" s="4"/>
      <c r="I40" s="4"/>
      <c r="J40" s="4"/>
      <c r="K40" s="4"/>
      <c r="L40" s="4"/>
      <c r="M40" s="4"/>
      <c r="N40" s="80"/>
      <c r="O40" s="4"/>
      <c r="P40" s="79"/>
      <c r="Q40" s="79"/>
      <c r="R40" s="79"/>
      <c r="S40" s="79"/>
      <c r="T40" s="79"/>
      <c r="U40" s="80"/>
      <c r="V40" s="79"/>
      <c r="W40" s="79"/>
      <c r="X40" s="4"/>
      <c r="Y40" s="93"/>
      <c r="Z40" s="80"/>
      <c r="AA40" s="80"/>
      <c r="AB40" s="80"/>
      <c r="AC40" s="80"/>
      <c r="AD40" s="80"/>
      <c r="AE40" s="4"/>
      <c r="AF40" s="5"/>
    </row>
    <row r="41" spans="1:43" ht="12.75" x14ac:dyDescent="0.2">
      <c r="A41" s="1" t="str">
        <f t="shared" si="11"/>
        <v>Nom 5</v>
      </c>
      <c r="B41" s="79"/>
      <c r="C41" s="80"/>
      <c r="D41" s="80"/>
      <c r="E41" s="80"/>
      <c r="F41" s="83"/>
      <c r="G41" s="80"/>
      <c r="H41" s="4"/>
      <c r="I41" s="4"/>
      <c r="J41" s="4"/>
      <c r="K41" s="4"/>
      <c r="L41" s="4"/>
      <c r="M41" s="4"/>
      <c r="N41" s="4"/>
      <c r="O41" s="4"/>
      <c r="P41" s="80"/>
      <c r="Q41" s="4"/>
      <c r="R41" s="93"/>
      <c r="S41" s="93"/>
      <c r="T41" s="93"/>
      <c r="U41" s="4"/>
      <c r="V41" s="83"/>
      <c r="W41" s="83"/>
      <c r="X41" s="4"/>
      <c r="Y41" s="4"/>
      <c r="Z41" s="4"/>
      <c r="AA41" s="4"/>
      <c r="AB41" s="83"/>
      <c r="AC41" s="80"/>
      <c r="AD41" s="79"/>
      <c r="AE41" s="79"/>
      <c r="AF41" s="112"/>
    </row>
    <row r="42" spans="1:43" ht="12.75" x14ac:dyDescent="0.2">
      <c r="A42" s="1" t="str">
        <f t="shared" si="11"/>
        <v>Nom 6</v>
      </c>
      <c r="B42" s="85"/>
      <c r="C42" s="85"/>
      <c r="D42" s="85"/>
      <c r="E42" s="85"/>
      <c r="F42" s="89"/>
      <c r="G42" s="85"/>
      <c r="H42" s="85"/>
      <c r="I42" s="85"/>
      <c r="J42" s="85"/>
      <c r="K42" s="85"/>
      <c r="L42" s="89"/>
      <c r="M42" s="89"/>
      <c r="N42" s="85"/>
      <c r="O42" s="85"/>
      <c r="P42" s="85"/>
      <c r="Q42" s="85"/>
      <c r="R42" s="86"/>
      <c r="S42" s="86"/>
      <c r="T42" s="86"/>
      <c r="U42" s="88"/>
      <c r="V42" s="85"/>
      <c r="W42" s="85"/>
      <c r="X42" s="85"/>
      <c r="Y42" s="85"/>
      <c r="Z42" s="85"/>
      <c r="AA42" s="85"/>
      <c r="AB42" s="86"/>
      <c r="AC42" s="4"/>
      <c r="AD42" s="4"/>
      <c r="AE42" s="4"/>
      <c r="AF42" s="5"/>
    </row>
    <row r="43" spans="1:43" ht="12.75" x14ac:dyDescent="0.2">
      <c r="A43" s="1" t="str">
        <f t="shared" si="11"/>
        <v>Nom 7</v>
      </c>
      <c r="B43" s="85"/>
      <c r="C43" s="85"/>
      <c r="D43" s="85"/>
      <c r="E43" s="85"/>
      <c r="F43" s="85"/>
      <c r="G43" s="86"/>
      <c r="H43" s="85"/>
      <c r="I43" s="85"/>
      <c r="J43" s="85"/>
      <c r="K43" s="85"/>
      <c r="L43" s="89"/>
      <c r="M43" s="89"/>
      <c r="N43" s="85"/>
      <c r="O43" s="85"/>
      <c r="P43" s="85"/>
      <c r="Q43" s="86"/>
      <c r="R43" s="85"/>
      <c r="S43" s="85"/>
      <c r="T43" s="85"/>
      <c r="U43" s="85"/>
      <c r="V43" s="85"/>
      <c r="W43" s="85"/>
      <c r="X43" s="88"/>
      <c r="Y43" s="85"/>
      <c r="Z43" s="85"/>
      <c r="AA43" s="85"/>
      <c r="AB43" s="85"/>
      <c r="AC43" s="4"/>
      <c r="AD43" s="4"/>
      <c r="AE43" s="4"/>
      <c r="AF43" s="5"/>
    </row>
    <row r="44" spans="1:43" ht="12.75" x14ac:dyDescent="0.2">
      <c r="A44" s="1" t="str">
        <f t="shared" si="11"/>
        <v>Nom 8</v>
      </c>
      <c r="B44" s="85"/>
      <c r="C44" s="85"/>
      <c r="D44" s="85"/>
      <c r="E44" s="85"/>
      <c r="F44" s="89"/>
      <c r="G44" s="89"/>
      <c r="H44" s="89"/>
      <c r="I44" s="89"/>
      <c r="J44" s="89"/>
      <c r="K44" s="89"/>
      <c r="L44" s="89"/>
      <c r="M44" s="89"/>
      <c r="N44" s="85"/>
      <c r="O44" s="85"/>
      <c r="P44" s="85"/>
      <c r="Q44" s="85"/>
      <c r="R44" s="99"/>
      <c r="S44" s="99"/>
      <c r="T44" s="99"/>
      <c r="U44" s="99"/>
      <c r="V44" s="99"/>
      <c r="W44" s="99"/>
      <c r="X44" s="85"/>
      <c r="Y44" s="85"/>
      <c r="Z44" s="85"/>
      <c r="AA44" s="85"/>
      <c r="AB44" s="86"/>
      <c r="AC44" s="4"/>
      <c r="AD44" s="4"/>
      <c r="AE44" s="4"/>
      <c r="AF44" s="5"/>
    </row>
    <row r="45" spans="1:43" s="29" customFormat="1" ht="12.75" x14ac:dyDescent="0.2">
      <c r="A45" s="1" t="str">
        <f t="shared" si="11"/>
        <v>Nom 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4"/>
      <c r="AD45" s="4"/>
      <c r="AE45" s="4"/>
      <c r="AF45" s="5"/>
      <c r="AH45"/>
      <c r="AI45"/>
      <c r="AJ45"/>
      <c r="AK45"/>
      <c r="AL45"/>
      <c r="AM45"/>
      <c r="AP45"/>
      <c r="AQ45"/>
    </row>
    <row r="46" spans="1:43" ht="13.5" thickBot="1" x14ac:dyDescent="0.25">
      <c r="A46" s="30" t="str">
        <f t="shared" si="11"/>
        <v>Nom 10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111"/>
      <c r="AD46" s="111"/>
      <c r="AE46" s="111"/>
      <c r="AF46" s="100"/>
      <c r="AH46" s="29"/>
      <c r="AI46" s="29"/>
      <c r="AJ46" s="29"/>
      <c r="AK46" s="29"/>
      <c r="AL46" s="29"/>
      <c r="AM46" s="29"/>
      <c r="AP46" s="29"/>
      <c r="AQ46" s="29"/>
    </row>
    <row r="47" spans="1:43" ht="13.5" thickBot="1" x14ac:dyDescent="0.25"/>
    <row r="48" spans="1:43" ht="20.25" x14ac:dyDescent="0.2">
      <c r="A48" s="41"/>
      <c r="B48" s="119">
        <f>DATE(An,MONTH(B34)+1,1)</f>
        <v>45383</v>
      </c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1"/>
    </row>
    <row r="49" spans="1:43" s="29" customFormat="1" ht="39.950000000000003" customHeight="1" x14ac:dyDescent="0.2">
      <c r="A49" s="64"/>
      <c r="B49" s="76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78"/>
    </row>
    <row r="50" spans="1:43" ht="12.75" x14ac:dyDescent="0.2">
      <c r="A50" s="42"/>
      <c r="B50" s="4">
        <f>DATE(An,MONTH(B48),1)</f>
        <v>45383</v>
      </c>
      <c r="C50" s="4">
        <f t="shared" ref="C50:AE50" si="12">B50+1</f>
        <v>45384</v>
      </c>
      <c r="D50" s="4">
        <f t="shared" si="12"/>
        <v>45385</v>
      </c>
      <c r="E50" s="4">
        <f t="shared" si="12"/>
        <v>45386</v>
      </c>
      <c r="F50" s="4">
        <f t="shared" si="12"/>
        <v>45387</v>
      </c>
      <c r="G50" s="4">
        <f t="shared" si="12"/>
        <v>45388</v>
      </c>
      <c r="H50" s="4">
        <f t="shared" si="12"/>
        <v>45389</v>
      </c>
      <c r="I50" s="4">
        <f t="shared" si="12"/>
        <v>45390</v>
      </c>
      <c r="J50" s="4">
        <f t="shared" si="12"/>
        <v>45391</v>
      </c>
      <c r="K50" s="4">
        <f t="shared" si="12"/>
        <v>45392</v>
      </c>
      <c r="L50" s="4">
        <f t="shared" si="12"/>
        <v>45393</v>
      </c>
      <c r="M50" s="4">
        <f t="shared" si="12"/>
        <v>45394</v>
      </c>
      <c r="N50" s="4">
        <f t="shared" si="12"/>
        <v>45395</v>
      </c>
      <c r="O50" s="4">
        <f t="shared" si="12"/>
        <v>45396</v>
      </c>
      <c r="P50" s="4">
        <f t="shared" si="12"/>
        <v>45397</v>
      </c>
      <c r="Q50" s="4">
        <f t="shared" si="12"/>
        <v>45398</v>
      </c>
      <c r="R50" s="4">
        <f t="shared" si="12"/>
        <v>45399</v>
      </c>
      <c r="S50" s="4">
        <f t="shared" si="12"/>
        <v>45400</v>
      </c>
      <c r="T50" s="4">
        <f t="shared" si="12"/>
        <v>45401</v>
      </c>
      <c r="U50" s="4">
        <f t="shared" si="12"/>
        <v>45402</v>
      </c>
      <c r="V50" s="4">
        <f t="shared" si="12"/>
        <v>45403</v>
      </c>
      <c r="W50" s="4">
        <f t="shared" si="12"/>
        <v>45404</v>
      </c>
      <c r="X50" s="4">
        <f t="shared" si="12"/>
        <v>45405</v>
      </c>
      <c r="Y50" s="4">
        <f t="shared" si="12"/>
        <v>45406</v>
      </c>
      <c r="Z50" s="4">
        <f t="shared" si="12"/>
        <v>45407</v>
      </c>
      <c r="AA50" s="4">
        <f t="shared" si="12"/>
        <v>45408</v>
      </c>
      <c r="AB50" s="4">
        <f t="shared" si="12"/>
        <v>45409</v>
      </c>
      <c r="AC50" s="4">
        <f t="shared" si="12"/>
        <v>45410</v>
      </c>
      <c r="AD50" s="4">
        <f t="shared" si="12"/>
        <v>45411</v>
      </c>
      <c r="AE50" s="4">
        <f t="shared" si="12"/>
        <v>45412</v>
      </c>
      <c r="AF50" s="6"/>
    </row>
    <row r="51" spans="1:43" ht="12.75" x14ac:dyDescent="0.2">
      <c r="A51" s="1" t="str">
        <f t="shared" ref="A51:A60" si="13">IF(ISBLANK(A37),"",A37)</f>
        <v>Nom 1</v>
      </c>
      <c r="B51" s="93"/>
      <c r="C51" s="4"/>
      <c r="D51" s="4"/>
      <c r="E51" s="4"/>
      <c r="F51" s="4"/>
      <c r="G51" s="80"/>
      <c r="H51" s="80"/>
      <c r="I51" s="80"/>
      <c r="J51" s="80"/>
      <c r="K51" s="80"/>
      <c r="L51" s="93"/>
      <c r="M51" s="93"/>
      <c r="N51" s="93"/>
      <c r="O51" s="93"/>
      <c r="P51" s="93"/>
      <c r="Q51" s="93"/>
      <c r="R51" s="93"/>
      <c r="S51" s="93"/>
      <c r="T51" s="93"/>
      <c r="U51" s="79"/>
      <c r="V51" s="79"/>
      <c r="W51" s="4"/>
      <c r="X51" s="4"/>
      <c r="Y51" s="4"/>
      <c r="Z51" s="93"/>
      <c r="AA51" s="93"/>
      <c r="AB51" s="93"/>
      <c r="AC51" s="4"/>
      <c r="AD51" s="80"/>
      <c r="AE51" s="80"/>
      <c r="AF51" s="94"/>
    </row>
    <row r="52" spans="1:43" ht="12.75" x14ac:dyDescent="0.2">
      <c r="A52" s="1" t="str">
        <f t="shared" si="13"/>
        <v>Nom 2</v>
      </c>
      <c r="B52" s="4"/>
      <c r="C52" s="80"/>
      <c r="D52" s="80"/>
      <c r="E52" s="4"/>
      <c r="F52" s="4"/>
      <c r="G52" s="79"/>
      <c r="H52" s="4"/>
      <c r="I52" s="4"/>
      <c r="J52" s="80"/>
      <c r="K52" s="80"/>
      <c r="L52" s="4"/>
      <c r="M52" s="4"/>
      <c r="N52" s="83"/>
      <c r="O52" s="4"/>
      <c r="P52" s="83"/>
      <c r="Q52" s="80"/>
      <c r="R52" s="80"/>
      <c r="S52" s="4"/>
      <c r="T52" s="4"/>
      <c r="U52" s="80"/>
      <c r="V52" s="4"/>
      <c r="W52" s="4"/>
      <c r="X52" s="80"/>
      <c r="Y52" s="80"/>
      <c r="Z52" s="80"/>
      <c r="AA52" s="80"/>
      <c r="AB52" s="80"/>
      <c r="AC52" s="4"/>
      <c r="AD52" s="83"/>
      <c r="AE52" s="80"/>
      <c r="AF52" s="94"/>
    </row>
    <row r="53" spans="1:43" ht="12.75" x14ac:dyDescent="0.2">
      <c r="A53" s="1" t="str">
        <f t="shared" si="13"/>
        <v>Nom 3</v>
      </c>
      <c r="B53" s="4"/>
      <c r="C53" s="4"/>
      <c r="D53" s="4"/>
      <c r="E53" s="4"/>
      <c r="F53" s="83"/>
      <c r="G53" s="80"/>
      <c r="H53" s="4"/>
      <c r="I53" s="80"/>
      <c r="J53" s="80"/>
      <c r="K53" s="4"/>
      <c r="L53" s="93"/>
      <c r="M53" s="4"/>
      <c r="N53" s="4"/>
      <c r="O53" s="93"/>
      <c r="P53" s="93"/>
      <c r="Q53" s="93"/>
      <c r="R53" s="93"/>
      <c r="S53" s="93"/>
      <c r="T53" s="93"/>
      <c r="U53" s="4"/>
      <c r="V53" s="79"/>
      <c r="W53" s="79"/>
      <c r="X53" s="79"/>
      <c r="Y53" s="79"/>
      <c r="Z53" s="4"/>
      <c r="AA53" s="79"/>
      <c r="AB53" s="4"/>
      <c r="AC53" s="4"/>
      <c r="AD53" s="80"/>
      <c r="AE53" s="80"/>
      <c r="AF53" s="94"/>
    </row>
    <row r="54" spans="1:43" ht="12.75" x14ac:dyDescent="0.2">
      <c r="A54" s="1" t="str">
        <f t="shared" si="13"/>
        <v>Nom 4</v>
      </c>
      <c r="B54" s="4"/>
      <c r="C54" s="4"/>
      <c r="D54" s="4"/>
      <c r="E54" s="79"/>
      <c r="F54" s="79"/>
      <c r="G54" s="79"/>
      <c r="H54" s="79"/>
      <c r="I54" s="79"/>
      <c r="J54" s="79"/>
      <c r="K54" s="79"/>
      <c r="L54" s="79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79"/>
      <c r="X54" s="79"/>
      <c r="Y54" s="79"/>
      <c r="Z54" s="79"/>
      <c r="AA54" s="79"/>
      <c r="AB54" s="4"/>
      <c r="AC54" s="80"/>
      <c r="AD54" s="93"/>
      <c r="AE54" s="80"/>
      <c r="AF54" s="94"/>
    </row>
    <row r="55" spans="1:43" ht="12.75" x14ac:dyDescent="0.2">
      <c r="A55" s="1" t="str">
        <f t="shared" si="13"/>
        <v>Nom 5</v>
      </c>
      <c r="B55" s="79"/>
      <c r="C55" s="79"/>
      <c r="D55" s="79"/>
      <c r="E55" s="4"/>
      <c r="F55" s="4"/>
      <c r="G55" s="83"/>
      <c r="H55" s="4"/>
      <c r="I55" s="80"/>
      <c r="J55" s="80"/>
      <c r="K55" s="80"/>
      <c r="L55" s="4"/>
      <c r="M55" s="107"/>
      <c r="N55" s="4"/>
      <c r="O55" s="4"/>
      <c r="P55" s="80"/>
      <c r="Q55" s="4"/>
      <c r="R55" s="4"/>
      <c r="S55" s="4"/>
      <c r="T55" s="80"/>
      <c r="U55" s="4"/>
      <c r="V55" s="80"/>
      <c r="W55" s="93"/>
      <c r="X55" s="93"/>
      <c r="Y55" s="93"/>
      <c r="Z55" s="4"/>
      <c r="AA55" s="80"/>
      <c r="AB55" s="4"/>
      <c r="AC55" s="4"/>
      <c r="AD55" s="4"/>
      <c r="AE55" s="80"/>
      <c r="AF55" s="94"/>
    </row>
    <row r="56" spans="1:43" ht="12.75" x14ac:dyDescent="0.2">
      <c r="A56" s="1" t="str">
        <f t="shared" si="13"/>
        <v>Nom 6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107"/>
      <c r="N56" s="85"/>
      <c r="O56" s="85"/>
      <c r="P56" s="86"/>
      <c r="Q56" s="85"/>
      <c r="R56" s="85"/>
      <c r="S56" s="85"/>
      <c r="T56" s="85"/>
      <c r="U56" s="79"/>
      <c r="V56" s="79"/>
      <c r="W56" s="79"/>
      <c r="X56" s="79"/>
      <c r="Y56" s="79"/>
      <c r="Z56" s="79"/>
      <c r="AA56" s="79"/>
      <c r="AB56" s="79"/>
      <c r="AC56" s="85"/>
      <c r="AD56" s="85"/>
      <c r="AE56" s="85"/>
      <c r="AF56" s="94"/>
    </row>
    <row r="57" spans="1:43" ht="12.75" x14ac:dyDescent="0.2">
      <c r="A57" s="1" t="str">
        <f t="shared" si="13"/>
        <v>Nom 7</v>
      </c>
      <c r="B57" s="85"/>
      <c r="C57" s="4"/>
      <c r="D57" s="4"/>
      <c r="E57" s="4"/>
      <c r="F57" s="4"/>
      <c r="G57" s="4"/>
      <c r="H57" s="79"/>
      <c r="I57" s="79"/>
      <c r="J57" s="79"/>
      <c r="K57" s="79"/>
      <c r="L57" s="79"/>
      <c r="M57" s="108"/>
      <c r="N57" s="99"/>
      <c r="O57" s="99"/>
      <c r="P57" s="99"/>
      <c r="Q57" s="99"/>
      <c r="R57" s="99"/>
      <c r="S57" s="99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94"/>
    </row>
    <row r="58" spans="1:43" ht="12.75" x14ac:dyDescent="0.2">
      <c r="A58" s="1" t="str">
        <f t="shared" si="13"/>
        <v>Nom 8</v>
      </c>
      <c r="B58" s="85"/>
      <c r="C58" s="4"/>
      <c r="D58" s="4"/>
      <c r="E58" s="4"/>
      <c r="F58" s="4"/>
      <c r="G58" s="4"/>
      <c r="H58" s="93"/>
      <c r="I58" s="93"/>
      <c r="J58" s="93"/>
      <c r="K58" s="93"/>
      <c r="L58" s="93"/>
      <c r="M58" s="109"/>
      <c r="N58" s="99"/>
      <c r="O58" s="99"/>
      <c r="P58" s="86"/>
      <c r="Q58" s="85"/>
      <c r="R58" s="85"/>
      <c r="S58" s="85"/>
      <c r="T58" s="85"/>
      <c r="U58" s="85"/>
      <c r="V58" s="86"/>
      <c r="W58" s="99"/>
      <c r="X58" s="99"/>
      <c r="Y58" s="99"/>
      <c r="Z58" s="99"/>
      <c r="AA58" s="99"/>
      <c r="AB58" s="99"/>
      <c r="AC58" s="85"/>
      <c r="AD58" s="86"/>
      <c r="AE58" s="86"/>
      <c r="AF58" s="94"/>
    </row>
    <row r="59" spans="1:43" s="29" customFormat="1" ht="12.75" x14ac:dyDescent="0.2">
      <c r="A59" s="1" t="str">
        <f t="shared" si="13"/>
        <v>Nom 9</v>
      </c>
      <c r="B59" s="85"/>
      <c r="C59" s="85"/>
      <c r="D59" s="85"/>
      <c r="E59" s="85"/>
      <c r="F59" s="85"/>
      <c r="G59" s="85"/>
      <c r="H59" s="85"/>
      <c r="I59" s="4"/>
      <c r="J59" s="4"/>
      <c r="K59" s="4"/>
      <c r="L59" s="4"/>
      <c r="M59" s="110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94"/>
      <c r="AH59"/>
      <c r="AI59"/>
      <c r="AJ59"/>
      <c r="AK59"/>
      <c r="AL59"/>
      <c r="AM59"/>
      <c r="AP59"/>
      <c r="AQ59"/>
    </row>
    <row r="60" spans="1:43" ht="13.5" thickBot="1" x14ac:dyDescent="0.25">
      <c r="A60" s="30" t="str">
        <f t="shared" si="13"/>
        <v>Nom 10</v>
      </c>
      <c r="B60" s="90"/>
      <c r="C60" s="90"/>
      <c r="D60" s="90"/>
      <c r="E60" s="90"/>
      <c r="F60" s="90"/>
      <c r="G60" s="90"/>
      <c r="H60" s="90"/>
      <c r="I60" s="111"/>
      <c r="J60" s="111"/>
      <c r="K60" s="111"/>
      <c r="L60" s="111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100"/>
      <c r="AH60" s="29"/>
      <c r="AI60" s="29"/>
      <c r="AJ60" s="29"/>
      <c r="AK60" s="29"/>
      <c r="AL60" s="29"/>
      <c r="AM60" s="29"/>
      <c r="AP60" s="29"/>
      <c r="AQ60" s="29"/>
    </row>
    <row r="61" spans="1:43" ht="13.5" thickBot="1" x14ac:dyDescent="0.25"/>
    <row r="62" spans="1:43" ht="20.25" x14ac:dyDescent="0.2">
      <c r="A62" s="41"/>
      <c r="B62" s="119">
        <f>DATE(An,MONTH(B48)+1,1)</f>
        <v>45413</v>
      </c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1"/>
    </row>
    <row r="63" spans="1:43" s="29" customFormat="1" ht="39.950000000000003" customHeight="1" x14ac:dyDescent="0.2">
      <c r="A63" s="64"/>
      <c r="B63" s="76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6"/>
    </row>
    <row r="64" spans="1:43" ht="12.75" x14ac:dyDescent="0.2">
      <c r="A64" s="42"/>
      <c r="B64" s="4">
        <f>DATE(An,MONTH(B62),1)</f>
        <v>45413</v>
      </c>
      <c r="C64" s="4">
        <f t="shared" ref="C64:AF64" si="14">B64+1</f>
        <v>45414</v>
      </c>
      <c r="D64" s="4">
        <f t="shared" si="14"/>
        <v>45415</v>
      </c>
      <c r="E64" s="4">
        <f t="shared" si="14"/>
        <v>45416</v>
      </c>
      <c r="F64" s="4">
        <f t="shared" si="14"/>
        <v>45417</v>
      </c>
      <c r="G64" s="4">
        <f t="shared" si="14"/>
        <v>45418</v>
      </c>
      <c r="H64" s="4">
        <f t="shared" si="14"/>
        <v>45419</v>
      </c>
      <c r="I64" s="4">
        <f t="shared" si="14"/>
        <v>45420</v>
      </c>
      <c r="J64" s="4">
        <f t="shared" si="14"/>
        <v>45421</v>
      </c>
      <c r="K64" s="4">
        <f t="shared" si="14"/>
        <v>45422</v>
      </c>
      <c r="L64" s="4">
        <f t="shared" si="14"/>
        <v>45423</v>
      </c>
      <c r="M64" s="4">
        <f t="shared" si="14"/>
        <v>45424</v>
      </c>
      <c r="N64" s="4">
        <f t="shared" si="14"/>
        <v>45425</v>
      </c>
      <c r="O64" s="4">
        <f t="shared" si="14"/>
        <v>45426</v>
      </c>
      <c r="P64" s="4">
        <f t="shared" si="14"/>
        <v>45427</v>
      </c>
      <c r="Q64" s="4">
        <f t="shared" si="14"/>
        <v>45428</v>
      </c>
      <c r="R64" s="4">
        <f t="shared" si="14"/>
        <v>45429</v>
      </c>
      <c r="S64" s="4">
        <f t="shared" si="14"/>
        <v>45430</v>
      </c>
      <c r="T64" s="4">
        <f t="shared" si="14"/>
        <v>45431</v>
      </c>
      <c r="U64" s="4">
        <f t="shared" si="14"/>
        <v>45432</v>
      </c>
      <c r="V64" s="4">
        <f t="shared" si="14"/>
        <v>45433</v>
      </c>
      <c r="W64" s="4">
        <f t="shared" si="14"/>
        <v>45434</v>
      </c>
      <c r="X64" s="4">
        <f t="shared" si="14"/>
        <v>45435</v>
      </c>
      <c r="Y64" s="4">
        <f t="shared" si="14"/>
        <v>45436</v>
      </c>
      <c r="Z64" s="4">
        <f t="shared" si="14"/>
        <v>45437</v>
      </c>
      <c r="AA64" s="4">
        <f t="shared" si="14"/>
        <v>45438</v>
      </c>
      <c r="AB64" s="4">
        <f t="shared" si="14"/>
        <v>45439</v>
      </c>
      <c r="AC64" s="4">
        <f t="shared" si="14"/>
        <v>45440</v>
      </c>
      <c r="AD64" s="4">
        <f t="shared" si="14"/>
        <v>45441</v>
      </c>
      <c r="AE64" s="4">
        <f t="shared" si="14"/>
        <v>45442</v>
      </c>
      <c r="AF64" s="5">
        <f t="shared" si="14"/>
        <v>45443</v>
      </c>
    </row>
    <row r="65" spans="1:43" ht="12.75" x14ac:dyDescent="0.2">
      <c r="A65" s="1" t="str">
        <f t="shared" ref="A65:A74" si="15">IF(ISBLANK(A51),"",A51)</f>
        <v>Nom 1</v>
      </c>
      <c r="B65" s="4"/>
      <c r="C65" s="4"/>
      <c r="D65" s="80"/>
      <c r="E65" s="4"/>
      <c r="F65" s="4"/>
      <c r="G65" s="93"/>
      <c r="H65" s="93"/>
      <c r="I65" s="93"/>
      <c r="J65" s="79"/>
      <c r="K65" s="93"/>
      <c r="L65" s="93"/>
      <c r="M65" s="93"/>
      <c r="N65" s="4"/>
      <c r="O65" s="4"/>
      <c r="P65" s="4"/>
      <c r="Q65" s="4"/>
      <c r="R65" s="4"/>
      <c r="S65" s="4"/>
      <c r="T65" s="4"/>
      <c r="U65" s="93"/>
      <c r="V65" s="93"/>
      <c r="W65" s="93"/>
      <c r="X65" s="93"/>
      <c r="Y65" s="93"/>
      <c r="Z65" s="93"/>
      <c r="AA65" s="93"/>
      <c r="AB65" s="4"/>
      <c r="AC65" s="4"/>
      <c r="AD65" s="4"/>
      <c r="AE65" s="4"/>
      <c r="AF65" s="101"/>
    </row>
    <row r="66" spans="1:43" ht="12.75" x14ac:dyDescent="0.2">
      <c r="A66" s="1" t="str">
        <f t="shared" si="15"/>
        <v>Nom 2</v>
      </c>
      <c r="B66" s="4"/>
      <c r="C66" s="4"/>
      <c r="D66" s="80"/>
      <c r="E66" s="4"/>
      <c r="F66" s="4"/>
      <c r="G66" s="4"/>
      <c r="H66" s="4"/>
      <c r="I66" s="80"/>
      <c r="J66" s="81"/>
      <c r="K66" s="80"/>
      <c r="L66" s="93"/>
      <c r="M66" s="80"/>
      <c r="N66" s="93"/>
      <c r="O66" s="93"/>
      <c r="P66" s="80"/>
      <c r="Q66" s="93"/>
      <c r="R66" s="93"/>
      <c r="S66" s="93"/>
      <c r="T66" s="4"/>
      <c r="U66" s="80"/>
      <c r="V66" s="80"/>
      <c r="W66" s="80"/>
      <c r="X66" s="93"/>
      <c r="Y66" s="93"/>
      <c r="Z66" s="93"/>
      <c r="AA66" s="4"/>
      <c r="AB66" s="4"/>
      <c r="AC66" s="4"/>
      <c r="AD66" s="4"/>
      <c r="AE66" s="4"/>
      <c r="AF66" s="5"/>
    </row>
    <row r="67" spans="1:43" ht="12.75" x14ac:dyDescent="0.2">
      <c r="A67" s="1" t="str">
        <f t="shared" si="15"/>
        <v>Nom 3</v>
      </c>
      <c r="B67" s="4"/>
      <c r="C67" s="80"/>
      <c r="D67" s="80"/>
      <c r="E67" s="80"/>
      <c r="F67" s="93"/>
      <c r="G67" s="93"/>
      <c r="H67" s="93"/>
      <c r="I67" s="93"/>
      <c r="J67" s="4"/>
      <c r="K67" s="80"/>
      <c r="L67" s="4"/>
      <c r="M67" s="4"/>
      <c r="N67" s="79"/>
      <c r="O67" s="79"/>
      <c r="P67" s="79"/>
      <c r="Q67" s="93"/>
      <c r="R67" s="93"/>
      <c r="S67" s="93"/>
      <c r="T67" s="79"/>
      <c r="U67" s="79"/>
      <c r="V67" s="79"/>
      <c r="W67" s="79"/>
      <c r="X67" s="83"/>
      <c r="Y67" s="79"/>
      <c r="Z67" s="79"/>
      <c r="AA67" s="4"/>
      <c r="AB67" s="4"/>
      <c r="AC67" s="4"/>
      <c r="AD67" s="4"/>
      <c r="AE67" s="80"/>
      <c r="AF67" s="82"/>
    </row>
    <row r="68" spans="1:43" ht="12.75" x14ac:dyDescent="0.2">
      <c r="A68" s="1" t="str">
        <f t="shared" si="15"/>
        <v>Nom 4</v>
      </c>
      <c r="B68" s="93"/>
      <c r="C68" s="80"/>
      <c r="D68" s="4"/>
      <c r="E68" s="4"/>
      <c r="F68" s="4"/>
      <c r="G68" s="80"/>
      <c r="H68" s="4"/>
      <c r="I68" s="4"/>
      <c r="J68" s="80"/>
      <c r="K68" s="4"/>
      <c r="L68" s="80"/>
      <c r="M68" s="4"/>
      <c r="N68" s="4"/>
      <c r="O68" s="4"/>
      <c r="P68" s="80"/>
      <c r="Q68" s="4"/>
      <c r="R68" s="93"/>
      <c r="S68" s="80"/>
      <c r="T68" s="4"/>
      <c r="U68" s="4"/>
      <c r="V68" s="4"/>
      <c r="W68" s="4"/>
      <c r="X68" s="4"/>
      <c r="Y68" s="4"/>
      <c r="Z68" s="83"/>
      <c r="AA68" s="80"/>
      <c r="AB68" s="79"/>
      <c r="AC68" s="80"/>
      <c r="AD68" s="79"/>
      <c r="AE68" s="80"/>
      <c r="AF68" s="101"/>
    </row>
    <row r="69" spans="1:43" ht="12.75" x14ac:dyDescent="0.2">
      <c r="A69" s="1" t="str">
        <f t="shared" si="15"/>
        <v>Nom 5</v>
      </c>
      <c r="B69" s="4"/>
      <c r="C69" s="80"/>
      <c r="D69" s="83"/>
      <c r="E69" s="4"/>
      <c r="F69" s="4"/>
      <c r="G69" s="4"/>
      <c r="H69" s="4"/>
      <c r="I69" s="4"/>
      <c r="J69" s="93"/>
      <c r="K69" s="83"/>
      <c r="L69" s="93"/>
      <c r="M69" s="93"/>
      <c r="N69" s="93"/>
      <c r="O69" s="80"/>
      <c r="P69" s="4"/>
      <c r="Q69" s="80"/>
      <c r="R69" s="4"/>
      <c r="S69" s="4"/>
      <c r="T69" s="4"/>
      <c r="U69" s="4"/>
      <c r="V69" s="4"/>
      <c r="W69" s="80"/>
      <c r="X69" s="80"/>
      <c r="Y69" s="93"/>
      <c r="Z69" s="79"/>
      <c r="AA69" s="93"/>
      <c r="AB69" s="93"/>
      <c r="AC69" s="93"/>
      <c r="AD69" s="80"/>
      <c r="AE69" s="93"/>
      <c r="AF69" s="82"/>
    </row>
    <row r="70" spans="1:43" ht="12.75" x14ac:dyDescent="0.2">
      <c r="A70" s="1" t="str">
        <f t="shared" si="15"/>
        <v>Nom 6</v>
      </c>
      <c r="B70" s="85"/>
      <c r="C70" s="85"/>
      <c r="D70" s="88"/>
      <c r="E70" s="85"/>
      <c r="F70" s="85"/>
      <c r="G70" s="86"/>
      <c r="H70" s="85"/>
      <c r="I70" s="88"/>
      <c r="J70" s="85"/>
      <c r="K70" s="86"/>
      <c r="L70" s="99"/>
      <c r="M70" s="99"/>
      <c r="N70" s="99"/>
      <c r="O70" s="99"/>
      <c r="P70" s="99"/>
      <c r="Q70" s="99"/>
      <c r="R70" s="88"/>
      <c r="S70" s="99"/>
      <c r="T70" s="85"/>
      <c r="U70" s="85"/>
      <c r="V70" s="85"/>
      <c r="W70" s="85"/>
      <c r="X70" s="85"/>
      <c r="Y70" s="85"/>
      <c r="Z70" s="85"/>
      <c r="AA70" s="86"/>
      <c r="AB70" s="85"/>
      <c r="AC70" s="85"/>
      <c r="AD70" s="85"/>
      <c r="AE70" s="86"/>
      <c r="AF70" s="87"/>
    </row>
    <row r="71" spans="1:43" ht="12.75" x14ac:dyDescent="0.2">
      <c r="A71" s="1" t="str">
        <f t="shared" si="15"/>
        <v>Nom 7</v>
      </c>
      <c r="B71" s="85"/>
      <c r="C71" s="85"/>
      <c r="D71" s="85"/>
      <c r="E71" s="86"/>
      <c r="F71" s="86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9"/>
      <c r="R71" s="89"/>
      <c r="S71" s="89"/>
      <c r="T71" s="89"/>
      <c r="U71" s="99"/>
      <c r="V71" s="99"/>
      <c r="W71" s="99"/>
      <c r="X71" s="85"/>
      <c r="Y71" s="85"/>
      <c r="Z71" s="85"/>
      <c r="AA71" s="85"/>
      <c r="AB71" s="85"/>
      <c r="AC71" s="85"/>
      <c r="AD71" s="85"/>
      <c r="AE71" s="85"/>
      <c r="AF71" s="15"/>
    </row>
    <row r="72" spans="1:43" ht="12.75" x14ac:dyDescent="0.2">
      <c r="A72" s="1" t="str">
        <f t="shared" si="15"/>
        <v>Nom 8</v>
      </c>
      <c r="B72" s="85"/>
      <c r="C72" s="86"/>
      <c r="D72" s="86"/>
      <c r="E72" s="85"/>
      <c r="F72" s="85"/>
      <c r="G72" s="99"/>
      <c r="H72" s="99"/>
      <c r="I72" s="99"/>
      <c r="J72" s="99"/>
      <c r="K72" s="99"/>
      <c r="L72" s="99"/>
      <c r="M72" s="99"/>
      <c r="N72" s="85"/>
      <c r="O72" s="86"/>
      <c r="P72" s="85"/>
      <c r="Q72" s="85"/>
      <c r="R72" s="85"/>
      <c r="S72" s="86"/>
      <c r="T72" s="85"/>
      <c r="U72" s="85"/>
      <c r="V72" s="85"/>
      <c r="W72" s="85"/>
      <c r="X72" s="85"/>
      <c r="Y72" s="86"/>
      <c r="Z72" s="86"/>
      <c r="AA72" s="85"/>
      <c r="AB72" s="85"/>
      <c r="AC72" s="85"/>
      <c r="AD72" s="88"/>
      <c r="AE72" s="88"/>
      <c r="AF72" s="87"/>
    </row>
    <row r="73" spans="1:43" s="29" customFormat="1" ht="12.75" x14ac:dyDescent="0.2">
      <c r="A73" s="1" t="str">
        <f t="shared" si="15"/>
        <v>Nom 9</v>
      </c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15"/>
      <c r="AH73"/>
      <c r="AI73"/>
      <c r="AJ73"/>
      <c r="AK73"/>
      <c r="AL73"/>
      <c r="AM73"/>
      <c r="AP73"/>
      <c r="AQ73"/>
    </row>
    <row r="74" spans="1:43" ht="13.5" thickBot="1" x14ac:dyDescent="0.25">
      <c r="A74" s="30" t="str">
        <f t="shared" si="15"/>
        <v>Nom 10</v>
      </c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2"/>
      <c r="AH74" s="29"/>
      <c r="AI74" s="29"/>
      <c r="AJ74" s="29"/>
      <c r="AK74" s="29"/>
      <c r="AL74" s="29"/>
      <c r="AM74" s="29"/>
      <c r="AP74" s="29"/>
      <c r="AQ74" s="29"/>
    </row>
    <row r="75" spans="1:43" ht="13.5" thickBot="1" x14ac:dyDescent="0.25"/>
    <row r="76" spans="1:43" ht="20.25" x14ac:dyDescent="0.2">
      <c r="A76" s="41"/>
      <c r="B76" s="119">
        <f>DATE(An,MONTH(B62)+1,1)</f>
        <v>45444</v>
      </c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1"/>
    </row>
    <row r="77" spans="1:43" s="29" customFormat="1" ht="39.950000000000003" customHeight="1" x14ac:dyDescent="0.2">
      <c r="A77" s="64"/>
      <c r="B77" s="76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78"/>
    </row>
    <row r="78" spans="1:43" ht="12.75" x14ac:dyDescent="0.2">
      <c r="A78" s="42"/>
      <c r="B78" s="4">
        <f>DATE(An,MONTH(B76),1)</f>
        <v>45444</v>
      </c>
      <c r="C78" s="4">
        <f t="shared" ref="C78:AE78" si="16">B78+1</f>
        <v>45445</v>
      </c>
      <c r="D78" s="4">
        <f t="shared" si="16"/>
        <v>45446</v>
      </c>
      <c r="E78" s="4">
        <f t="shared" si="16"/>
        <v>45447</v>
      </c>
      <c r="F78" s="4">
        <f t="shared" si="16"/>
        <v>45448</v>
      </c>
      <c r="G78" s="4">
        <f t="shared" si="16"/>
        <v>45449</v>
      </c>
      <c r="H78" s="4">
        <f t="shared" si="16"/>
        <v>45450</v>
      </c>
      <c r="I78" s="4">
        <f t="shared" si="16"/>
        <v>45451</v>
      </c>
      <c r="J78" s="4">
        <f t="shared" si="16"/>
        <v>45452</v>
      </c>
      <c r="K78" s="4">
        <f t="shared" si="16"/>
        <v>45453</v>
      </c>
      <c r="L78" s="4">
        <f t="shared" si="16"/>
        <v>45454</v>
      </c>
      <c r="M78" s="4">
        <f t="shared" si="16"/>
        <v>45455</v>
      </c>
      <c r="N78" s="4">
        <f t="shared" si="16"/>
        <v>45456</v>
      </c>
      <c r="O78" s="4">
        <f t="shared" si="16"/>
        <v>45457</v>
      </c>
      <c r="P78" s="4">
        <f t="shared" si="16"/>
        <v>45458</v>
      </c>
      <c r="Q78" s="4">
        <f t="shared" si="16"/>
        <v>45459</v>
      </c>
      <c r="R78" s="4">
        <f t="shared" si="16"/>
        <v>45460</v>
      </c>
      <c r="S78" s="4">
        <f t="shared" si="16"/>
        <v>45461</v>
      </c>
      <c r="T78" s="4">
        <f t="shared" si="16"/>
        <v>45462</v>
      </c>
      <c r="U78" s="4">
        <f t="shared" si="16"/>
        <v>45463</v>
      </c>
      <c r="V78" s="4">
        <f t="shared" si="16"/>
        <v>45464</v>
      </c>
      <c r="W78" s="4">
        <f t="shared" si="16"/>
        <v>45465</v>
      </c>
      <c r="X78" s="4">
        <f t="shared" si="16"/>
        <v>45466</v>
      </c>
      <c r="Y78" s="4">
        <f t="shared" si="16"/>
        <v>45467</v>
      </c>
      <c r="Z78" s="4">
        <f t="shared" si="16"/>
        <v>45468</v>
      </c>
      <c r="AA78" s="4">
        <f t="shared" si="16"/>
        <v>45469</v>
      </c>
      <c r="AB78" s="4">
        <f t="shared" si="16"/>
        <v>45470</v>
      </c>
      <c r="AC78" s="4">
        <f t="shared" si="16"/>
        <v>45471</v>
      </c>
      <c r="AD78" s="4">
        <f t="shared" si="16"/>
        <v>45472</v>
      </c>
      <c r="AE78" s="4">
        <f t="shared" si="16"/>
        <v>45473</v>
      </c>
      <c r="AF78" s="16"/>
    </row>
    <row r="79" spans="1:43" ht="12.75" x14ac:dyDescent="0.2">
      <c r="A79" s="1" t="str">
        <f t="shared" ref="A79:A88" si="17">IF(ISBLANK(A65),"",A65)</f>
        <v>Nom 1</v>
      </c>
      <c r="B79" s="4"/>
      <c r="C79" s="4"/>
      <c r="D79" s="4"/>
      <c r="E79" s="4"/>
      <c r="F79" s="83"/>
      <c r="G79" s="4"/>
      <c r="H79" s="4"/>
      <c r="I79" s="4"/>
      <c r="J79" s="80"/>
      <c r="K79" s="93"/>
      <c r="L79" s="80"/>
      <c r="M79" s="93"/>
      <c r="N79" s="93"/>
      <c r="O79" s="93"/>
      <c r="P79" s="93"/>
      <c r="Q79" s="79"/>
      <c r="R79" s="79"/>
      <c r="S79" s="79"/>
      <c r="T79" s="79"/>
      <c r="U79" s="79"/>
      <c r="V79" s="79"/>
      <c r="W79" s="93"/>
      <c r="X79" s="4"/>
      <c r="Y79" s="93"/>
      <c r="Z79" s="4"/>
      <c r="AA79" s="4"/>
      <c r="AB79" s="4"/>
      <c r="AC79" s="4"/>
      <c r="AD79" s="4"/>
      <c r="AE79" s="79"/>
      <c r="AF79" s="104"/>
    </row>
    <row r="80" spans="1:43" ht="12.75" x14ac:dyDescent="0.2">
      <c r="A80" s="1" t="str">
        <f t="shared" si="17"/>
        <v>Nom 2</v>
      </c>
      <c r="B80" s="4"/>
      <c r="C80" s="4"/>
      <c r="D80" s="93"/>
      <c r="E80" s="93"/>
      <c r="F80" s="93"/>
      <c r="G80" s="93"/>
      <c r="H80" s="4"/>
      <c r="I80" s="4"/>
      <c r="J80" s="4"/>
      <c r="K80" s="4"/>
      <c r="L80" s="4"/>
      <c r="M80" s="4"/>
      <c r="N80" s="4"/>
      <c r="O80" s="93"/>
      <c r="P80" s="93"/>
      <c r="Q80" s="93"/>
      <c r="R80" s="93"/>
      <c r="S80" s="93"/>
      <c r="T80" s="93"/>
      <c r="U80" s="93"/>
      <c r="V80" s="93"/>
      <c r="W80" s="4"/>
      <c r="X80" s="4"/>
      <c r="Y80" s="4"/>
      <c r="Z80" s="4"/>
      <c r="AA80" s="4"/>
      <c r="AB80" s="81"/>
      <c r="AC80" s="80"/>
      <c r="AD80" s="80"/>
      <c r="AE80" s="81"/>
      <c r="AF80" s="104"/>
    </row>
    <row r="81" spans="1:43" ht="12.75" x14ac:dyDescent="0.2">
      <c r="A81" s="1" t="str">
        <f t="shared" si="17"/>
        <v>Nom 3</v>
      </c>
      <c r="B81" s="80"/>
      <c r="C81" s="4"/>
      <c r="D81" s="80"/>
      <c r="E81" s="4"/>
      <c r="F81" s="4"/>
      <c r="G81" s="4"/>
      <c r="H81" s="79"/>
      <c r="I81" s="79"/>
      <c r="J81" s="79"/>
      <c r="K81" s="4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4"/>
      <c r="X81" s="4"/>
      <c r="Y81" s="4"/>
      <c r="Z81" s="4"/>
      <c r="AA81" s="4"/>
      <c r="AB81" s="4"/>
      <c r="AC81" s="4"/>
      <c r="AD81" s="4"/>
      <c r="AE81" s="4"/>
      <c r="AF81" s="104"/>
    </row>
    <row r="82" spans="1:43" ht="12.75" x14ac:dyDescent="0.2">
      <c r="A82" s="1" t="str">
        <f t="shared" si="17"/>
        <v>Nom 4</v>
      </c>
      <c r="B82" s="4"/>
      <c r="C82" s="79"/>
      <c r="D82" s="79"/>
      <c r="E82" s="79"/>
      <c r="F82" s="4"/>
      <c r="G82" s="4"/>
      <c r="H82" s="4"/>
      <c r="I82" s="4"/>
      <c r="J82" s="4"/>
      <c r="K82" s="4"/>
      <c r="L82" s="4"/>
      <c r="M82" s="4"/>
      <c r="N82" s="93"/>
      <c r="O82" s="93"/>
      <c r="P82" s="93"/>
      <c r="Q82" s="93"/>
      <c r="R82" s="93"/>
      <c r="S82" s="93"/>
      <c r="T82" s="93"/>
      <c r="U82" s="93"/>
      <c r="V82" s="4"/>
      <c r="W82" s="93"/>
      <c r="X82" s="93"/>
      <c r="Y82" s="93"/>
      <c r="Z82" s="4"/>
      <c r="AA82" s="93"/>
      <c r="AB82" s="80"/>
      <c r="AC82" s="80"/>
      <c r="AD82" s="80"/>
      <c r="AE82" s="4"/>
      <c r="AF82" s="104"/>
    </row>
    <row r="83" spans="1:43" ht="12.75" x14ac:dyDescent="0.2">
      <c r="A83" s="1" t="str">
        <f t="shared" si="17"/>
        <v>Nom 5</v>
      </c>
      <c r="B83" s="4"/>
      <c r="C83" s="4"/>
      <c r="D83" s="4"/>
      <c r="E83" s="4"/>
      <c r="F83" s="4"/>
      <c r="G83" s="4"/>
      <c r="H83" s="4"/>
      <c r="I83" s="4"/>
      <c r="J83" s="4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4"/>
      <c r="AA83" s="80"/>
      <c r="AB83" s="80"/>
      <c r="AC83" s="80"/>
      <c r="AD83" s="4"/>
      <c r="AE83" s="4"/>
      <c r="AF83" s="104"/>
    </row>
    <row r="84" spans="1:43" ht="12.75" x14ac:dyDescent="0.2">
      <c r="A84" s="1" t="str">
        <f t="shared" si="17"/>
        <v>Nom 6</v>
      </c>
      <c r="B84" s="86"/>
      <c r="C84" s="86"/>
      <c r="D84" s="86"/>
      <c r="E84" s="86"/>
      <c r="F84" s="86"/>
      <c r="G84" s="85"/>
      <c r="H84" s="85"/>
      <c r="I84" s="85"/>
      <c r="J84" s="85"/>
      <c r="K84" s="85"/>
      <c r="L84" s="85"/>
      <c r="M84" s="85"/>
      <c r="N84" s="99"/>
      <c r="O84" s="99"/>
      <c r="P84" s="99"/>
      <c r="Q84" s="99"/>
      <c r="R84" s="99"/>
      <c r="S84" s="99"/>
      <c r="T84" s="85"/>
      <c r="U84" s="85"/>
      <c r="V84" s="99"/>
      <c r="W84" s="99"/>
      <c r="X84" s="99"/>
      <c r="Y84" s="85"/>
      <c r="Z84" s="85"/>
      <c r="AA84" s="85"/>
      <c r="AB84" s="85"/>
      <c r="AC84" s="85"/>
      <c r="AD84" s="86"/>
      <c r="AE84" s="85"/>
      <c r="AF84" s="104"/>
    </row>
    <row r="85" spans="1:43" ht="12.75" x14ac:dyDescent="0.2">
      <c r="A85" s="1" t="str">
        <f t="shared" si="17"/>
        <v>Nom 7</v>
      </c>
      <c r="B85" s="85"/>
      <c r="C85" s="85"/>
      <c r="D85" s="85"/>
      <c r="E85" s="86"/>
      <c r="F85" s="85"/>
      <c r="G85" s="85"/>
      <c r="H85" s="85"/>
      <c r="I85" s="85"/>
      <c r="J85" s="85"/>
      <c r="K85" s="85"/>
      <c r="L85" s="85"/>
      <c r="M85" s="85"/>
      <c r="N85" s="85"/>
      <c r="O85" s="99"/>
      <c r="P85" s="99"/>
      <c r="Q85" s="99"/>
      <c r="R85" s="99"/>
      <c r="S85" s="99"/>
      <c r="T85" s="85"/>
      <c r="U85" s="85"/>
      <c r="V85" s="85"/>
      <c r="W85" s="85"/>
      <c r="X85" s="85"/>
      <c r="Y85" s="85"/>
      <c r="Z85" s="85"/>
      <c r="AA85" s="88"/>
      <c r="AB85" s="85"/>
      <c r="AC85" s="85"/>
      <c r="AD85" s="99"/>
      <c r="AE85" s="99"/>
      <c r="AF85" s="104"/>
    </row>
    <row r="86" spans="1:43" ht="12.75" customHeight="1" x14ac:dyDescent="0.2">
      <c r="A86" s="1" t="str">
        <f t="shared" si="17"/>
        <v>Nom 8</v>
      </c>
      <c r="B86" s="86"/>
      <c r="C86" s="86"/>
      <c r="D86" s="99"/>
      <c r="E86" s="99"/>
      <c r="F86" s="99"/>
      <c r="G86" s="99"/>
      <c r="H86" s="99"/>
      <c r="I86" s="99"/>
      <c r="J86" s="85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85"/>
      <c r="Z86" s="85"/>
      <c r="AA86" s="85"/>
      <c r="AB86" s="85"/>
      <c r="AC86" s="85"/>
      <c r="AD86" s="85"/>
      <c r="AE86" s="85"/>
      <c r="AF86" s="104"/>
    </row>
    <row r="87" spans="1:43" s="29" customFormat="1" ht="12.75" customHeight="1" x14ac:dyDescent="0.2">
      <c r="A87" s="1" t="str">
        <f t="shared" si="17"/>
        <v>Nom 9</v>
      </c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105"/>
      <c r="AH87"/>
      <c r="AI87"/>
      <c r="AJ87"/>
      <c r="AK87"/>
      <c r="AL87"/>
      <c r="AM87"/>
      <c r="AP87"/>
      <c r="AQ87"/>
    </row>
    <row r="88" spans="1:43" ht="13.5" thickBot="1" x14ac:dyDescent="0.25">
      <c r="A88" s="30" t="str">
        <f t="shared" si="17"/>
        <v>Nom 10</v>
      </c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90"/>
      <c r="AC88" s="90"/>
      <c r="AD88" s="90"/>
      <c r="AE88" s="90"/>
      <c r="AF88" s="106"/>
      <c r="AH88" s="29"/>
      <c r="AI88" s="29"/>
      <c r="AJ88" s="29"/>
      <c r="AK88" s="29"/>
      <c r="AL88" s="29"/>
      <c r="AM88" s="29"/>
      <c r="AP88" s="29"/>
      <c r="AQ88" s="29"/>
    </row>
    <row r="89" spans="1:43" ht="13.5" thickBot="1" x14ac:dyDescent="0.25"/>
    <row r="90" spans="1:43" ht="20.25" x14ac:dyDescent="0.2">
      <c r="A90" s="41"/>
      <c r="B90" s="119">
        <f>DATE(An,MONTH(B76)+1,1)</f>
        <v>45474</v>
      </c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1"/>
    </row>
    <row r="91" spans="1:43" s="29" customFormat="1" ht="39.950000000000003" customHeight="1" x14ac:dyDescent="0.2">
      <c r="A91" s="64"/>
      <c r="B91" s="76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6"/>
    </row>
    <row r="92" spans="1:43" ht="12.75" x14ac:dyDescent="0.2">
      <c r="A92" s="42"/>
      <c r="B92" s="4">
        <f>DATE(An,MONTH(B90),1)</f>
        <v>45474</v>
      </c>
      <c r="C92" s="4">
        <f t="shared" ref="C92:AF92" si="18">B92+1</f>
        <v>45475</v>
      </c>
      <c r="D92" s="4">
        <f t="shared" si="18"/>
        <v>45476</v>
      </c>
      <c r="E92" s="4">
        <f t="shared" si="18"/>
        <v>45477</v>
      </c>
      <c r="F92" s="4">
        <f t="shared" si="18"/>
        <v>45478</v>
      </c>
      <c r="G92" s="4">
        <f t="shared" si="18"/>
        <v>45479</v>
      </c>
      <c r="H92" s="4">
        <f t="shared" si="18"/>
        <v>45480</v>
      </c>
      <c r="I92" s="4">
        <f t="shared" si="18"/>
        <v>45481</v>
      </c>
      <c r="J92" s="4">
        <f t="shared" si="18"/>
        <v>45482</v>
      </c>
      <c r="K92" s="4">
        <f t="shared" si="18"/>
        <v>45483</v>
      </c>
      <c r="L92" s="4">
        <f t="shared" si="18"/>
        <v>45484</v>
      </c>
      <c r="M92" s="4">
        <f t="shared" si="18"/>
        <v>45485</v>
      </c>
      <c r="N92" s="4">
        <f t="shared" si="18"/>
        <v>45486</v>
      </c>
      <c r="O92" s="4">
        <f t="shared" si="18"/>
        <v>45487</v>
      </c>
      <c r="P92" s="4">
        <f t="shared" si="18"/>
        <v>45488</v>
      </c>
      <c r="Q92" s="4">
        <f t="shared" si="18"/>
        <v>45489</v>
      </c>
      <c r="R92" s="4">
        <f t="shared" si="18"/>
        <v>45490</v>
      </c>
      <c r="S92" s="4">
        <f t="shared" si="18"/>
        <v>45491</v>
      </c>
      <c r="T92" s="4">
        <f t="shared" si="18"/>
        <v>45492</v>
      </c>
      <c r="U92" s="4">
        <f t="shared" si="18"/>
        <v>45493</v>
      </c>
      <c r="V92" s="4">
        <f t="shared" si="18"/>
        <v>45494</v>
      </c>
      <c r="W92" s="4">
        <f t="shared" si="18"/>
        <v>45495</v>
      </c>
      <c r="X92" s="4">
        <f t="shared" si="18"/>
        <v>45496</v>
      </c>
      <c r="Y92" s="4">
        <f t="shared" si="18"/>
        <v>45497</v>
      </c>
      <c r="Z92" s="4">
        <f t="shared" si="18"/>
        <v>45498</v>
      </c>
      <c r="AA92" s="4">
        <f t="shared" si="18"/>
        <v>45499</v>
      </c>
      <c r="AB92" s="4">
        <f t="shared" si="18"/>
        <v>45500</v>
      </c>
      <c r="AC92" s="4">
        <f t="shared" si="18"/>
        <v>45501</v>
      </c>
      <c r="AD92" s="4">
        <f t="shared" si="18"/>
        <v>45502</v>
      </c>
      <c r="AE92" s="4">
        <f t="shared" si="18"/>
        <v>45503</v>
      </c>
      <c r="AF92" s="5">
        <f t="shared" si="18"/>
        <v>45504</v>
      </c>
    </row>
    <row r="93" spans="1:43" ht="12.75" x14ac:dyDescent="0.2">
      <c r="A93" s="1" t="str">
        <f t="shared" ref="A93:A102" si="19">IF(ISBLANK(A79),"",A79)</f>
        <v>Nom 1</v>
      </c>
      <c r="B93" s="80"/>
      <c r="C93" s="80"/>
      <c r="D93" s="80"/>
      <c r="E93" s="80"/>
      <c r="F93" s="80"/>
      <c r="G93" s="80"/>
      <c r="H93" s="4"/>
      <c r="I93" s="80"/>
      <c r="J93" s="80"/>
      <c r="K93" s="80"/>
      <c r="L93" s="80"/>
      <c r="M93" s="80"/>
      <c r="N93" s="80"/>
      <c r="O93" s="4"/>
      <c r="P93" s="80"/>
      <c r="Q93" s="80"/>
      <c r="R93" s="80"/>
      <c r="S93" s="80"/>
      <c r="T93" s="80"/>
      <c r="U93" s="80"/>
      <c r="V93" s="93"/>
      <c r="W93" s="80"/>
      <c r="X93" s="80"/>
      <c r="Y93" s="80"/>
      <c r="Z93" s="80"/>
      <c r="AA93" s="80"/>
      <c r="AB93" s="80"/>
      <c r="AC93" s="4"/>
      <c r="AD93" s="93"/>
      <c r="AE93" s="93"/>
      <c r="AF93" s="102"/>
    </row>
    <row r="94" spans="1:43" ht="12.75" x14ac:dyDescent="0.2">
      <c r="A94" s="1" t="str">
        <f t="shared" si="19"/>
        <v>Nom 2</v>
      </c>
      <c r="B94" s="81"/>
      <c r="C94" s="80"/>
      <c r="D94" s="4"/>
      <c r="E94" s="81"/>
      <c r="F94" s="4"/>
      <c r="G94" s="80"/>
      <c r="H94" s="80"/>
      <c r="I94" s="80"/>
      <c r="J94" s="80"/>
      <c r="K94" s="80"/>
      <c r="L94" s="4"/>
      <c r="M94" s="4"/>
      <c r="N94" s="80"/>
      <c r="O94" s="80"/>
      <c r="P94" s="80"/>
      <c r="Q94" s="80"/>
      <c r="R94" s="80"/>
      <c r="S94" s="4"/>
      <c r="T94" s="4"/>
      <c r="U94" s="80"/>
      <c r="V94" s="4"/>
      <c r="W94" s="80"/>
      <c r="X94" s="80"/>
      <c r="Y94" s="80"/>
      <c r="Z94" s="4"/>
      <c r="AA94" s="4"/>
      <c r="AB94" s="80"/>
      <c r="AC94" s="80"/>
      <c r="AD94" s="80"/>
      <c r="AE94" s="80"/>
      <c r="AF94" s="82"/>
    </row>
    <row r="95" spans="1:43" ht="12.75" x14ac:dyDescent="0.2">
      <c r="A95" s="1" t="str">
        <f t="shared" si="19"/>
        <v>Nom 3</v>
      </c>
      <c r="B95" s="4"/>
      <c r="C95" s="80"/>
      <c r="D95" s="80"/>
      <c r="E95" s="79"/>
      <c r="F95" s="79"/>
      <c r="G95" s="79"/>
      <c r="H95" s="83"/>
      <c r="I95" s="80"/>
      <c r="J95" s="80"/>
      <c r="K95" s="80"/>
      <c r="L95" s="80"/>
      <c r="M95" s="80"/>
      <c r="N95" s="80"/>
      <c r="O95" s="83"/>
      <c r="P95" s="80"/>
      <c r="Q95" s="80"/>
      <c r="R95" s="80"/>
      <c r="S95" s="80"/>
      <c r="T95" s="80"/>
      <c r="U95" s="80"/>
      <c r="V95" s="4"/>
      <c r="W95" s="80"/>
      <c r="X95" s="80"/>
      <c r="Y95" s="80"/>
      <c r="Z95" s="80"/>
      <c r="AA95" s="80"/>
      <c r="AB95" s="80"/>
      <c r="AC95" s="80"/>
      <c r="AD95" s="80"/>
      <c r="AE95" s="80"/>
      <c r="AF95" s="82"/>
    </row>
    <row r="96" spans="1:43" ht="12.75" x14ac:dyDescent="0.2">
      <c r="A96" s="1" t="str">
        <f t="shared" si="19"/>
        <v>Nom 4</v>
      </c>
      <c r="B96" s="4"/>
      <c r="C96" s="80"/>
      <c r="D96" s="80"/>
      <c r="E96" s="80"/>
      <c r="F96" s="80"/>
      <c r="G96" s="80"/>
      <c r="H96" s="80"/>
      <c r="I96" s="4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4"/>
      <c r="W96" s="80"/>
      <c r="X96" s="80"/>
      <c r="Y96" s="80"/>
      <c r="Z96" s="80"/>
      <c r="AA96" s="80"/>
      <c r="AB96" s="4"/>
      <c r="AC96" s="4"/>
      <c r="AD96" s="4"/>
      <c r="AE96" s="4"/>
      <c r="AF96" s="5"/>
    </row>
    <row r="97" spans="1:43" ht="12.75" x14ac:dyDescent="0.2">
      <c r="A97" s="1" t="str">
        <f t="shared" si="19"/>
        <v>Nom 5</v>
      </c>
      <c r="B97" s="80"/>
      <c r="C97" s="80"/>
      <c r="D97" s="80"/>
      <c r="E97" s="80"/>
      <c r="F97" s="80"/>
      <c r="G97" s="4"/>
      <c r="H97" s="4"/>
      <c r="I97" s="80"/>
      <c r="J97" s="80"/>
      <c r="K97" s="80"/>
      <c r="L97" s="80"/>
      <c r="M97" s="80"/>
      <c r="N97" s="4"/>
      <c r="O97" s="4"/>
      <c r="P97" s="83"/>
      <c r="Q97" s="4"/>
      <c r="R97" s="80"/>
      <c r="S97" s="80"/>
      <c r="T97" s="80"/>
      <c r="U97" s="80"/>
      <c r="V97" s="80"/>
      <c r="W97" s="79"/>
      <c r="X97" s="80"/>
      <c r="Y97" s="80"/>
      <c r="Z97" s="80"/>
      <c r="AA97" s="80"/>
      <c r="AB97" s="80"/>
      <c r="AC97" s="80"/>
      <c r="AD97" s="4"/>
      <c r="AE97" s="80"/>
      <c r="AF97" s="82"/>
    </row>
    <row r="98" spans="1:43" ht="12.75" customHeight="1" x14ac:dyDescent="0.2">
      <c r="A98" s="1" t="str">
        <f t="shared" si="19"/>
        <v>Nom 6</v>
      </c>
      <c r="B98" s="86"/>
      <c r="C98" s="86"/>
      <c r="D98" s="86"/>
      <c r="E98" s="86"/>
      <c r="F98" s="86"/>
      <c r="G98" s="86"/>
      <c r="H98" s="85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0"/>
      <c r="AF98" s="82"/>
    </row>
    <row r="99" spans="1:43" ht="12.75" customHeight="1" x14ac:dyDescent="0.2">
      <c r="A99" s="1" t="str">
        <f t="shared" si="19"/>
        <v>Nom 7</v>
      </c>
      <c r="B99" s="99"/>
      <c r="C99" s="99"/>
      <c r="D99" s="99"/>
      <c r="E99" s="85"/>
      <c r="F99" s="85"/>
      <c r="G99" s="89"/>
      <c r="H99" s="89"/>
      <c r="I99" s="89"/>
      <c r="J99" s="88"/>
      <c r="K99" s="88"/>
      <c r="L99" s="85"/>
      <c r="M99" s="85"/>
      <c r="N99" s="85"/>
      <c r="O99" s="85"/>
      <c r="P99" s="85"/>
      <c r="Q99" s="85"/>
      <c r="R99" s="85"/>
      <c r="S99" s="85"/>
      <c r="T99" s="85"/>
      <c r="U99" s="86"/>
      <c r="V99" s="85"/>
      <c r="W99" s="86"/>
      <c r="X99" s="86"/>
      <c r="Y99" s="86"/>
      <c r="Z99" s="85"/>
      <c r="AA99" s="85"/>
      <c r="AB99" s="86"/>
      <c r="AC99" s="86"/>
      <c r="AD99" s="86"/>
      <c r="AE99" s="86"/>
      <c r="AF99" s="87"/>
    </row>
    <row r="100" spans="1:43" ht="12.75" x14ac:dyDescent="0.2">
      <c r="A100" s="1" t="str">
        <f t="shared" si="19"/>
        <v>Nom 8</v>
      </c>
      <c r="B100" s="85"/>
      <c r="C100" s="85"/>
      <c r="D100" s="85"/>
      <c r="E100" s="85"/>
      <c r="F100" s="85"/>
      <c r="G100" s="85"/>
      <c r="H100" s="85"/>
      <c r="I100" s="86"/>
      <c r="J100" s="86"/>
      <c r="K100" s="86"/>
      <c r="L100" s="86"/>
      <c r="M100" s="86"/>
      <c r="N100" s="99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7"/>
    </row>
    <row r="101" spans="1:43" s="29" customFormat="1" ht="12.75" x14ac:dyDescent="0.2">
      <c r="A101" s="1" t="str">
        <f t="shared" si="19"/>
        <v>Nom 9</v>
      </c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15"/>
      <c r="AH101"/>
      <c r="AI101"/>
      <c r="AJ101"/>
      <c r="AK101"/>
      <c r="AL101"/>
      <c r="AM101"/>
      <c r="AP101"/>
      <c r="AQ101"/>
    </row>
    <row r="102" spans="1:43" ht="13.5" thickBot="1" x14ac:dyDescent="0.25">
      <c r="A102" s="30" t="str">
        <f t="shared" si="19"/>
        <v>Nom 10</v>
      </c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2"/>
      <c r="AH102" s="29"/>
      <c r="AI102" s="29"/>
      <c r="AJ102" s="29"/>
      <c r="AK102" s="29"/>
      <c r="AL102" s="29"/>
      <c r="AM102" s="29"/>
      <c r="AP102" s="29"/>
      <c r="AQ102" s="29"/>
    </row>
    <row r="103" spans="1:43" ht="13.5" thickBot="1" x14ac:dyDescent="0.25"/>
    <row r="104" spans="1:43" ht="20.25" x14ac:dyDescent="0.2">
      <c r="A104" s="41"/>
      <c r="B104" s="119">
        <f>DATE(An,MONTH(B90)+1,1)</f>
        <v>45505</v>
      </c>
      <c r="C104" s="120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1"/>
    </row>
    <row r="105" spans="1:43" s="29" customFormat="1" ht="39.950000000000003" customHeight="1" x14ac:dyDescent="0.2">
      <c r="A105" s="64"/>
      <c r="B105" s="76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6"/>
    </row>
    <row r="106" spans="1:43" ht="12.75" x14ac:dyDescent="0.2">
      <c r="A106" s="42"/>
      <c r="B106" s="4">
        <f>DATE(An,MONTH(B104),1)</f>
        <v>45505</v>
      </c>
      <c r="C106" s="4">
        <f t="shared" ref="C106:AF106" si="20">B106+1</f>
        <v>45506</v>
      </c>
      <c r="D106" s="4">
        <f t="shared" si="20"/>
        <v>45507</v>
      </c>
      <c r="E106" s="4">
        <f t="shared" si="20"/>
        <v>45508</v>
      </c>
      <c r="F106" s="4">
        <f t="shared" si="20"/>
        <v>45509</v>
      </c>
      <c r="G106" s="4">
        <f t="shared" si="20"/>
        <v>45510</v>
      </c>
      <c r="H106" s="4">
        <f t="shared" si="20"/>
        <v>45511</v>
      </c>
      <c r="I106" s="4">
        <f t="shared" si="20"/>
        <v>45512</v>
      </c>
      <c r="J106" s="4">
        <f t="shared" si="20"/>
        <v>45513</v>
      </c>
      <c r="K106" s="4">
        <f t="shared" si="20"/>
        <v>45514</v>
      </c>
      <c r="L106" s="4">
        <f t="shared" si="20"/>
        <v>45515</v>
      </c>
      <c r="M106" s="4">
        <f t="shared" si="20"/>
        <v>45516</v>
      </c>
      <c r="N106" s="4">
        <f t="shared" si="20"/>
        <v>45517</v>
      </c>
      <c r="O106" s="4">
        <f t="shared" si="20"/>
        <v>45518</v>
      </c>
      <c r="P106" s="4">
        <f t="shared" si="20"/>
        <v>45519</v>
      </c>
      <c r="Q106" s="4">
        <f t="shared" si="20"/>
        <v>45520</v>
      </c>
      <c r="R106" s="4">
        <f t="shared" si="20"/>
        <v>45521</v>
      </c>
      <c r="S106" s="4">
        <f t="shared" si="20"/>
        <v>45522</v>
      </c>
      <c r="T106" s="4">
        <f t="shared" si="20"/>
        <v>45523</v>
      </c>
      <c r="U106" s="4">
        <f t="shared" si="20"/>
        <v>45524</v>
      </c>
      <c r="V106" s="4">
        <f t="shared" si="20"/>
        <v>45525</v>
      </c>
      <c r="W106" s="4">
        <f t="shared" si="20"/>
        <v>45526</v>
      </c>
      <c r="X106" s="4">
        <f t="shared" si="20"/>
        <v>45527</v>
      </c>
      <c r="Y106" s="4">
        <f t="shared" si="20"/>
        <v>45528</v>
      </c>
      <c r="Z106" s="4">
        <f t="shared" si="20"/>
        <v>45529</v>
      </c>
      <c r="AA106" s="4">
        <f t="shared" si="20"/>
        <v>45530</v>
      </c>
      <c r="AB106" s="4">
        <f t="shared" si="20"/>
        <v>45531</v>
      </c>
      <c r="AC106" s="4">
        <f t="shared" si="20"/>
        <v>45532</v>
      </c>
      <c r="AD106" s="4">
        <f t="shared" si="20"/>
        <v>45533</v>
      </c>
      <c r="AE106" s="4">
        <f t="shared" si="20"/>
        <v>45534</v>
      </c>
      <c r="AF106" s="5">
        <f t="shared" si="20"/>
        <v>45535</v>
      </c>
    </row>
    <row r="107" spans="1:43" ht="12.75" x14ac:dyDescent="0.2">
      <c r="A107" s="1" t="str">
        <f t="shared" ref="A107:A116" si="21">IF(ISBLANK(A93),"",A93)</f>
        <v>Nom 1</v>
      </c>
      <c r="B107" s="93"/>
      <c r="C107" s="93"/>
      <c r="D107" s="93"/>
      <c r="E107" s="80"/>
      <c r="F107" s="80"/>
      <c r="G107" s="79"/>
      <c r="H107" s="79"/>
      <c r="I107" s="79"/>
      <c r="J107" s="83"/>
      <c r="K107" s="79"/>
      <c r="L107" s="79"/>
      <c r="M107" s="80"/>
      <c r="N107" s="80"/>
      <c r="O107" s="80"/>
      <c r="P107" s="93"/>
      <c r="Q107" s="80"/>
      <c r="R107" s="80"/>
      <c r="S107" s="93"/>
      <c r="T107" s="93"/>
      <c r="U107" s="4"/>
      <c r="V107" s="4"/>
      <c r="W107" s="4"/>
      <c r="X107" s="4"/>
      <c r="Y107" s="83"/>
      <c r="Z107" s="93"/>
      <c r="AA107" s="93"/>
      <c r="AB107" s="93"/>
      <c r="AC107" s="93"/>
      <c r="AD107" s="93"/>
      <c r="AE107" s="4"/>
      <c r="AF107" s="5"/>
    </row>
    <row r="108" spans="1:43" ht="12.75" x14ac:dyDescent="0.2">
      <c r="A108" s="1" t="str">
        <f t="shared" si="21"/>
        <v>Nom 2</v>
      </c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79"/>
      <c r="M108" s="79"/>
      <c r="N108" s="80"/>
      <c r="O108" s="80"/>
      <c r="P108" s="79"/>
      <c r="Q108" s="79"/>
      <c r="R108" s="79"/>
      <c r="S108" s="79"/>
      <c r="T108" s="79"/>
      <c r="U108" s="79"/>
      <c r="V108" s="79"/>
      <c r="W108" s="79"/>
      <c r="X108" s="4"/>
      <c r="Y108" s="4"/>
      <c r="Z108" s="80"/>
      <c r="AA108" s="4"/>
      <c r="AB108" s="4"/>
      <c r="AC108" s="4"/>
      <c r="AD108" s="80"/>
      <c r="AE108" s="80"/>
      <c r="AF108" s="82"/>
    </row>
    <row r="109" spans="1:43" ht="12.75" x14ac:dyDescent="0.2">
      <c r="A109" s="1" t="str">
        <f t="shared" si="21"/>
        <v>Nom 3</v>
      </c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4"/>
      <c r="O109" s="80"/>
      <c r="P109" s="4"/>
      <c r="Q109" s="80"/>
      <c r="R109" s="83"/>
      <c r="S109" s="4"/>
      <c r="T109" s="4"/>
      <c r="U109" s="4"/>
      <c r="V109" s="4"/>
      <c r="W109" s="79"/>
      <c r="X109" s="79"/>
      <c r="Y109" s="79"/>
      <c r="Z109" s="79"/>
      <c r="AA109" s="79"/>
      <c r="AB109" s="79"/>
      <c r="AC109" s="79"/>
      <c r="AD109" s="79"/>
      <c r="AE109" s="4"/>
      <c r="AF109" s="101"/>
    </row>
    <row r="110" spans="1:43" ht="12.75" x14ac:dyDescent="0.2">
      <c r="A110" s="1" t="str">
        <f t="shared" si="21"/>
        <v>Nom 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80"/>
      <c r="M110" s="80"/>
      <c r="N110" s="80"/>
      <c r="O110" s="80"/>
      <c r="P110" s="4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2"/>
    </row>
    <row r="111" spans="1:43" ht="12.75" customHeight="1" x14ac:dyDescent="0.2">
      <c r="A111" s="1" t="str">
        <f t="shared" si="21"/>
        <v>Nom 5</v>
      </c>
      <c r="B111" s="80"/>
      <c r="C111" s="4"/>
      <c r="D111" s="80"/>
      <c r="E111" s="80"/>
      <c r="F111" s="80"/>
      <c r="G111" s="80"/>
      <c r="H111" s="4"/>
      <c r="I111" s="80"/>
      <c r="J111" s="80"/>
      <c r="K111" s="4"/>
      <c r="L111" s="4"/>
      <c r="M111" s="4"/>
      <c r="N111" s="4"/>
      <c r="O111" s="4"/>
      <c r="P111" s="4"/>
      <c r="Q111" s="80"/>
      <c r="R111" s="4"/>
      <c r="S111" s="4"/>
      <c r="T111" s="4"/>
      <c r="U111" s="80"/>
      <c r="V111" s="80"/>
      <c r="W111" s="79"/>
      <c r="X111" s="79"/>
      <c r="Y111" s="79"/>
      <c r="Z111" s="79"/>
      <c r="AA111" s="79"/>
      <c r="AB111" s="79"/>
      <c r="AC111" s="4"/>
      <c r="AD111" s="4"/>
      <c r="AE111" s="4"/>
      <c r="AF111" s="5"/>
    </row>
    <row r="112" spans="1:43" ht="12.75" x14ac:dyDescent="0.2">
      <c r="A112" s="1" t="str">
        <f t="shared" si="21"/>
        <v>Nom 6</v>
      </c>
      <c r="B112" s="86"/>
      <c r="C112" s="86"/>
      <c r="D112" s="86"/>
      <c r="E112" s="86"/>
      <c r="F112" s="86"/>
      <c r="G112" s="85"/>
      <c r="H112" s="85"/>
      <c r="I112" s="85"/>
      <c r="J112" s="85"/>
      <c r="K112" s="85"/>
      <c r="L112" s="85"/>
      <c r="M112" s="85"/>
      <c r="N112" s="85"/>
      <c r="O112" s="86"/>
      <c r="P112" s="85"/>
      <c r="Q112" s="86"/>
      <c r="R112" s="86"/>
      <c r="S112" s="86"/>
      <c r="T112" s="86"/>
      <c r="U112" s="4"/>
      <c r="V112" s="4"/>
      <c r="W112" s="86"/>
      <c r="X112" s="86"/>
      <c r="Y112" s="88"/>
      <c r="Z112" s="86"/>
      <c r="AA112" s="86"/>
      <c r="AB112" s="86"/>
      <c r="AC112" s="86"/>
      <c r="AD112" s="85"/>
      <c r="AE112" s="85"/>
      <c r="AF112" s="87"/>
    </row>
    <row r="113" spans="1:43" ht="12.75" x14ac:dyDescent="0.2">
      <c r="A113" s="1" t="str">
        <f t="shared" si="21"/>
        <v>Nom 7</v>
      </c>
      <c r="B113" s="85"/>
      <c r="C113" s="85"/>
      <c r="D113" s="86"/>
      <c r="E113" s="86"/>
      <c r="F113" s="86"/>
      <c r="G113" s="86"/>
      <c r="H113" s="86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99"/>
      <c r="Y113" s="99"/>
      <c r="Z113" s="99"/>
      <c r="AA113" s="99"/>
      <c r="AB113" s="99"/>
      <c r="AC113" s="99"/>
      <c r="AD113" s="85"/>
      <c r="AE113" s="85"/>
      <c r="AF113" s="15"/>
    </row>
    <row r="114" spans="1:43" ht="12.75" x14ac:dyDescent="0.2">
      <c r="A114" s="1" t="str">
        <f t="shared" si="21"/>
        <v>Nom 8</v>
      </c>
      <c r="B114" s="86"/>
      <c r="C114" s="86"/>
      <c r="D114" s="86"/>
      <c r="E114" s="86"/>
      <c r="F114" s="86"/>
      <c r="G114" s="86"/>
      <c r="H114" s="86"/>
      <c r="I114" s="86"/>
      <c r="J114" s="86"/>
      <c r="K114" s="85"/>
      <c r="L114" s="85"/>
      <c r="M114" s="86"/>
      <c r="N114" s="86"/>
      <c r="O114" s="86"/>
      <c r="P114" s="85"/>
      <c r="Q114" s="86"/>
      <c r="R114" s="85"/>
      <c r="S114" s="85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5"/>
      <c r="AE114" s="85"/>
      <c r="AF114" s="87"/>
    </row>
    <row r="115" spans="1:43" s="29" customFormat="1" ht="12.75" x14ac:dyDescent="0.2">
      <c r="A115" s="1" t="str">
        <f t="shared" si="21"/>
        <v>Nom 9</v>
      </c>
      <c r="B115" s="85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15"/>
      <c r="AH115"/>
      <c r="AI115"/>
      <c r="AJ115"/>
      <c r="AK115"/>
      <c r="AL115"/>
      <c r="AM115"/>
      <c r="AP115"/>
      <c r="AQ115"/>
    </row>
    <row r="116" spans="1:43" ht="13.5" thickBot="1" x14ac:dyDescent="0.25">
      <c r="A116" s="30" t="str">
        <f t="shared" si="21"/>
        <v>Nom 10</v>
      </c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2"/>
      <c r="AH116" s="29"/>
      <c r="AI116" s="29"/>
      <c r="AJ116" s="29"/>
      <c r="AK116" s="29"/>
      <c r="AL116" s="29"/>
      <c r="AM116" s="29"/>
      <c r="AP116" s="29"/>
      <c r="AQ116" s="29"/>
    </row>
    <row r="117" spans="1:43" ht="13.5" thickBot="1" x14ac:dyDescent="0.25"/>
    <row r="118" spans="1:43" ht="20.25" x14ac:dyDescent="0.2">
      <c r="A118" s="41"/>
      <c r="B118" s="119">
        <f>DATE(An,MONTH(B104)+1,1)</f>
        <v>45536</v>
      </c>
      <c r="C118" s="120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1"/>
    </row>
    <row r="119" spans="1:43" s="29" customFormat="1" ht="39.950000000000003" customHeight="1" x14ac:dyDescent="0.2">
      <c r="A119" s="64"/>
      <c r="B119" s="76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78"/>
    </row>
    <row r="120" spans="1:43" ht="12.75" x14ac:dyDescent="0.2">
      <c r="A120" s="42"/>
      <c r="B120" s="4">
        <f>DATE(An,MONTH(B118),1)</f>
        <v>45536</v>
      </c>
      <c r="C120" s="4">
        <f t="shared" ref="C120:AE120" si="22">B120+1</f>
        <v>45537</v>
      </c>
      <c r="D120" s="4">
        <f t="shared" si="22"/>
        <v>45538</v>
      </c>
      <c r="E120" s="4">
        <f t="shared" si="22"/>
        <v>45539</v>
      </c>
      <c r="F120" s="4">
        <f t="shared" si="22"/>
        <v>45540</v>
      </c>
      <c r="G120" s="4">
        <f t="shared" si="22"/>
        <v>45541</v>
      </c>
      <c r="H120" s="4">
        <f t="shared" si="22"/>
        <v>45542</v>
      </c>
      <c r="I120" s="4">
        <f t="shared" si="22"/>
        <v>45543</v>
      </c>
      <c r="J120" s="4">
        <f t="shared" si="22"/>
        <v>45544</v>
      </c>
      <c r="K120" s="4">
        <f t="shared" si="22"/>
        <v>45545</v>
      </c>
      <c r="L120" s="4">
        <f t="shared" si="22"/>
        <v>45546</v>
      </c>
      <c r="M120" s="4">
        <f t="shared" si="22"/>
        <v>45547</v>
      </c>
      <c r="N120" s="4">
        <f t="shared" si="22"/>
        <v>45548</v>
      </c>
      <c r="O120" s="4">
        <f t="shared" si="22"/>
        <v>45549</v>
      </c>
      <c r="P120" s="4">
        <f t="shared" si="22"/>
        <v>45550</v>
      </c>
      <c r="Q120" s="4">
        <f t="shared" si="22"/>
        <v>45551</v>
      </c>
      <c r="R120" s="4">
        <f t="shared" si="22"/>
        <v>45552</v>
      </c>
      <c r="S120" s="4">
        <f t="shared" si="22"/>
        <v>45553</v>
      </c>
      <c r="T120" s="4">
        <f t="shared" si="22"/>
        <v>45554</v>
      </c>
      <c r="U120" s="4">
        <f t="shared" si="22"/>
        <v>45555</v>
      </c>
      <c r="V120" s="4">
        <f t="shared" si="22"/>
        <v>45556</v>
      </c>
      <c r="W120" s="4">
        <f t="shared" si="22"/>
        <v>45557</v>
      </c>
      <c r="X120" s="4">
        <f t="shared" si="22"/>
        <v>45558</v>
      </c>
      <c r="Y120" s="4">
        <f t="shared" si="22"/>
        <v>45559</v>
      </c>
      <c r="Z120" s="4">
        <f t="shared" si="22"/>
        <v>45560</v>
      </c>
      <c r="AA120" s="4">
        <f t="shared" si="22"/>
        <v>45561</v>
      </c>
      <c r="AB120" s="4">
        <f t="shared" si="22"/>
        <v>45562</v>
      </c>
      <c r="AC120" s="4">
        <f t="shared" si="22"/>
        <v>45563</v>
      </c>
      <c r="AD120" s="4">
        <f t="shared" si="22"/>
        <v>45564</v>
      </c>
      <c r="AE120" s="4">
        <f t="shared" si="22"/>
        <v>45565</v>
      </c>
      <c r="AF120" s="15"/>
    </row>
    <row r="121" spans="1:43" ht="12.75" x14ac:dyDescent="0.2">
      <c r="A121" s="1" t="str">
        <f t="shared" ref="A121:A130" si="23">IF(ISBLANK(A107),"",A107)</f>
        <v>Nom 1</v>
      </c>
      <c r="B121" s="4"/>
      <c r="C121" s="4"/>
      <c r="D121" s="4"/>
      <c r="E121" s="80"/>
      <c r="F121" s="80"/>
      <c r="G121" s="4"/>
      <c r="H121" s="4"/>
      <c r="I121" s="4"/>
      <c r="J121" s="79"/>
      <c r="K121" s="79"/>
      <c r="L121" s="79"/>
      <c r="M121" s="79"/>
      <c r="N121" s="4"/>
      <c r="O121" s="4"/>
      <c r="P121" s="4"/>
      <c r="Q121" s="4"/>
      <c r="R121" s="4"/>
      <c r="S121" s="79"/>
      <c r="T121" s="79"/>
      <c r="U121" s="79"/>
      <c r="V121" s="79"/>
      <c r="W121" s="4"/>
      <c r="X121" s="4"/>
      <c r="Y121" s="4"/>
      <c r="Z121" s="4"/>
      <c r="AA121" s="80"/>
      <c r="AB121" s="4"/>
      <c r="AC121" s="80"/>
      <c r="AD121" s="4"/>
      <c r="AE121" s="4"/>
      <c r="AF121" s="94"/>
    </row>
    <row r="122" spans="1:43" ht="12.75" x14ac:dyDescent="0.2">
      <c r="A122" s="1" t="str">
        <f t="shared" si="23"/>
        <v>Nom 2</v>
      </c>
      <c r="B122" s="93"/>
      <c r="C122" s="93"/>
      <c r="D122" s="93"/>
      <c r="E122" s="93"/>
      <c r="F122" s="81"/>
      <c r="G122" s="81"/>
      <c r="H122" s="81"/>
      <c r="I122" s="4"/>
      <c r="J122" s="4"/>
      <c r="K122" s="4"/>
      <c r="L122" s="4"/>
      <c r="M122" s="4"/>
      <c r="N122" s="4"/>
      <c r="O122" s="4"/>
      <c r="P122" s="93"/>
      <c r="Q122" s="93"/>
      <c r="R122" s="93"/>
      <c r="S122" s="93"/>
      <c r="T122" s="80"/>
      <c r="U122" s="4"/>
      <c r="V122" s="4"/>
      <c r="W122" s="93"/>
      <c r="X122" s="93"/>
      <c r="Y122" s="93"/>
      <c r="Z122" s="93"/>
      <c r="AA122" s="93"/>
      <c r="AB122" s="4"/>
      <c r="AC122" s="4"/>
      <c r="AD122" s="4"/>
      <c r="AE122" s="4"/>
      <c r="AF122" s="94"/>
    </row>
    <row r="123" spans="1:43" ht="12.75" x14ac:dyDescent="0.2">
      <c r="A123" s="1" t="str">
        <f t="shared" si="23"/>
        <v>Nom 3</v>
      </c>
      <c r="B123" s="4"/>
      <c r="C123" s="4"/>
      <c r="D123" s="4"/>
      <c r="E123" s="80"/>
      <c r="F123" s="80"/>
      <c r="G123" s="80"/>
      <c r="H123" s="80"/>
      <c r="I123" s="83"/>
      <c r="J123" s="93"/>
      <c r="K123" s="93"/>
      <c r="L123" s="93"/>
      <c r="M123" s="93"/>
      <c r="N123" s="93"/>
      <c r="O123" s="93"/>
      <c r="P123" s="93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80"/>
      <c r="AB123" s="93"/>
      <c r="AC123" s="80"/>
      <c r="AD123" s="80"/>
      <c r="AE123" s="4"/>
      <c r="AF123" s="94"/>
    </row>
    <row r="124" spans="1:43" ht="12.75" x14ac:dyDescent="0.2">
      <c r="A124" s="1" t="str">
        <f t="shared" si="23"/>
        <v>Nom 4</v>
      </c>
      <c r="B124" s="80"/>
      <c r="C124" s="80"/>
      <c r="D124" s="80"/>
      <c r="E124" s="80"/>
      <c r="F124" s="4"/>
      <c r="G124" s="4"/>
      <c r="H124" s="4"/>
      <c r="I124" s="4"/>
      <c r="J124" s="4"/>
      <c r="K124" s="4"/>
      <c r="L124" s="80"/>
      <c r="M124" s="4"/>
      <c r="N124" s="4"/>
      <c r="O124" s="4"/>
      <c r="P124" s="4"/>
      <c r="Q124" s="79"/>
      <c r="R124" s="79"/>
      <c r="S124" s="4"/>
      <c r="T124" s="4"/>
      <c r="U124" s="4"/>
      <c r="V124" s="4"/>
      <c r="W124" s="4"/>
      <c r="X124" s="4"/>
      <c r="Y124" s="93"/>
      <c r="Z124" s="93"/>
      <c r="AA124" s="4"/>
      <c r="AB124" s="4"/>
      <c r="AC124" s="80"/>
      <c r="AD124" s="80"/>
      <c r="AE124" s="79"/>
      <c r="AF124" s="94"/>
    </row>
    <row r="125" spans="1:43" ht="12.75" x14ac:dyDescent="0.2">
      <c r="A125" s="1" t="str">
        <f t="shared" si="23"/>
        <v>Nom 5</v>
      </c>
      <c r="B125" s="4"/>
      <c r="C125" s="4"/>
      <c r="D125" s="4"/>
      <c r="E125" s="4"/>
      <c r="F125" s="4"/>
      <c r="G125" s="80"/>
      <c r="H125" s="83"/>
      <c r="I125" s="4"/>
      <c r="J125" s="4"/>
      <c r="K125" s="80"/>
      <c r="L125" s="80"/>
      <c r="M125" s="4"/>
      <c r="N125" s="80"/>
      <c r="O125" s="83"/>
      <c r="P125" s="80"/>
      <c r="Q125" s="80"/>
      <c r="R125" s="80"/>
      <c r="S125" s="80"/>
      <c r="T125" s="80"/>
      <c r="U125" s="80"/>
      <c r="V125" s="83"/>
      <c r="W125" s="4"/>
      <c r="X125" s="4"/>
      <c r="Y125" s="4"/>
      <c r="Z125" s="80"/>
      <c r="AA125" s="79"/>
      <c r="AB125" s="79"/>
      <c r="AC125" s="83"/>
      <c r="AD125" s="79"/>
      <c r="AE125" s="4"/>
      <c r="AF125" s="94"/>
    </row>
    <row r="126" spans="1:43" ht="12.75" x14ac:dyDescent="0.2">
      <c r="A126" s="1" t="str">
        <f t="shared" si="23"/>
        <v>Nom 6</v>
      </c>
      <c r="B126" s="86"/>
      <c r="C126" s="86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8"/>
      <c r="AA126" s="85"/>
      <c r="AB126" s="99"/>
      <c r="AC126" s="99"/>
      <c r="AD126" s="99"/>
      <c r="AE126" s="99"/>
      <c r="AF126" s="94"/>
    </row>
    <row r="127" spans="1:43" ht="12.75" x14ac:dyDescent="0.2">
      <c r="A127" s="1" t="str">
        <f t="shared" si="23"/>
        <v>Nom 7</v>
      </c>
      <c r="B127" s="85"/>
      <c r="C127" s="85"/>
      <c r="D127" s="85"/>
      <c r="E127" s="85"/>
      <c r="F127" s="85"/>
      <c r="G127" s="85"/>
      <c r="H127" s="86"/>
      <c r="I127" s="86"/>
      <c r="J127" s="86"/>
      <c r="K127" s="86"/>
      <c r="L127" s="86"/>
      <c r="M127" s="85"/>
      <c r="N127" s="85"/>
      <c r="O127" s="86"/>
      <c r="P127" s="85"/>
      <c r="Q127" s="85"/>
      <c r="R127" s="85"/>
      <c r="S127" s="85"/>
      <c r="T127" s="85"/>
      <c r="U127" s="85"/>
      <c r="V127" s="99"/>
      <c r="W127" s="99"/>
      <c r="X127" s="99"/>
      <c r="Y127" s="99"/>
      <c r="Z127" s="99"/>
      <c r="AA127" s="85"/>
      <c r="AB127" s="85"/>
      <c r="AC127" s="85"/>
      <c r="AD127" s="85"/>
      <c r="AE127" s="85"/>
      <c r="AF127" s="94"/>
    </row>
    <row r="128" spans="1:43" ht="12.75" x14ac:dyDescent="0.2">
      <c r="A128" s="1" t="str">
        <f t="shared" si="23"/>
        <v>Nom 8</v>
      </c>
      <c r="B128" s="86"/>
      <c r="C128" s="85"/>
      <c r="D128" s="85"/>
      <c r="E128" s="85"/>
      <c r="F128" s="88"/>
      <c r="G128" s="85"/>
      <c r="H128" s="85"/>
      <c r="I128" s="85"/>
      <c r="J128" s="85"/>
      <c r="K128" s="85"/>
      <c r="L128" s="85"/>
      <c r="M128" s="85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99"/>
      <c r="Y128" s="99"/>
      <c r="Z128" s="99"/>
      <c r="AA128" s="89"/>
      <c r="AB128" s="89"/>
      <c r="AC128" s="89"/>
      <c r="AD128" s="89"/>
      <c r="AE128" s="99"/>
      <c r="AF128" s="94"/>
    </row>
    <row r="129" spans="1:43" s="29" customFormat="1" ht="12.75" x14ac:dyDescent="0.2">
      <c r="A129" s="1" t="str">
        <f t="shared" si="23"/>
        <v>Nom 9</v>
      </c>
      <c r="B129" s="85"/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94"/>
      <c r="AH129"/>
      <c r="AI129"/>
      <c r="AJ129"/>
      <c r="AK129"/>
      <c r="AL129"/>
      <c r="AM129"/>
      <c r="AP129"/>
      <c r="AQ129"/>
    </row>
    <row r="130" spans="1:43" ht="13.5" thickBot="1" x14ac:dyDescent="0.25">
      <c r="A130" s="30" t="str">
        <f t="shared" si="23"/>
        <v>Nom 10</v>
      </c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100"/>
      <c r="AH130" s="29"/>
      <c r="AI130" s="29"/>
      <c r="AJ130" s="29"/>
      <c r="AK130" s="29"/>
      <c r="AL130" s="29"/>
      <c r="AM130" s="29"/>
      <c r="AP130" s="29"/>
      <c r="AQ130" s="29"/>
    </row>
    <row r="131" spans="1:43" ht="13.5" thickBot="1" x14ac:dyDescent="0.25"/>
    <row r="132" spans="1:43" ht="20.25" x14ac:dyDescent="0.2">
      <c r="A132" s="41"/>
      <c r="B132" s="119">
        <f>DATE(An,MONTH(B118)+1,1)</f>
        <v>45566</v>
      </c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20"/>
      <c r="AE132" s="120"/>
      <c r="AF132" s="121"/>
    </row>
    <row r="133" spans="1:43" s="29" customFormat="1" ht="39.950000000000003" customHeight="1" x14ac:dyDescent="0.2">
      <c r="A133" s="64"/>
      <c r="B133" s="76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6"/>
    </row>
    <row r="134" spans="1:43" ht="12.75" x14ac:dyDescent="0.2">
      <c r="A134" s="42"/>
      <c r="B134" s="4">
        <f>DATE(An,MONTH(B132),1)</f>
        <v>45566</v>
      </c>
      <c r="C134" s="4">
        <f t="shared" ref="C134:AF134" si="24">B134+1</f>
        <v>45567</v>
      </c>
      <c r="D134" s="4">
        <f t="shared" si="24"/>
        <v>45568</v>
      </c>
      <c r="E134" s="4">
        <f t="shared" si="24"/>
        <v>45569</v>
      </c>
      <c r="F134" s="4">
        <f t="shared" si="24"/>
        <v>45570</v>
      </c>
      <c r="G134" s="4">
        <f t="shared" si="24"/>
        <v>45571</v>
      </c>
      <c r="H134" s="4">
        <f t="shared" si="24"/>
        <v>45572</v>
      </c>
      <c r="I134" s="4">
        <f t="shared" si="24"/>
        <v>45573</v>
      </c>
      <c r="J134" s="4">
        <f t="shared" si="24"/>
        <v>45574</v>
      </c>
      <c r="K134" s="4">
        <f t="shared" si="24"/>
        <v>45575</v>
      </c>
      <c r="L134" s="4">
        <f t="shared" si="24"/>
        <v>45576</v>
      </c>
      <c r="M134" s="4">
        <f t="shared" si="24"/>
        <v>45577</v>
      </c>
      <c r="N134" s="4">
        <f t="shared" si="24"/>
        <v>45578</v>
      </c>
      <c r="O134" s="4">
        <f t="shared" si="24"/>
        <v>45579</v>
      </c>
      <c r="P134" s="4">
        <f t="shared" si="24"/>
        <v>45580</v>
      </c>
      <c r="Q134" s="4">
        <f t="shared" si="24"/>
        <v>45581</v>
      </c>
      <c r="R134" s="4">
        <f t="shared" si="24"/>
        <v>45582</v>
      </c>
      <c r="S134" s="4">
        <f t="shared" si="24"/>
        <v>45583</v>
      </c>
      <c r="T134" s="4">
        <f t="shared" si="24"/>
        <v>45584</v>
      </c>
      <c r="U134" s="4">
        <f t="shared" si="24"/>
        <v>45585</v>
      </c>
      <c r="V134" s="4">
        <f t="shared" si="24"/>
        <v>45586</v>
      </c>
      <c r="W134" s="4">
        <f t="shared" si="24"/>
        <v>45587</v>
      </c>
      <c r="X134" s="4">
        <f t="shared" si="24"/>
        <v>45588</v>
      </c>
      <c r="Y134" s="4">
        <f t="shared" si="24"/>
        <v>45589</v>
      </c>
      <c r="Z134" s="4">
        <f t="shared" si="24"/>
        <v>45590</v>
      </c>
      <c r="AA134" s="4">
        <f t="shared" si="24"/>
        <v>45591</v>
      </c>
      <c r="AB134" s="4">
        <f t="shared" si="24"/>
        <v>45592</v>
      </c>
      <c r="AC134" s="4">
        <f t="shared" si="24"/>
        <v>45593</v>
      </c>
      <c r="AD134" s="4">
        <f t="shared" si="24"/>
        <v>45594</v>
      </c>
      <c r="AE134" s="4">
        <f t="shared" si="24"/>
        <v>45595</v>
      </c>
      <c r="AF134" s="5">
        <f t="shared" si="24"/>
        <v>45596</v>
      </c>
    </row>
    <row r="135" spans="1:43" ht="12.75" x14ac:dyDescent="0.2">
      <c r="A135" s="1" t="str">
        <f t="shared" ref="A135:A144" si="25">IF(ISBLANK(A121),"",A121)</f>
        <v>Nom 1</v>
      </c>
      <c r="B135" s="4"/>
      <c r="C135" s="4"/>
      <c r="D135" s="4"/>
      <c r="E135" s="4"/>
      <c r="F135" s="4"/>
      <c r="G135" s="4"/>
      <c r="H135" s="4"/>
      <c r="I135" s="4"/>
      <c r="J135" s="93"/>
      <c r="K135" s="93"/>
      <c r="L135" s="93"/>
      <c r="M135" s="93"/>
      <c r="N135" s="93"/>
      <c r="O135" s="93"/>
      <c r="P135" s="4"/>
      <c r="Q135" s="4"/>
      <c r="R135" s="4"/>
      <c r="S135" s="4"/>
      <c r="T135" s="4"/>
      <c r="U135" s="93"/>
      <c r="V135" s="93"/>
      <c r="W135" s="93"/>
      <c r="X135" s="93"/>
      <c r="Y135" s="93"/>
      <c r="Z135" s="93"/>
      <c r="AA135" s="93"/>
      <c r="AB135" s="93"/>
      <c r="AC135" s="80"/>
      <c r="AD135" s="93"/>
      <c r="AE135" s="4"/>
      <c r="AF135" s="101"/>
    </row>
    <row r="136" spans="1:43" ht="12.75" x14ac:dyDescent="0.2">
      <c r="A136" s="1" t="str">
        <f t="shared" si="25"/>
        <v>Nom 2</v>
      </c>
      <c r="B136" s="4"/>
      <c r="C136" s="4"/>
      <c r="D136" s="93"/>
      <c r="E136" s="93"/>
      <c r="F136" s="93"/>
      <c r="G136" s="93"/>
      <c r="H136" s="93"/>
      <c r="I136" s="93"/>
      <c r="J136" s="93"/>
      <c r="K136" s="79"/>
      <c r="L136" s="79"/>
      <c r="M136" s="79"/>
      <c r="N136" s="79"/>
      <c r="O136" s="79"/>
      <c r="P136" s="4"/>
      <c r="Q136" s="4"/>
      <c r="R136" s="4"/>
      <c r="S136" s="4"/>
      <c r="T136" s="4"/>
      <c r="U136" s="4"/>
      <c r="V136" s="93"/>
      <c r="W136" s="4"/>
      <c r="X136" s="4"/>
      <c r="Y136" s="4"/>
      <c r="Z136" s="4"/>
      <c r="AA136" s="4"/>
      <c r="AB136" s="93"/>
      <c r="AC136" s="93"/>
      <c r="AD136" s="93"/>
      <c r="AE136" s="4"/>
      <c r="AF136" s="5"/>
    </row>
    <row r="137" spans="1:43" ht="12.75" x14ac:dyDescent="0.2">
      <c r="A137" s="1" t="str">
        <f t="shared" si="25"/>
        <v>Nom 3</v>
      </c>
      <c r="B137" s="4"/>
      <c r="C137" s="4"/>
      <c r="D137" s="83"/>
      <c r="E137" s="80"/>
      <c r="F137" s="4"/>
      <c r="G137" s="4"/>
      <c r="H137" s="79"/>
      <c r="I137" s="79"/>
      <c r="J137" s="79"/>
      <c r="K137" s="79"/>
      <c r="L137" s="79"/>
      <c r="M137" s="79"/>
      <c r="N137" s="79"/>
      <c r="O137" s="79"/>
      <c r="P137" s="4"/>
      <c r="Q137" s="4"/>
      <c r="R137" s="4"/>
      <c r="S137" s="4"/>
      <c r="T137" s="4"/>
      <c r="U137" s="4"/>
      <c r="V137" s="93"/>
      <c r="W137" s="93"/>
      <c r="X137" s="93"/>
      <c r="Y137" s="93"/>
      <c r="Z137" s="93"/>
      <c r="AA137" s="93"/>
      <c r="AB137" s="79"/>
      <c r="AC137" s="79"/>
      <c r="AD137" s="80"/>
      <c r="AE137" s="80"/>
      <c r="AF137" s="82"/>
    </row>
    <row r="138" spans="1:43" ht="12.75" x14ac:dyDescent="0.2">
      <c r="A138" s="1" t="str">
        <f t="shared" si="25"/>
        <v>Nom 4</v>
      </c>
      <c r="B138" s="79"/>
      <c r="C138" s="79"/>
      <c r="D138" s="79"/>
      <c r="E138" s="4"/>
      <c r="F138" s="4"/>
      <c r="G138" s="4"/>
      <c r="H138" s="80"/>
      <c r="I138" s="4"/>
      <c r="J138" s="93"/>
      <c r="K138" s="93"/>
      <c r="L138" s="93"/>
      <c r="M138" s="93"/>
      <c r="N138" s="93"/>
      <c r="O138" s="93"/>
      <c r="P138" s="93"/>
      <c r="Q138" s="93"/>
      <c r="R138" s="80"/>
      <c r="S138" s="93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93"/>
      <c r="AE138" s="80"/>
      <c r="AF138" s="102"/>
    </row>
    <row r="139" spans="1:43" ht="12.75" x14ac:dyDescent="0.2">
      <c r="A139" s="1" t="str">
        <f t="shared" si="25"/>
        <v>Nom 5</v>
      </c>
      <c r="B139" s="4"/>
      <c r="C139" s="4"/>
      <c r="D139" s="4"/>
      <c r="E139" s="4"/>
      <c r="F139" s="4"/>
      <c r="G139" s="4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4"/>
      <c r="T139" s="4"/>
      <c r="U139" s="4"/>
      <c r="V139" s="4"/>
      <c r="W139" s="93"/>
      <c r="X139" s="4"/>
      <c r="Y139" s="4"/>
      <c r="Z139" s="4"/>
      <c r="AA139" s="93"/>
      <c r="AB139" s="93"/>
      <c r="AC139" s="93"/>
      <c r="AD139" s="93"/>
      <c r="AE139" s="93"/>
      <c r="AF139" s="102"/>
    </row>
    <row r="140" spans="1:43" ht="12.75" x14ac:dyDescent="0.2">
      <c r="A140" s="1" t="str">
        <f t="shared" si="25"/>
        <v>Nom 6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9"/>
      <c r="S140" s="89"/>
      <c r="T140" s="89"/>
      <c r="U140" s="85"/>
      <c r="V140" s="85"/>
      <c r="W140" s="89"/>
      <c r="X140" s="89"/>
      <c r="Y140" s="89"/>
      <c r="Z140" s="89"/>
      <c r="AA140" s="85"/>
      <c r="AB140" s="85"/>
      <c r="AC140" s="85"/>
      <c r="AD140" s="85"/>
      <c r="AE140" s="85"/>
      <c r="AF140" s="15"/>
    </row>
    <row r="141" spans="1:43" ht="12.75" x14ac:dyDescent="0.2">
      <c r="A141" s="1" t="str">
        <f t="shared" si="25"/>
        <v>Nom 7</v>
      </c>
      <c r="B141" s="85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15"/>
    </row>
    <row r="142" spans="1:43" ht="12.75" x14ac:dyDescent="0.2">
      <c r="A142" s="1" t="str">
        <f t="shared" si="25"/>
        <v>Nom 8</v>
      </c>
      <c r="B142" s="99"/>
      <c r="C142" s="99"/>
      <c r="D142" s="85"/>
      <c r="E142" s="85"/>
      <c r="F142" s="85"/>
      <c r="G142" s="85"/>
      <c r="H142" s="85"/>
      <c r="I142" s="85"/>
      <c r="J142" s="85"/>
      <c r="K142" s="85"/>
      <c r="L142" s="86"/>
      <c r="M142" s="85"/>
      <c r="N142" s="85"/>
      <c r="O142" s="85"/>
      <c r="P142" s="85"/>
      <c r="Q142" s="85"/>
      <c r="R142" s="89"/>
      <c r="S142" s="89"/>
      <c r="T142" s="89"/>
      <c r="U142" s="85"/>
      <c r="V142" s="85"/>
      <c r="W142" s="89"/>
      <c r="X142" s="89"/>
      <c r="Y142" s="89"/>
      <c r="Z142" s="89"/>
      <c r="AA142" s="89"/>
      <c r="AB142" s="99"/>
      <c r="AC142" s="99"/>
      <c r="AD142" s="99"/>
      <c r="AE142" s="99"/>
      <c r="AF142" s="103"/>
    </row>
    <row r="143" spans="1:43" s="29" customFormat="1" ht="12.75" x14ac:dyDescent="0.2">
      <c r="A143" s="1" t="str">
        <f t="shared" si="25"/>
        <v>Nom 9</v>
      </c>
      <c r="B143" s="85"/>
      <c r="C143" s="85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15"/>
      <c r="AH143"/>
      <c r="AI143"/>
      <c r="AJ143"/>
      <c r="AK143"/>
      <c r="AL143"/>
      <c r="AM143"/>
      <c r="AP143"/>
      <c r="AQ143"/>
    </row>
    <row r="144" spans="1:43" ht="13.5" thickBot="1" x14ac:dyDescent="0.25">
      <c r="A144" s="30" t="str">
        <f t="shared" si="25"/>
        <v>Nom 10</v>
      </c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  <c r="AA144" s="90"/>
      <c r="AB144" s="90"/>
      <c r="AC144" s="90"/>
      <c r="AD144" s="90"/>
      <c r="AE144" s="90"/>
      <c r="AF144" s="92"/>
      <c r="AH144" s="29"/>
      <c r="AI144" s="29"/>
      <c r="AJ144" s="29"/>
      <c r="AK144" s="29"/>
      <c r="AL144" s="29"/>
      <c r="AM144" s="29"/>
      <c r="AP144" s="29"/>
      <c r="AQ144" s="29"/>
    </row>
    <row r="145" spans="1:43" ht="13.5" thickBot="1" x14ac:dyDescent="0.25"/>
    <row r="146" spans="1:43" ht="20.25" x14ac:dyDescent="0.2">
      <c r="A146" s="41"/>
      <c r="B146" s="119">
        <f>DATE(An,MONTH(B132)+1,1)</f>
        <v>45597</v>
      </c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  <c r="X146" s="120"/>
      <c r="Y146" s="120"/>
      <c r="Z146" s="120"/>
      <c r="AA146" s="120"/>
      <c r="AB146" s="120"/>
      <c r="AC146" s="120"/>
      <c r="AD146" s="120"/>
      <c r="AE146" s="120"/>
      <c r="AF146" s="121"/>
    </row>
    <row r="147" spans="1:43" s="29" customFormat="1" ht="39.950000000000003" customHeight="1" x14ac:dyDescent="0.2">
      <c r="A147" s="64"/>
      <c r="B147" s="76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78"/>
    </row>
    <row r="148" spans="1:43" ht="12.75" x14ac:dyDescent="0.2">
      <c r="A148" s="42"/>
      <c r="B148" s="4">
        <f>DATE(An,MONTH(B146),1)</f>
        <v>45597</v>
      </c>
      <c r="C148" s="4">
        <f t="shared" ref="C148:AE148" si="26">B148+1</f>
        <v>45598</v>
      </c>
      <c r="D148" s="4">
        <f t="shared" si="26"/>
        <v>45599</v>
      </c>
      <c r="E148" s="4">
        <f t="shared" si="26"/>
        <v>45600</v>
      </c>
      <c r="F148" s="4">
        <f t="shared" si="26"/>
        <v>45601</v>
      </c>
      <c r="G148" s="4">
        <f t="shared" si="26"/>
        <v>45602</v>
      </c>
      <c r="H148" s="4">
        <f t="shared" si="26"/>
        <v>45603</v>
      </c>
      <c r="I148" s="4">
        <f t="shared" si="26"/>
        <v>45604</v>
      </c>
      <c r="J148" s="4">
        <f t="shared" si="26"/>
        <v>45605</v>
      </c>
      <c r="K148" s="4">
        <f t="shared" si="26"/>
        <v>45606</v>
      </c>
      <c r="L148" s="4">
        <f t="shared" si="26"/>
        <v>45607</v>
      </c>
      <c r="M148" s="4">
        <f t="shared" si="26"/>
        <v>45608</v>
      </c>
      <c r="N148" s="4">
        <f t="shared" si="26"/>
        <v>45609</v>
      </c>
      <c r="O148" s="4">
        <f t="shared" si="26"/>
        <v>45610</v>
      </c>
      <c r="P148" s="4">
        <f t="shared" si="26"/>
        <v>45611</v>
      </c>
      <c r="Q148" s="4">
        <f t="shared" si="26"/>
        <v>45612</v>
      </c>
      <c r="R148" s="4">
        <f t="shared" si="26"/>
        <v>45613</v>
      </c>
      <c r="S148" s="4">
        <f t="shared" si="26"/>
        <v>45614</v>
      </c>
      <c r="T148" s="4">
        <f t="shared" si="26"/>
        <v>45615</v>
      </c>
      <c r="U148" s="4">
        <f t="shared" si="26"/>
        <v>45616</v>
      </c>
      <c r="V148" s="4">
        <f t="shared" si="26"/>
        <v>45617</v>
      </c>
      <c r="W148" s="4">
        <f t="shared" si="26"/>
        <v>45618</v>
      </c>
      <c r="X148" s="4">
        <f t="shared" si="26"/>
        <v>45619</v>
      </c>
      <c r="Y148" s="4">
        <f t="shared" si="26"/>
        <v>45620</v>
      </c>
      <c r="Z148" s="4">
        <f t="shared" si="26"/>
        <v>45621</v>
      </c>
      <c r="AA148" s="4">
        <f t="shared" si="26"/>
        <v>45622</v>
      </c>
      <c r="AB148" s="4">
        <f t="shared" si="26"/>
        <v>45623</v>
      </c>
      <c r="AC148" s="4">
        <f t="shared" si="26"/>
        <v>45624</v>
      </c>
      <c r="AD148" s="4">
        <f t="shared" si="26"/>
        <v>45625</v>
      </c>
      <c r="AE148" s="4">
        <f t="shared" si="26"/>
        <v>45626</v>
      </c>
      <c r="AF148" s="15"/>
    </row>
    <row r="149" spans="1:43" ht="12.75" x14ac:dyDescent="0.2">
      <c r="A149" s="1" t="str">
        <f t="shared" ref="A149:A158" si="27">IF(ISBLANK(A135),"",A135)</f>
        <v>Nom 1</v>
      </c>
      <c r="B149" s="4"/>
      <c r="C149" s="80"/>
      <c r="D149" s="4"/>
      <c r="E149" s="4"/>
      <c r="F149" s="4"/>
      <c r="G149" s="4"/>
      <c r="H149" s="79"/>
      <c r="I149" s="80"/>
      <c r="J149" s="79"/>
      <c r="K149" s="4"/>
      <c r="L149" s="4"/>
      <c r="M149" s="4"/>
      <c r="N149" s="4"/>
      <c r="O149" s="4"/>
      <c r="P149" s="4"/>
      <c r="Q149" s="79"/>
      <c r="R149" s="79"/>
      <c r="S149" s="79"/>
      <c r="T149" s="79"/>
      <c r="U149" s="79"/>
      <c r="V149" s="79"/>
      <c r="W149" s="93"/>
      <c r="X149" s="4"/>
      <c r="Y149" s="93"/>
      <c r="Z149" s="4"/>
      <c r="AA149" s="4"/>
      <c r="AB149" s="4"/>
      <c r="AC149" s="4"/>
      <c r="AD149" s="4"/>
      <c r="AE149" s="79"/>
      <c r="AF149" s="94"/>
    </row>
    <row r="150" spans="1:43" ht="12.75" x14ac:dyDescent="0.2">
      <c r="A150" s="1" t="str">
        <f t="shared" si="27"/>
        <v>Nom 2</v>
      </c>
      <c r="B150" s="4"/>
      <c r="C150" s="4"/>
      <c r="D150" s="4"/>
      <c r="E150" s="4"/>
      <c r="F150" s="4"/>
      <c r="G150" s="4"/>
      <c r="H150" s="4"/>
      <c r="I150" s="81"/>
      <c r="J150" s="4"/>
      <c r="K150" s="81"/>
      <c r="L150" s="81"/>
      <c r="M150" s="83"/>
      <c r="N150" s="83"/>
      <c r="O150" s="79"/>
      <c r="P150" s="80"/>
      <c r="Q150" s="93"/>
      <c r="R150" s="4"/>
      <c r="S150" s="4"/>
      <c r="T150" s="4"/>
      <c r="U150" s="4"/>
      <c r="V150" s="4"/>
      <c r="W150" s="95"/>
      <c r="X150" s="93"/>
      <c r="Y150" s="93"/>
      <c r="Z150" s="96"/>
      <c r="AA150" s="96"/>
      <c r="AB150" s="97"/>
      <c r="AC150" s="97"/>
      <c r="AD150" s="97"/>
      <c r="AE150" s="79"/>
      <c r="AF150" s="94"/>
    </row>
    <row r="151" spans="1:43" ht="12.75" x14ac:dyDescent="0.2">
      <c r="A151" s="1" t="str">
        <f t="shared" si="27"/>
        <v>Nom 3</v>
      </c>
      <c r="B151" s="80"/>
      <c r="C151" s="80"/>
      <c r="D151" s="80"/>
      <c r="E151" s="93"/>
      <c r="F151" s="93"/>
      <c r="G151" s="93"/>
      <c r="H151" s="93"/>
      <c r="I151" s="93"/>
      <c r="J151" s="93"/>
      <c r="K151" s="93"/>
      <c r="L151" s="93"/>
      <c r="M151" s="79"/>
      <c r="N151" s="79"/>
      <c r="O151" s="79"/>
      <c r="P151" s="79"/>
      <c r="Q151" s="93"/>
      <c r="R151" s="4"/>
      <c r="S151" s="93"/>
      <c r="T151" s="93"/>
      <c r="U151" s="93"/>
      <c r="V151" s="93"/>
      <c r="W151" s="93"/>
      <c r="X151" s="4"/>
      <c r="Y151" s="4"/>
      <c r="Z151" s="83"/>
      <c r="AA151" s="4"/>
      <c r="AB151" s="4"/>
      <c r="AC151" s="4"/>
      <c r="AD151" s="4"/>
      <c r="AE151" s="4"/>
      <c r="AF151" s="94"/>
    </row>
    <row r="152" spans="1:43" ht="12.75" x14ac:dyDescent="0.2">
      <c r="A152" s="1" t="str">
        <f t="shared" si="27"/>
        <v>Nom 4</v>
      </c>
      <c r="B152" s="80"/>
      <c r="C152" s="80"/>
      <c r="D152" s="80"/>
      <c r="E152" s="80"/>
      <c r="F152" s="83"/>
      <c r="G152" s="83"/>
      <c r="H152" s="4"/>
      <c r="I152" s="4"/>
      <c r="J152" s="4"/>
      <c r="K152" s="80"/>
      <c r="L152" s="4"/>
      <c r="M152" s="4"/>
      <c r="N152" s="4"/>
      <c r="O152" s="4"/>
      <c r="P152" s="4"/>
      <c r="Q152" s="4"/>
      <c r="R152" s="4"/>
      <c r="S152" s="80"/>
      <c r="T152" s="93"/>
      <c r="U152" s="93"/>
      <c r="V152" s="4"/>
      <c r="W152" s="4"/>
      <c r="X152" s="79"/>
      <c r="Y152" s="98"/>
      <c r="Z152" s="79"/>
      <c r="AA152" s="79"/>
      <c r="AB152" s="79"/>
      <c r="AC152" s="79"/>
      <c r="AD152" s="79"/>
      <c r="AE152" s="4"/>
      <c r="AF152" s="94"/>
    </row>
    <row r="153" spans="1:43" ht="12.75" x14ac:dyDescent="0.2">
      <c r="A153" s="1" t="str">
        <f t="shared" si="27"/>
        <v>Nom 5</v>
      </c>
      <c r="B153" s="4"/>
      <c r="C153" s="83"/>
      <c r="D153" s="4"/>
      <c r="E153" s="4"/>
      <c r="F153" s="4"/>
      <c r="G153" s="4"/>
      <c r="H153" s="4"/>
      <c r="I153" s="4"/>
      <c r="J153" s="4"/>
      <c r="K153" s="4"/>
      <c r="L153" s="4"/>
      <c r="M153" s="93"/>
      <c r="N153" s="9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93"/>
      <c r="AC153" s="93"/>
      <c r="AD153" s="4"/>
      <c r="AE153" s="4"/>
      <c r="AF153" s="94"/>
    </row>
    <row r="154" spans="1:43" ht="12.75" x14ac:dyDescent="0.2">
      <c r="A154" s="1" t="str">
        <f t="shared" si="27"/>
        <v>Nom 6</v>
      </c>
      <c r="B154" s="85"/>
      <c r="C154" s="86"/>
      <c r="D154" s="86"/>
      <c r="E154" s="89"/>
      <c r="F154" s="89"/>
      <c r="G154" s="89"/>
      <c r="H154" s="85"/>
      <c r="I154" s="85"/>
      <c r="J154" s="85"/>
      <c r="K154" s="85"/>
      <c r="L154" s="85"/>
      <c r="M154" s="85"/>
      <c r="N154" s="85"/>
      <c r="O154" s="85"/>
      <c r="P154" s="85"/>
      <c r="Q154" s="4"/>
      <c r="R154" s="4"/>
      <c r="S154" s="4"/>
      <c r="T154" s="4"/>
      <c r="U154" s="93"/>
      <c r="V154" s="93"/>
      <c r="W154" s="93"/>
      <c r="X154" s="85"/>
      <c r="Y154" s="85"/>
      <c r="Z154" s="85"/>
      <c r="AA154" s="85"/>
      <c r="AB154" s="85"/>
      <c r="AC154" s="85"/>
      <c r="AD154" s="85"/>
      <c r="AE154" s="85"/>
      <c r="AF154" s="94"/>
    </row>
    <row r="155" spans="1:43" ht="12.75" x14ac:dyDescent="0.2">
      <c r="A155" s="1" t="str">
        <f t="shared" si="27"/>
        <v>Nom 7</v>
      </c>
      <c r="B155" s="85"/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B155" s="85"/>
      <c r="AC155" s="85"/>
      <c r="AD155" s="85"/>
      <c r="AE155" s="85"/>
      <c r="AF155" s="94"/>
    </row>
    <row r="156" spans="1:43" ht="12.75" x14ac:dyDescent="0.2">
      <c r="A156" s="1" t="str">
        <f t="shared" si="27"/>
        <v>Nom 8</v>
      </c>
      <c r="B156" s="99"/>
      <c r="C156" s="99"/>
      <c r="D156" s="86"/>
      <c r="E156" s="85"/>
      <c r="F156" s="85"/>
      <c r="G156" s="85"/>
      <c r="H156" s="85"/>
      <c r="I156" s="86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6"/>
      <c r="X156" s="85"/>
      <c r="Y156" s="85"/>
      <c r="Z156" s="85"/>
      <c r="AA156" s="85"/>
      <c r="AB156" s="85"/>
      <c r="AC156" s="85"/>
      <c r="AD156" s="85"/>
      <c r="AE156" s="85"/>
      <c r="AF156" s="94"/>
    </row>
    <row r="157" spans="1:43" s="29" customFormat="1" ht="12.75" x14ac:dyDescent="0.2">
      <c r="A157" s="1" t="str">
        <f t="shared" si="27"/>
        <v>Nom 9</v>
      </c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  <c r="AD157" s="85"/>
      <c r="AE157" s="85"/>
      <c r="AF157" s="94"/>
      <c r="AH157"/>
      <c r="AI157"/>
      <c r="AJ157"/>
      <c r="AK157"/>
      <c r="AL157"/>
      <c r="AM157"/>
      <c r="AP157"/>
      <c r="AQ157"/>
    </row>
    <row r="158" spans="1:43" ht="13.5" thickBot="1" x14ac:dyDescent="0.25">
      <c r="A158" s="30" t="str">
        <f t="shared" si="27"/>
        <v>Nom 10</v>
      </c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  <c r="AA158" s="90"/>
      <c r="AB158" s="90"/>
      <c r="AC158" s="90"/>
      <c r="AD158" s="90"/>
      <c r="AE158" s="90"/>
      <c r="AF158" s="100"/>
      <c r="AH158" s="29"/>
      <c r="AI158" s="29"/>
      <c r="AJ158" s="29"/>
      <c r="AK158" s="29"/>
      <c r="AL158" s="29"/>
      <c r="AM158" s="29"/>
      <c r="AP158" s="29"/>
      <c r="AQ158" s="29"/>
    </row>
    <row r="159" spans="1:43" ht="13.5" thickBot="1" x14ac:dyDescent="0.25"/>
    <row r="160" spans="1:43" ht="20.25" x14ac:dyDescent="0.2">
      <c r="A160" s="41"/>
      <c r="B160" s="119">
        <f>DATE(An,MONTH(B146)+1,1)</f>
        <v>45627</v>
      </c>
      <c r="C160" s="120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120"/>
      <c r="X160" s="120"/>
      <c r="Y160" s="120"/>
      <c r="Z160" s="120"/>
      <c r="AA160" s="120"/>
      <c r="AB160" s="120"/>
      <c r="AC160" s="120"/>
      <c r="AD160" s="120"/>
      <c r="AE160" s="120"/>
      <c r="AF160" s="121"/>
    </row>
    <row r="161" spans="1:43" s="29" customFormat="1" ht="39.950000000000003" customHeight="1" x14ac:dyDescent="0.2">
      <c r="A161" s="64"/>
      <c r="B161" s="76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6"/>
    </row>
    <row r="162" spans="1:43" ht="12.75" x14ac:dyDescent="0.2">
      <c r="A162" s="42"/>
      <c r="B162" s="4">
        <f>DATE(An,MONTH(B160),1)</f>
        <v>45627</v>
      </c>
      <c r="C162" s="4">
        <f t="shared" ref="C162:AF162" si="28">B162+1</f>
        <v>45628</v>
      </c>
      <c r="D162" s="4">
        <f t="shared" si="28"/>
        <v>45629</v>
      </c>
      <c r="E162" s="4">
        <f t="shared" si="28"/>
        <v>45630</v>
      </c>
      <c r="F162" s="4">
        <f t="shared" si="28"/>
        <v>45631</v>
      </c>
      <c r="G162" s="4">
        <f t="shared" si="28"/>
        <v>45632</v>
      </c>
      <c r="H162" s="4">
        <f t="shared" si="28"/>
        <v>45633</v>
      </c>
      <c r="I162" s="4">
        <f t="shared" si="28"/>
        <v>45634</v>
      </c>
      <c r="J162" s="4">
        <f t="shared" si="28"/>
        <v>45635</v>
      </c>
      <c r="K162" s="4">
        <f t="shared" si="28"/>
        <v>45636</v>
      </c>
      <c r="L162" s="4">
        <f t="shared" si="28"/>
        <v>45637</v>
      </c>
      <c r="M162" s="4">
        <f t="shared" si="28"/>
        <v>45638</v>
      </c>
      <c r="N162" s="4">
        <f t="shared" si="28"/>
        <v>45639</v>
      </c>
      <c r="O162" s="4">
        <f t="shared" si="28"/>
        <v>45640</v>
      </c>
      <c r="P162" s="4">
        <f t="shared" si="28"/>
        <v>45641</v>
      </c>
      <c r="Q162" s="4">
        <f t="shared" si="28"/>
        <v>45642</v>
      </c>
      <c r="R162" s="4">
        <f t="shared" si="28"/>
        <v>45643</v>
      </c>
      <c r="S162" s="4">
        <f t="shared" si="28"/>
        <v>45644</v>
      </c>
      <c r="T162" s="4">
        <f t="shared" si="28"/>
        <v>45645</v>
      </c>
      <c r="U162" s="4">
        <f t="shared" si="28"/>
        <v>45646</v>
      </c>
      <c r="V162" s="4">
        <f t="shared" si="28"/>
        <v>45647</v>
      </c>
      <c r="W162" s="4">
        <f t="shared" si="28"/>
        <v>45648</v>
      </c>
      <c r="X162" s="4">
        <f t="shared" si="28"/>
        <v>45649</v>
      </c>
      <c r="Y162" s="4">
        <f t="shared" si="28"/>
        <v>45650</v>
      </c>
      <c r="Z162" s="4">
        <f t="shared" si="28"/>
        <v>45651</v>
      </c>
      <c r="AA162" s="4">
        <f t="shared" si="28"/>
        <v>45652</v>
      </c>
      <c r="AB162" s="4">
        <f t="shared" si="28"/>
        <v>45653</v>
      </c>
      <c r="AC162" s="4">
        <f t="shared" si="28"/>
        <v>45654</v>
      </c>
      <c r="AD162" s="4">
        <f t="shared" si="28"/>
        <v>45655</v>
      </c>
      <c r="AE162" s="4">
        <f t="shared" si="28"/>
        <v>45656</v>
      </c>
      <c r="AF162" s="5">
        <f t="shared" si="28"/>
        <v>45657</v>
      </c>
    </row>
    <row r="163" spans="1:43" ht="12.75" x14ac:dyDescent="0.2">
      <c r="A163" s="1" t="str">
        <f t="shared" ref="A163:A172" si="29">IF(ISBLANK(A149),"",A149)</f>
        <v>Nom 1</v>
      </c>
      <c r="B163" s="79"/>
      <c r="C163" s="79"/>
      <c r="D163" s="4"/>
      <c r="E163" s="4"/>
      <c r="F163" s="4"/>
      <c r="G163" s="79"/>
      <c r="H163" s="79"/>
      <c r="I163" s="4"/>
      <c r="J163" s="4"/>
      <c r="K163" s="4"/>
      <c r="L163" s="4"/>
      <c r="M163" s="4"/>
      <c r="N163" s="4"/>
      <c r="O163" s="4"/>
      <c r="P163" s="79"/>
      <c r="Q163" s="79"/>
      <c r="R163" s="4"/>
      <c r="S163" s="4"/>
      <c r="T163" s="4"/>
      <c r="U163" s="4"/>
      <c r="V163" s="4"/>
      <c r="W163" s="4"/>
      <c r="X163" s="4"/>
      <c r="Y163" s="80"/>
      <c r="Z163" s="4"/>
      <c r="AA163" s="80"/>
      <c r="AB163" s="80"/>
      <c r="AC163" s="80"/>
      <c r="AD163" s="81"/>
      <c r="AE163" s="80"/>
      <c r="AF163" s="82"/>
    </row>
    <row r="164" spans="1:43" ht="12.75" x14ac:dyDescent="0.2">
      <c r="A164" s="1" t="str">
        <f t="shared" si="29"/>
        <v>Nom 2</v>
      </c>
      <c r="B164" s="79"/>
      <c r="C164" s="79"/>
      <c r="D164" s="80"/>
      <c r="E164" s="80"/>
      <c r="F164" s="4"/>
      <c r="G164" s="79"/>
      <c r="H164" s="80"/>
      <c r="I164" s="4"/>
      <c r="J164" s="80"/>
      <c r="K164" s="4"/>
      <c r="L164" s="81"/>
      <c r="M164" s="81"/>
      <c r="N164" s="81"/>
      <c r="O164" s="79"/>
      <c r="P164" s="79"/>
      <c r="Q164" s="79"/>
      <c r="R164" s="4"/>
      <c r="S164" s="4"/>
      <c r="T164" s="4"/>
      <c r="U164" s="4"/>
      <c r="V164" s="80"/>
      <c r="W164" s="80"/>
      <c r="X164" s="80"/>
      <c r="Y164" s="80"/>
      <c r="Z164" s="4"/>
      <c r="AA164" s="4"/>
      <c r="AB164" s="4"/>
      <c r="AC164" s="80"/>
      <c r="AD164" s="80"/>
      <c r="AE164" s="80"/>
      <c r="AF164" s="82"/>
    </row>
    <row r="165" spans="1:43" ht="12.75" x14ac:dyDescent="0.2">
      <c r="A165" s="1" t="str">
        <f t="shared" si="29"/>
        <v>Nom 3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80"/>
      <c r="U165" s="80"/>
      <c r="V165" s="80"/>
      <c r="W165" s="80"/>
      <c r="X165" s="80"/>
      <c r="Y165" s="80"/>
      <c r="Z165" s="4"/>
      <c r="AA165" s="80"/>
      <c r="AB165" s="80"/>
      <c r="AC165" s="80"/>
      <c r="AD165" s="80"/>
      <c r="AE165" s="80"/>
      <c r="AF165" s="82"/>
    </row>
    <row r="166" spans="1:43" ht="12.75" x14ac:dyDescent="0.2">
      <c r="A166" s="1" t="str">
        <f t="shared" si="29"/>
        <v>Nom 4</v>
      </c>
      <c r="B166" s="4"/>
      <c r="C166" s="80"/>
      <c r="D166" s="4"/>
      <c r="E166" s="4"/>
      <c r="F166" s="4"/>
      <c r="G166" s="83"/>
      <c r="H166" s="4"/>
      <c r="I166" s="4"/>
      <c r="J166" s="80"/>
      <c r="K166" s="80"/>
      <c r="L166" s="4"/>
      <c r="M166" s="4"/>
      <c r="N166" s="4"/>
      <c r="O166" s="4"/>
      <c r="P166" s="4"/>
      <c r="Q166" s="79"/>
      <c r="R166" s="4"/>
      <c r="S166" s="80"/>
      <c r="T166" s="80"/>
      <c r="U166" s="80"/>
      <c r="V166" s="80"/>
      <c r="W166" s="80"/>
      <c r="X166" s="80"/>
      <c r="Y166" s="80"/>
      <c r="Z166" s="4"/>
      <c r="AA166" s="80"/>
      <c r="AB166" s="80"/>
      <c r="AC166" s="80"/>
      <c r="AD166" s="80"/>
      <c r="AE166" s="80"/>
      <c r="AF166" s="82"/>
    </row>
    <row r="167" spans="1:43" ht="12.75" x14ac:dyDescent="0.2">
      <c r="A167" s="1" t="str">
        <f t="shared" si="29"/>
        <v>Nom 5</v>
      </c>
      <c r="B167" s="4"/>
      <c r="C167" s="4"/>
      <c r="D167" s="79"/>
      <c r="E167" s="79"/>
      <c r="F167" s="79"/>
      <c r="G167" s="79"/>
      <c r="H167" s="4"/>
      <c r="I167" s="84"/>
      <c r="J167" s="4"/>
      <c r="K167" s="4"/>
      <c r="L167" s="4"/>
      <c r="M167" s="4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4"/>
      <c r="AA167" s="80"/>
      <c r="AB167" s="80"/>
      <c r="AC167" s="80"/>
      <c r="AD167" s="80"/>
      <c r="AE167" s="80"/>
      <c r="AF167" s="82"/>
    </row>
    <row r="168" spans="1:43" ht="12.75" x14ac:dyDescent="0.2">
      <c r="A168" s="1" t="str">
        <f t="shared" si="29"/>
        <v>Nom 6</v>
      </c>
      <c r="B168" s="85"/>
      <c r="C168" s="85"/>
      <c r="D168" s="85"/>
      <c r="E168" s="85"/>
      <c r="F168" s="85"/>
      <c r="G168" s="85"/>
      <c r="H168" s="86"/>
      <c r="I168" s="85"/>
      <c r="J168" s="85"/>
      <c r="K168" s="85"/>
      <c r="L168" s="85"/>
      <c r="M168" s="85"/>
      <c r="N168" s="85"/>
      <c r="O168" s="85"/>
      <c r="P168" s="85"/>
      <c r="Q168" s="85"/>
      <c r="R168" s="86"/>
      <c r="S168" s="85"/>
      <c r="T168" s="86"/>
      <c r="U168" s="86"/>
      <c r="V168" s="85"/>
      <c r="W168" s="86"/>
      <c r="X168" s="86"/>
      <c r="Y168" s="86"/>
      <c r="Z168" s="85"/>
      <c r="AA168" s="86"/>
      <c r="AB168" s="86"/>
      <c r="AC168" s="86"/>
      <c r="AD168" s="86"/>
      <c r="AE168" s="86"/>
      <c r="AF168" s="87"/>
    </row>
    <row r="169" spans="1:43" ht="12.75" x14ac:dyDescent="0.2">
      <c r="A169" s="1" t="str">
        <f t="shared" si="29"/>
        <v>Nom 7</v>
      </c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15"/>
    </row>
    <row r="170" spans="1:43" ht="12.75" x14ac:dyDescent="0.2">
      <c r="A170" s="1" t="str">
        <f t="shared" si="29"/>
        <v>Nom 8</v>
      </c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8"/>
      <c r="M170" s="85"/>
      <c r="N170" s="85"/>
      <c r="O170" s="85"/>
      <c r="P170" s="85"/>
      <c r="Q170" s="85"/>
      <c r="R170" s="86"/>
      <c r="S170" s="85"/>
      <c r="T170" s="86"/>
      <c r="U170" s="86"/>
      <c r="V170" s="86"/>
      <c r="W170" s="86"/>
      <c r="X170" s="86"/>
      <c r="Y170" s="86"/>
      <c r="Z170" s="85"/>
      <c r="AA170" s="86"/>
      <c r="AB170" s="86"/>
      <c r="AC170" s="86"/>
      <c r="AD170" s="86"/>
      <c r="AE170" s="86"/>
      <c r="AF170" s="87"/>
    </row>
    <row r="171" spans="1:43" s="29" customFormat="1" ht="12.75" x14ac:dyDescent="0.2">
      <c r="A171" s="1" t="str">
        <f t="shared" si="29"/>
        <v>Nom 9</v>
      </c>
      <c r="B171" s="85"/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9"/>
      <c r="AD171" s="85"/>
      <c r="AE171" s="85"/>
      <c r="AF171" s="15"/>
      <c r="AH171"/>
      <c r="AI171"/>
      <c r="AJ171"/>
      <c r="AK171"/>
      <c r="AL171"/>
      <c r="AM171"/>
      <c r="AP171"/>
      <c r="AQ171"/>
    </row>
    <row r="172" spans="1:43" ht="13.5" thickBot="1" x14ac:dyDescent="0.25">
      <c r="A172" s="30" t="str">
        <f t="shared" si="29"/>
        <v>Nom 10</v>
      </c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  <c r="AA172" s="90"/>
      <c r="AB172" s="90"/>
      <c r="AC172" s="90"/>
      <c r="AD172" s="91"/>
      <c r="AE172" s="90"/>
      <c r="AF172" s="92"/>
      <c r="AH172" s="29"/>
      <c r="AI172" s="29"/>
      <c r="AJ172" s="29"/>
      <c r="AK172" s="29"/>
      <c r="AL172" s="29"/>
      <c r="AM172" s="29"/>
      <c r="AP172" s="29"/>
      <c r="AQ172" s="29"/>
    </row>
    <row r="173" spans="1:43" ht="12.75" x14ac:dyDescent="0.2"/>
    <row r="174" spans="1:43" ht="12.75" x14ac:dyDescent="0.2"/>
    <row r="175" spans="1:43" ht="12.75" x14ac:dyDescent="0.2"/>
    <row r="176" spans="1:43" ht="12.75" x14ac:dyDescent="0.2"/>
    <row r="177" spans="23:23" ht="12.75" x14ac:dyDescent="0.2"/>
    <row r="178" spans="23:23" ht="12.75" x14ac:dyDescent="0.2">
      <c r="W178" t="s">
        <v>3</v>
      </c>
    </row>
    <row r="179" spans="23:23" ht="12.75" x14ac:dyDescent="0.2"/>
    <row r="180" spans="23:23" ht="12.75" x14ac:dyDescent="0.2"/>
    <row r="181" spans="23:23" ht="12.75" x14ac:dyDescent="0.2"/>
    <row r="182" spans="23:23" ht="12.75" x14ac:dyDescent="0.2"/>
    <row r="183" spans="23:23" ht="12.75" x14ac:dyDescent="0.2"/>
    <row r="184" spans="23:23" ht="12.75" x14ac:dyDescent="0.2"/>
    <row r="185" spans="23:23" ht="12.75" x14ac:dyDescent="0.2"/>
    <row r="186" spans="23:23" ht="12.75" customHeight="1" x14ac:dyDescent="0.2"/>
  </sheetData>
  <sortState xmlns:xlrd2="http://schemas.microsoft.com/office/spreadsheetml/2017/richdata2" ref="A9:AF17">
    <sortCondition ref="A9:A17"/>
  </sortState>
  <mergeCells count="18">
    <mergeCell ref="AS4:AT5"/>
    <mergeCell ref="A2:AF2"/>
    <mergeCell ref="B4:C4"/>
    <mergeCell ref="G4:H4"/>
    <mergeCell ref="B34:AF34"/>
    <mergeCell ref="AO4:AQ5"/>
    <mergeCell ref="B48:AF48"/>
    <mergeCell ref="B62:AF62"/>
    <mergeCell ref="B6:AF6"/>
    <mergeCell ref="B20:AF20"/>
    <mergeCell ref="AH4:AM5"/>
    <mergeCell ref="B160:AF160"/>
    <mergeCell ref="B118:AF118"/>
    <mergeCell ref="B132:AF132"/>
    <mergeCell ref="B146:AF146"/>
    <mergeCell ref="B76:AF76"/>
    <mergeCell ref="B90:AF90"/>
    <mergeCell ref="B104:AF104"/>
  </mergeCells>
  <phoneticPr fontId="15" type="noConversion"/>
  <conditionalFormatting sqref="B8:AF8">
    <cfRule type="expression" dxfId="51" priority="33" stopIfTrue="1">
      <formula>WEEKDAY(B8,2)&gt;5</formula>
    </cfRule>
    <cfRule type="expression" dxfId="50" priority="34" stopIfTrue="1">
      <formula>AND(B8&lt;&gt;"",COUNTIF(Feries,B8)&gt;0)</formula>
    </cfRule>
    <cfRule type="expression" dxfId="49" priority="35" stopIfTrue="1">
      <formula>AND(B8&lt;&gt;"",COUNTIF(Recup_FN,B8)&gt;0)</formula>
    </cfRule>
  </conditionalFormatting>
  <conditionalFormatting sqref="AT12 B9:AF18">
    <cfRule type="expression" dxfId="48" priority="36" stopIfTrue="1">
      <formula>WEEKDAY(B$8,2)&gt;5</formula>
    </cfRule>
    <cfRule type="expression" dxfId="47" priority="37" stopIfTrue="1">
      <formula>AND(B$8&lt;&gt;"",COUNTIF(Feries,B$8)&gt;0)</formula>
    </cfRule>
    <cfRule type="expression" dxfId="46" priority="38" stopIfTrue="1">
      <formula>AND(B$8&lt;&gt;"",COUNTIF(Recup_FN,B$8)&gt;0)</formula>
    </cfRule>
  </conditionalFormatting>
  <conditionalFormatting sqref="B22:AD32 B37:B38">
    <cfRule type="expression" dxfId="45" priority="39" stopIfTrue="1">
      <formula>WEEKDAY(B$22,2)&gt;5</formula>
    </cfRule>
    <cfRule type="expression" dxfId="44" priority="40" stopIfTrue="1">
      <formula>AND(B$22&lt;&gt;"",COUNTIF(Feries,B$22)&gt;0)</formula>
    </cfRule>
    <cfRule type="expression" dxfId="43" priority="41" stopIfTrue="1">
      <formula>AND(B$22&lt;&gt;"",COUNTIF(Recup_FN,B$22)&gt;0)</formula>
    </cfRule>
  </conditionalFormatting>
  <conditionalFormatting sqref="B36:C36 B39:B46 D36:AF46 C37:C46">
    <cfRule type="expression" dxfId="42" priority="42" stopIfTrue="1">
      <formula>WEEKDAY(B$36,2)&gt;5</formula>
    </cfRule>
    <cfRule type="expression" dxfId="41" priority="43" stopIfTrue="1">
      <formula>AND(B$36&lt;&gt;"",COUNTIF(Feries,B$36)&gt;0)</formula>
    </cfRule>
    <cfRule type="expression" dxfId="40" priority="44" stopIfTrue="1">
      <formula>AND(B$36&lt;&gt;"",COUNTIF(Recup_FN,B$36)&gt;0)</formula>
    </cfRule>
  </conditionalFormatting>
  <conditionalFormatting sqref="H96 B50:AE60">
    <cfRule type="expression" dxfId="39" priority="45" stopIfTrue="1">
      <formula>WEEKDAY(B$50,2)&gt;5</formula>
    </cfRule>
    <cfRule type="expression" dxfId="38" priority="46" stopIfTrue="1">
      <formula>AND(B$50&lt;&gt;"",COUNTIF(Feries,B$50)&gt;0)</formula>
    </cfRule>
    <cfRule type="expression" dxfId="37" priority="47" stopIfTrue="1">
      <formula>AND(B$50&lt;&gt;"",COUNTIF(Recup_FN,B$50)&gt;0)</formula>
    </cfRule>
  </conditionalFormatting>
  <conditionalFormatting sqref="B64:AF74">
    <cfRule type="expression" dxfId="36" priority="48" stopIfTrue="1">
      <formula>WEEKDAY(B$64,2)&gt;5</formula>
    </cfRule>
    <cfRule type="expression" dxfId="35" priority="49" stopIfTrue="1">
      <formula>AND(B$64&lt;&gt;"",COUNTIF(Feries,B$64)&gt;0)</formula>
    </cfRule>
    <cfRule type="expression" dxfId="34" priority="50" stopIfTrue="1">
      <formula>AND(B$64&lt;&gt;"",COUNTIF(Recup_FN,B$64)&gt;0)</formula>
    </cfRule>
  </conditionalFormatting>
  <conditionalFormatting sqref="Q82:R82 Q78:U81 P78:P82 S82:U88 P83:R88 V78:AE88 B78:O88">
    <cfRule type="expression" dxfId="33" priority="51" stopIfTrue="1">
      <formula>WEEKDAY(B$78,2)&gt;5</formula>
    </cfRule>
    <cfRule type="expression" dxfId="32" priority="52" stopIfTrue="1">
      <formula>AND(B$78&lt;&gt;"",COUNTIF(Feries,B$78)&gt;0)</formula>
    </cfRule>
    <cfRule type="expression" dxfId="31" priority="53" stopIfTrue="1">
      <formula>AND(B$78&lt;&gt;"",COUNTIF(Recup_FN,B$78)&gt;0)</formula>
    </cfRule>
  </conditionalFormatting>
  <conditionalFormatting sqref="H92:H95 B92:G93 B94:E94 H97:H102 I92:AF102 B95:G102">
    <cfRule type="expression" dxfId="30" priority="54" stopIfTrue="1">
      <formula>WEEKDAY(B$92,2)&gt;5</formula>
    </cfRule>
    <cfRule type="expression" dxfId="29" priority="55" stopIfTrue="1">
      <formula>AND(B$92&lt;&gt;"",COUNTIF(Feries,B$92)&gt;0)</formula>
    </cfRule>
    <cfRule type="expression" dxfId="28" priority="56" stopIfTrue="1">
      <formula>AND(B$92&lt;&gt;"",COUNTIF(Recup_FN,B$92)&gt;0)</formula>
    </cfRule>
  </conditionalFormatting>
  <conditionalFormatting sqref="B106:AF116">
    <cfRule type="expression" dxfId="27" priority="57" stopIfTrue="1">
      <formula>WEEKDAY(B$106,2)&gt;5</formula>
    </cfRule>
    <cfRule type="expression" dxfId="26" priority="58" stopIfTrue="1">
      <formula>AND(B$106&lt;&gt;"",COUNTIF(Feries,B$106)&gt;0)</formula>
    </cfRule>
    <cfRule type="expression" dxfId="25" priority="59" stopIfTrue="1">
      <formula>AND(B$106&lt;&gt;"",COUNTIF(Recup_FN,B$106)&gt;0)</formula>
    </cfRule>
  </conditionalFormatting>
  <conditionalFormatting sqref="B120:AE121 B122:H122 J122:AE122 B123:AE130">
    <cfRule type="expression" dxfId="24" priority="60" stopIfTrue="1">
      <formula>WEEKDAY(B$120,2)&gt;5</formula>
    </cfRule>
    <cfRule type="expression" dxfId="23" priority="61" stopIfTrue="1">
      <formula>AND(B$120&lt;&gt;"",COUNTIF(Feries,B$120)&gt;0)</formula>
    </cfRule>
    <cfRule type="expression" dxfId="22" priority="62" stopIfTrue="1">
      <formula>AND(B$120&lt;&gt;"",COUNTIF(Recup_FN,B$120)&gt;0)</formula>
    </cfRule>
  </conditionalFormatting>
  <conditionalFormatting sqref="B134:AF144">
    <cfRule type="expression" dxfId="21" priority="63" stopIfTrue="1">
      <formula>WEEKDAY(B$134,2)&gt;5</formula>
    </cfRule>
    <cfRule type="expression" dxfId="20" priority="64" stopIfTrue="1">
      <formula>AND(B$134&lt;&gt;"",COUNTIF(Feries,B$134)&gt;0)</formula>
    </cfRule>
    <cfRule type="expression" dxfId="19" priority="65" stopIfTrue="1">
      <formula>AND(B$134&lt;&gt;"",COUNTIF(Recup_FN,B$134)&gt;0)</formula>
    </cfRule>
  </conditionalFormatting>
  <conditionalFormatting sqref="B148:AE158">
    <cfRule type="expression" dxfId="18" priority="66" stopIfTrue="1">
      <formula>WEEKDAY(B$148,2)&gt;5</formula>
    </cfRule>
    <cfRule type="expression" dxfId="17" priority="67" stopIfTrue="1">
      <formula>AND(B$148&lt;&gt;"",COUNTIF(Feries,B$148)&gt;0)</formula>
    </cfRule>
    <cfRule type="expression" dxfId="16" priority="68" stopIfTrue="1">
      <formula>AND(B$148&lt;&gt;"",COUNTIF(Recup_FN,B$148)&gt;0)</formula>
    </cfRule>
  </conditionalFormatting>
  <conditionalFormatting sqref="B162:AF172">
    <cfRule type="expression" dxfId="15" priority="69" stopIfTrue="1">
      <formula>WEEKDAY(B$162,2)&gt;5</formula>
    </cfRule>
    <cfRule type="expression" dxfId="14" priority="70" stopIfTrue="1">
      <formula>AND(B$162&lt;&gt;"",COUNTIF(Feries,B$162)&gt;0)</formula>
    </cfRule>
    <cfRule type="expression" dxfId="13" priority="71" stopIfTrue="1">
      <formula>AND(B$162&lt;&gt;"",COUNTIF(Recup_FN,B$162)&gt;0)</formula>
    </cfRule>
  </conditionalFormatting>
  <conditionalFormatting sqref="AF18">
    <cfRule type="expression" dxfId="12" priority="30" stopIfTrue="1">
      <formula>WEEKDAY(AF$8,2)&gt;5</formula>
    </cfRule>
    <cfRule type="expression" dxfId="11" priority="31" stopIfTrue="1">
      <formula>AND(AF$8&lt;&gt;"",COUNTIF(Feries,AF$8)&gt;0)</formula>
    </cfRule>
    <cfRule type="expression" dxfId="10" priority="32" stopIfTrue="1">
      <formula>AND(AF$8&lt;&gt;"",COUNTIF(Recup_FN,AF$8)&gt;0)</formula>
    </cfRule>
  </conditionalFormatting>
  <conditionalFormatting sqref="I122">
    <cfRule type="expression" dxfId="9" priority="27" stopIfTrue="1">
      <formula>WEEKDAY(I$120,2)&gt;5</formula>
    </cfRule>
    <cfRule type="expression" dxfId="8" priority="28" stopIfTrue="1">
      <formula>AND(I$120&lt;&gt;"",COUNTIF(Feries,I$120)&gt;0)</formula>
    </cfRule>
    <cfRule type="expression" dxfId="7" priority="29" stopIfTrue="1">
      <formula>AND(I$120&lt;&gt;"",COUNTIF(Recup_FN,I$120)&gt;0)</formula>
    </cfRule>
  </conditionalFormatting>
  <conditionalFormatting sqref="G94">
    <cfRule type="expression" dxfId="6" priority="24" stopIfTrue="1">
      <formula>WEEKDAY(G$92,2)&gt;5</formula>
    </cfRule>
    <cfRule type="expression" dxfId="5" priority="25" stopIfTrue="1">
      <formula>AND(G$92&lt;&gt;"",COUNTIF(Feries,G$92)&gt;0)</formula>
    </cfRule>
    <cfRule type="expression" dxfId="4" priority="26" stopIfTrue="1">
      <formula>AND(G$92&lt;&gt;"",COUNTIF(Recup_FN,G$92)&gt;0)</formula>
    </cfRule>
  </conditionalFormatting>
  <conditionalFormatting sqref="F94">
    <cfRule type="expression" dxfId="3" priority="21" stopIfTrue="1">
      <formula>WEEKDAY(F$92,2)&gt;5</formula>
    </cfRule>
    <cfRule type="expression" dxfId="2" priority="22" stopIfTrue="1">
      <formula>AND(F$92&lt;&gt;"",COUNTIF(Feries,F$92)&gt;0)</formula>
    </cfRule>
    <cfRule type="expression" dxfId="1" priority="23" stopIfTrue="1">
      <formula>AND(F$92&lt;&gt;"",COUNTIF(Recup_FN,F$92)&gt;0)</formula>
    </cfRule>
  </conditionalFormatting>
  <conditionalFormatting sqref="AJ37">
    <cfRule type="expression" dxfId="0" priority="14">
      <formula>$AJ$37=1 &amp; $AJ$36=1</formula>
    </cfRule>
  </conditionalFormatting>
  <dataValidations count="3">
    <dataValidation allowBlank="1" showInputMessage="1" showErrorMessage="1" sqref="AF120" xr:uid="{00000000-0002-0000-0E00-000000000000}"/>
    <dataValidation type="list" allowBlank="1" showInputMessage="1" showErrorMessage="1" sqref="Q149:U150 V150 V149:W149 B163:AF172 B23:AF32 B37:AF46 B51:AF60 B65:AF74 B79:AF88 B107:AF116 B121:AF130 B135:AF144 Q151:W158 B149:P158 X149:AF158 B93:AF102 B9:AF18" xr:uid="{00000000-0002-0000-0E00-000001000000}">
      <formula1>Legende</formula1>
    </dataValidation>
    <dataValidation type="list" allowBlank="1" showInputMessage="1" showErrorMessage="1" sqref="A1" xr:uid="{3AB4BD6E-76F7-4222-BCD7-1FBE2B932F5C}">
      <formula1>"2024,2025,2026,2027,2028,2029,2030,2024,2050,2051,2052,2053,2054,2055,2056,2057,2058,2059,2060"</formula1>
    </dataValidation>
  </dataValidations>
  <printOptions horizontalCentered="1"/>
  <pageMargins left="0.23622047244094491" right="0.27559055118110237" top="0.43307086614173229" bottom="0.39370078740157483" header="0.27559055118110237" footer="0.15748031496062992"/>
  <pageSetup paperSize="9" scale="85" orientation="landscape" r:id="rId1"/>
  <headerFooter alignWithMargins="0">
    <oddFooter>&amp;R&amp;9Date: &amp;D - Page &amp;P de &amp;N</oddFooter>
  </headerFooter>
  <rowBreaks count="3" manualBreakCount="3">
    <brk id="46" max="31" man="1"/>
    <brk id="88" max="31" man="1"/>
    <brk id="130" max="31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FB88-253A-4B24-8540-A3EFBB49AB22}">
  <sheetPr codeName="Feuil2"/>
  <dimension ref="A1:B13"/>
  <sheetViews>
    <sheetView workbookViewId="0">
      <selection activeCell="D26" sqref="D26"/>
    </sheetView>
  </sheetViews>
  <sheetFormatPr baseColWidth="10" defaultRowHeight="12.75" x14ac:dyDescent="0.2"/>
  <sheetData>
    <row r="1" spans="1:2" x14ac:dyDescent="0.2">
      <c r="A1" t="s">
        <v>62</v>
      </c>
      <c r="B1" t="s">
        <v>64</v>
      </c>
    </row>
    <row r="2" spans="1:2" x14ac:dyDescent="0.2">
      <c r="A2" t="s">
        <v>65</v>
      </c>
      <c r="B2">
        <v>31</v>
      </c>
    </row>
    <row r="3" spans="1:2" x14ac:dyDescent="0.2">
      <c r="A3" t="s">
        <v>66</v>
      </c>
      <c r="B3">
        <v>28</v>
      </c>
    </row>
    <row r="4" spans="1:2" x14ac:dyDescent="0.2">
      <c r="A4" t="s">
        <v>67</v>
      </c>
      <c r="B4">
        <v>31</v>
      </c>
    </row>
    <row r="5" spans="1:2" x14ac:dyDescent="0.2">
      <c r="A5" t="s">
        <v>68</v>
      </c>
      <c r="B5">
        <v>30</v>
      </c>
    </row>
    <row r="6" spans="1:2" x14ac:dyDescent="0.2">
      <c r="A6" t="s">
        <v>63</v>
      </c>
      <c r="B6">
        <v>31</v>
      </c>
    </row>
    <row r="7" spans="1:2" x14ac:dyDescent="0.2">
      <c r="A7" t="s">
        <v>69</v>
      </c>
      <c r="B7">
        <v>30</v>
      </c>
    </row>
    <row r="8" spans="1:2" x14ac:dyDescent="0.2">
      <c r="A8" t="s">
        <v>70</v>
      </c>
      <c r="B8">
        <v>31</v>
      </c>
    </row>
    <row r="9" spans="1:2" x14ac:dyDescent="0.2">
      <c r="A9" t="s">
        <v>71</v>
      </c>
      <c r="B9">
        <v>31</v>
      </c>
    </row>
    <row r="10" spans="1:2" x14ac:dyDescent="0.2">
      <c r="A10" t="s">
        <v>72</v>
      </c>
      <c r="B10">
        <v>30</v>
      </c>
    </row>
    <row r="11" spans="1:2" x14ac:dyDescent="0.2">
      <c r="A11" t="s">
        <v>73</v>
      </c>
      <c r="B11">
        <v>31</v>
      </c>
    </row>
    <row r="12" spans="1:2" x14ac:dyDescent="0.2">
      <c r="A12" t="s">
        <v>74</v>
      </c>
      <c r="B12">
        <v>30</v>
      </c>
    </row>
    <row r="13" spans="1:2" x14ac:dyDescent="0.2">
      <c r="A13" t="s">
        <v>75</v>
      </c>
      <c r="B13">
        <v>31</v>
      </c>
    </row>
  </sheetData>
  <phoneticPr fontId="2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0"/>
  <dimension ref="A1:A30"/>
  <sheetViews>
    <sheetView workbookViewId="0">
      <selection activeCell="A34" sqref="A34"/>
    </sheetView>
  </sheetViews>
  <sheetFormatPr baseColWidth="10" defaultRowHeight="12.75" x14ac:dyDescent="0.2"/>
  <cols>
    <col min="1" max="1" width="151.42578125" customWidth="1"/>
  </cols>
  <sheetData>
    <row r="1" spans="1:1" ht="17.25" customHeight="1" x14ac:dyDescent="0.2">
      <c r="A1" s="51" t="s">
        <v>2</v>
      </c>
    </row>
    <row r="2" spans="1:1" x14ac:dyDescent="0.2">
      <c r="A2" s="12"/>
    </row>
    <row r="3" spans="1:1" x14ac:dyDescent="0.2">
      <c r="A3" s="10" t="s">
        <v>36</v>
      </c>
    </row>
    <row r="4" spans="1:1" x14ac:dyDescent="0.2">
      <c r="A4" s="10"/>
    </row>
    <row r="5" spans="1:1" x14ac:dyDescent="0.2">
      <c r="A5" s="46" t="s">
        <v>28</v>
      </c>
    </row>
    <row r="6" spans="1:1" x14ac:dyDescent="0.2">
      <c r="A6" s="44" t="s">
        <v>29</v>
      </c>
    </row>
    <row r="7" spans="1:1" x14ac:dyDescent="0.2">
      <c r="A7" s="44" t="s">
        <v>27</v>
      </c>
    </row>
    <row r="9" spans="1:1" x14ac:dyDescent="0.2">
      <c r="A9" s="43" t="s">
        <v>26</v>
      </c>
    </row>
    <row r="10" spans="1:1" x14ac:dyDescent="0.2">
      <c r="A10" s="48" t="s">
        <v>23</v>
      </c>
    </row>
    <row r="11" spans="1:1" x14ac:dyDescent="0.2">
      <c r="A11" s="48" t="s">
        <v>24</v>
      </c>
    </row>
    <row r="12" spans="1:1" x14ac:dyDescent="0.2">
      <c r="A12" s="48" t="s">
        <v>25</v>
      </c>
    </row>
    <row r="13" spans="1:1" x14ac:dyDescent="0.2">
      <c r="A13" s="44" t="s">
        <v>27</v>
      </c>
    </row>
    <row r="14" spans="1:1" x14ac:dyDescent="0.2">
      <c r="A14" s="45"/>
    </row>
    <row r="15" spans="1:1" x14ac:dyDescent="0.2">
      <c r="A15" s="47" t="s">
        <v>31</v>
      </c>
    </row>
    <row r="16" spans="1:1" x14ac:dyDescent="0.2">
      <c r="A16" s="44" t="s">
        <v>33</v>
      </c>
    </row>
    <row r="17" spans="1:1" x14ac:dyDescent="0.2">
      <c r="A17" s="44" t="s">
        <v>34</v>
      </c>
    </row>
    <row r="18" spans="1:1" x14ac:dyDescent="0.2">
      <c r="A18" s="48" t="s">
        <v>30</v>
      </c>
    </row>
    <row r="19" spans="1:1" x14ac:dyDescent="0.2">
      <c r="A19" s="50" t="s">
        <v>37</v>
      </c>
    </row>
    <row r="20" spans="1:1" x14ac:dyDescent="0.2">
      <c r="A20" s="49" t="s">
        <v>38</v>
      </c>
    </row>
    <row r="21" spans="1:1" x14ac:dyDescent="0.2">
      <c r="A21" s="49" t="s">
        <v>39</v>
      </c>
    </row>
    <row r="22" spans="1:1" x14ac:dyDescent="0.2">
      <c r="A22" s="48" t="s">
        <v>22</v>
      </c>
    </row>
    <row r="24" spans="1:1" x14ac:dyDescent="0.2">
      <c r="A24" s="47" t="s">
        <v>32</v>
      </c>
    </row>
    <row r="25" spans="1:1" x14ac:dyDescent="0.2">
      <c r="A25" s="48" t="s">
        <v>35</v>
      </c>
    </row>
    <row r="26" spans="1:1" x14ac:dyDescent="0.2">
      <c r="A26" s="44" t="s">
        <v>41</v>
      </c>
    </row>
    <row r="27" spans="1:1" x14ac:dyDescent="0.2">
      <c r="A27" s="48" t="s">
        <v>40</v>
      </c>
    </row>
    <row r="28" spans="1:1" x14ac:dyDescent="0.2">
      <c r="A28" s="48" t="s">
        <v>42</v>
      </c>
    </row>
    <row r="29" spans="1:1" x14ac:dyDescent="0.2">
      <c r="A29" s="48" t="s">
        <v>43</v>
      </c>
    </row>
    <row r="30" spans="1:1" x14ac:dyDescent="0.2">
      <c r="A30" s="48" t="s">
        <v>44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2023</vt:lpstr>
      <vt:lpstr>Base de donnees</vt:lpstr>
      <vt:lpstr>Aide</vt:lpstr>
      <vt:lpstr>'2023'!An</vt:lpstr>
      <vt:lpstr>'2023'!Impression_des_titres</vt:lpstr>
      <vt:lpstr>ListeJours</vt:lpstr>
      <vt:lpstr>ListeMois</vt:lpstr>
      <vt:lpstr>'2023'!Plage_mois</vt:lpstr>
      <vt:lpstr>Type1</vt:lpstr>
      <vt:lpstr>Type2</vt:lpstr>
      <vt:lpstr>'2023'!Zone_d_impression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Léo SOTIN</cp:lastModifiedBy>
  <cp:lastPrinted>2021-03-14T16:21:41Z</cp:lastPrinted>
  <dcterms:created xsi:type="dcterms:W3CDTF">2006-03-20T19:05:41Z</dcterms:created>
  <dcterms:modified xsi:type="dcterms:W3CDTF">2024-01-02T11:11:54Z</dcterms:modified>
</cp:coreProperties>
</file>