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cortes\Desktop\PERSO\Formules\"/>
    </mc:Choice>
  </mc:AlternateContent>
  <bookViews>
    <workbookView xWindow="0" yWindow="0" windowWidth="28800" windowHeight="11400"/>
  </bookViews>
  <sheets>
    <sheet name="Feuil1" sheetId="1" r:id="rId1"/>
  </sheets>
  <externalReferences>
    <externalReference r:id="rId2"/>
  </externalReferences>
  <definedNames>
    <definedName name="forme">[1]Données!$B$2:$B$80</definedName>
    <definedName name="status">[1]Données!$A$2:$A$12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D20" i="1"/>
  <c r="E20" i="1"/>
  <c r="F20" i="1"/>
  <c r="G20" i="1"/>
  <c r="H20" i="1"/>
  <c r="I20" i="1"/>
  <c r="J20" i="1"/>
  <c r="K20" i="1"/>
  <c r="L20" i="1"/>
  <c r="M20" i="1"/>
  <c r="B20" i="1"/>
  <c r="B21" i="1" l="1"/>
  <c r="B22" i="1" s="1"/>
  <c r="B23" i="1" s="1"/>
  <c r="B24" i="1" s="1"/>
  <c r="C21" i="1" l="1"/>
  <c r="C22" i="1" s="1"/>
  <c r="C23" i="1" s="1"/>
  <c r="C24" i="1" s="1"/>
  <c r="T15" i="1"/>
  <c r="U15" i="1" s="1"/>
  <c r="T14" i="1"/>
  <c r="U14" i="1" s="1"/>
  <c r="T13" i="1"/>
  <c r="U13" i="1" s="1"/>
  <c r="T12" i="1"/>
  <c r="U12" i="1" s="1"/>
  <c r="T11" i="1"/>
  <c r="U11" i="1" s="1"/>
  <c r="T10" i="1"/>
  <c r="U10" i="1" s="1"/>
  <c r="T9" i="1"/>
  <c r="U9" i="1" s="1"/>
  <c r="T8" i="1"/>
  <c r="U8" i="1" s="1"/>
  <c r="T7" i="1"/>
  <c r="U7" i="1" s="1"/>
  <c r="T6" i="1"/>
  <c r="U6" i="1" s="1"/>
  <c r="T5" i="1"/>
  <c r="U5" i="1" s="1"/>
  <c r="T4" i="1"/>
  <c r="U4" i="1" s="1"/>
  <c r="T3" i="1"/>
  <c r="U3" i="1" s="1"/>
  <c r="D21" i="1" l="1"/>
  <c r="D22" i="1" s="1"/>
  <c r="D23" i="1" s="1"/>
  <c r="D24" i="1" s="1"/>
  <c r="E21" i="1" l="1"/>
  <c r="E22" i="1" s="1"/>
  <c r="E23" i="1" s="1"/>
  <c r="E24" i="1" s="1"/>
  <c r="F21" i="1" l="1"/>
  <c r="F22" i="1" s="1"/>
  <c r="F23" i="1" s="1"/>
  <c r="F24" i="1" s="1"/>
  <c r="G21" i="1" l="1"/>
  <c r="G22" i="1" s="1"/>
  <c r="G23" i="1" s="1"/>
  <c r="G24" i="1" s="1"/>
  <c r="H21" i="1" l="1"/>
  <c r="H22" i="1" s="1"/>
  <c r="H23" i="1" s="1"/>
  <c r="H24" i="1" s="1"/>
  <c r="I21" i="1" l="1"/>
  <c r="I22" i="1" s="1"/>
  <c r="I23" i="1" s="1"/>
  <c r="I24" i="1" s="1"/>
  <c r="J21" i="1" l="1"/>
  <c r="J22" i="1" s="1"/>
  <c r="J23" i="1" s="1"/>
  <c r="J24" i="1" s="1"/>
  <c r="K21" i="1" l="1"/>
  <c r="K22" i="1" s="1"/>
  <c r="K23" i="1" s="1"/>
  <c r="K24" i="1" s="1"/>
  <c r="L21" i="1" l="1"/>
  <c r="L22" i="1" s="1"/>
  <c r="L23" i="1" s="1"/>
  <c r="L24" i="1" s="1"/>
  <c r="M21" i="1" l="1"/>
  <c r="M22" i="1" s="1"/>
  <c r="M23" i="1" s="1"/>
  <c r="M24" i="1" s="1"/>
</calcChain>
</file>

<file path=xl/sharedStrings.xml><?xml version="1.0" encoding="utf-8"?>
<sst xmlns="http://schemas.openxmlformats.org/spreadsheetml/2006/main" count="57" uniqueCount="47">
  <si>
    <t>Informations Produits</t>
  </si>
  <si>
    <t>RQP</t>
  </si>
  <si>
    <t>Priorisation</t>
  </si>
  <si>
    <t>Date début période</t>
  </si>
  <si>
    <t>Date Fin période</t>
  </si>
  <si>
    <t>Date de publication prévue</t>
  </si>
  <si>
    <t xml:space="preserve">Statut RQP </t>
  </si>
  <si>
    <t xml:space="preserve">Nom </t>
  </si>
  <si>
    <t xml:space="preserve"> forme</t>
  </si>
  <si>
    <t>Dénomination</t>
  </si>
  <si>
    <t xml:space="preserve">Référence </t>
  </si>
  <si>
    <t>Référence 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</si>
  <si>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</si>
  <si>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</si>
  <si>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</si>
  <si>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</si>
  <si>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</si>
  <si>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</si>
  <si>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</si>
  <si>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</si>
  <si>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</si>
  <si>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</si>
  <si>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</si>
  <si>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</si>
  <si>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</si>
  <si>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p</t>
  </si>
  <si>
    <t>Inde</t>
  </si>
  <si>
    <t xml:space="preserve">approved </t>
  </si>
  <si>
    <t>publipostage</t>
  </si>
  <si>
    <t>approved</t>
  </si>
  <si>
    <t>waiting for INDIA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</si>
  <si>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</si>
  <si>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</si>
  <si>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</si>
  <si>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</si>
  <si>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</si>
  <si>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</si>
  <si>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</si>
  <si>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</si>
  <si>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</si>
  <si>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</si>
  <si>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</si>
  <si>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</si>
  <si>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INDIA evaluation</t>
  </si>
  <si>
    <t>FRENCH evaluation</t>
  </si>
  <si>
    <t xml:space="preserve">waiting for approbation </t>
  </si>
  <si>
    <t>waiting for French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</si>
</sst>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[$-40C]dd\-mmm\-yy;@"/>
    <numFmt numFmtId="166" formatCode="General;s\t\d;&quot;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/>
      </patternFill>
    </fill>
    <fill>
      <patternFill patternType="solid">
        <fgColor theme="5" tint="0.59999389629810485"/>
        <bgColor theme="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1" fillId="4" borderId="6" xfId="0" applyFont="1" applyFill="1" applyBorder="1" applyAlignment="1" applyProtection="1">
      <alignment horizontal="left" vertical="top"/>
      <protection locked="0"/>
    </xf>
    <xf numFmtId="0" fontId="1" fillId="4" borderId="7" xfId="0" applyFont="1" applyFill="1" applyBorder="1" applyAlignment="1" applyProtection="1">
      <alignment horizontal="left" vertical="top"/>
      <protection locked="0"/>
    </xf>
    <xf numFmtId="0" fontId="0" fillId="5" borderId="0" xfId="0" applyFill="1" applyAlignment="1" applyProtection="1">
      <alignment horizontal="left" vertical="top"/>
      <protection locked="0"/>
    </xf>
    <xf numFmtId="0" fontId="1" fillId="6" borderId="8" xfId="0" applyFont="1" applyFill="1" applyBorder="1" applyAlignment="1" applyProtection="1">
      <alignment horizontal="left" vertical="top"/>
      <protection locked="0"/>
    </xf>
    <xf numFmtId="0" fontId="3" fillId="7" borderId="9" xfId="0" applyFont="1" applyFill="1" applyBorder="1" applyAlignment="1" applyProtection="1">
      <alignment horizontal="left" vertical="top" wrapText="1"/>
      <protection locked="0"/>
    </xf>
    <xf numFmtId="0" fontId="3" fillId="7" borderId="9" xfId="0" applyFont="1" applyFill="1" applyBorder="1" applyAlignment="1" applyProtection="1">
      <alignment horizontal="center" vertical="center" wrapText="1"/>
      <protection locked="0"/>
    </xf>
    <xf numFmtId="1" fontId="3" fillId="7" borderId="10" xfId="0" applyNumberFormat="1" applyFont="1" applyFill="1" applyBorder="1" applyAlignment="1" applyProtection="1">
      <alignment horizontal="left" vertical="top" wrapText="1"/>
      <protection locked="0"/>
    </xf>
    <xf numFmtId="0" fontId="3" fillId="8" borderId="1" xfId="0" applyFont="1" applyFill="1" applyBorder="1" applyAlignment="1">
      <alignment horizontal="left" vertical="top" wrapText="1"/>
    </xf>
    <xf numFmtId="0" fontId="3" fillId="8" borderId="11" xfId="0" applyFont="1" applyFill="1" applyBorder="1" applyAlignment="1">
      <alignment horizontal="left" vertical="top" wrapText="1"/>
    </xf>
    <xf numFmtId="0" fontId="3" fillId="8" borderId="10" xfId="0" applyFont="1" applyFill="1" applyBorder="1" applyAlignment="1">
      <alignment horizontal="left" vertical="top" wrapText="1"/>
    </xf>
    <xf numFmtId="0" fontId="3" fillId="9" borderId="1" xfId="0" applyFont="1" applyFill="1" applyBorder="1" applyAlignment="1">
      <alignment horizontal="left" vertical="top" wrapText="1"/>
    </xf>
    <xf numFmtId="0" fontId="3" fillId="10" borderId="8" xfId="0" applyFont="1" applyFill="1" applyBorder="1" applyAlignment="1" applyProtection="1">
      <alignment horizontal="left" vertical="top" wrapText="1"/>
      <protection locked="0"/>
    </xf>
    <xf numFmtId="0" fontId="3" fillId="10" borderId="9" xfId="0" applyFont="1" applyFill="1" applyBorder="1" applyAlignment="1" applyProtection="1">
      <alignment horizontal="left" vertical="top" wrapText="1"/>
      <protection locked="0"/>
    </xf>
    <xf numFmtId="164" fontId="3" fillId="10" borderId="9" xfId="0" applyNumberFormat="1" applyFont="1" applyFill="1" applyBorder="1" applyAlignment="1" applyProtection="1">
      <alignment horizontal="left" vertical="top" wrapText="1"/>
      <protection locked="0"/>
    </xf>
    <xf numFmtId="164" fontId="3" fillId="10" borderId="12" xfId="0" applyNumberFormat="1" applyFont="1" applyFill="1" applyBorder="1" applyAlignment="1" applyProtection="1">
      <alignment horizontal="left" vertical="top" wrapText="1"/>
      <protection locked="0"/>
    </xf>
    <xf numFmtId="165" fontId="3" fillId="10" borderId="9" xfId="0" applyNumberFormat="1" applyFont="1" applyFill="1" applyBorder="1" applyAlignment="1" applyProtection="1">
      <alignment horizontal="left" vertical="top" wrapText="1"/>
      <protection locked="0"/>
    </xf>
    <xf numFmtId="0" fontId="0" fillId="11" borderId="0" xfId="0" applyFill="1" applyProtection="1">
      <protection locked="0"/>
    </xf>
    <xf numFmtId="0" fontId="4" fillId="11" borderId="13" xfId="0" applyFont="1" applyFill="1" applyBorder="1" applyAlignment="1" applyProtection="1">
      <alignment horizontal="left" wrapText="1"/>
      <protection locked="0"/>
    </xf>
    <xf numFmtId="0" fontId="4" fillId="11" borderId="14" xfId="0" applyFont="1" applyFill="1" applyBorder="1" applyAlignment="1" applyProtection="1">
      <alignment horizontal="left" wrapText="1"/>
      <protection locked="0"/>
    </xf>
    <xf numFmtId="1" fontId="4" fillId="11" borderId="15" xfId="0" applyNumberFormat="1" applyFont="1" applyFill="1" applyBorder="1" applyAlignment="1" applyProtection="1">
      <alignment horizontal="left" wrapText="1"/>
      <protection locked="0"/>
    </xf>
    <xf numFmtId="0" fontId="4" fillId="11" borderId="13" xfId="0" applyFont="1" applyFill="1" applyBorder="1" applyAlignment="1">
      <alignment horizontal="left" wrapText="1"/>
    </xf>
    <xf numFmtId="0" fontId="4" fillId="11" borderId="14" xfId="0" applyFont="1" applyFill="1" applyBorder="1" applyAlignment="1">
      <alignment horizontal="left" wrapText="1"/>
    </xf>
    <xf numFmtId="0" fontId="3" fillId="11" borderId="15" xfId="0" applyFont="1" applyFill="1" applyBorder="1" applyAlignment="1">
      <alignment horizontal="left" wrapText="1"/>
    </xf>
    <xf numFmtId="0" fontId="0" fillId="11" borderId="13" xfId="0" applyFill="1" applyBorder="1" applyAlignment="1" applyProtection="1">
      <alignment horizontal="center" vertical="center"/>
      <protection locked="0"/>
    </xf>
    <xf numFmtId="0" fontId="0" fillId="11" borderId="14" xfId="0" applyFill="1" applyBorder="1" applyAlignment="1" applyProtection="1">
      <alignment horizontal="center" vertical="center"/>
      <protection locked="0"/>
    </xf>
    <xf numFmtId="164" fontId="0" fillId="11" borderId="14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14" fontId="0" fillId="0" borderId="14" xfId="0" applyNumberFormat="1" applyBorder="1" applyAlignment="1" applyProtection="1">
      <alignment horizontal="center" vertical="center"/>
      <protection locked="0"/>
    </xf>
    <xf numFmtId="14" fontId="0" fillId="11" borderId="14" xfId="0" applyNumberFormat="1" applyFill="1" applyBorder="1" applyAlignment="1" applyProtection="1">
      <alignment horizontal="center" vertical="center"/>
      <protection locked="0"/>
    </xf>
    <xf numFmtId="0" fontId="0" fillId="11" borderId="14" xfId="0" applyFill="1" applyBorder="1" applyAlignment="1" applyProtection="1">
      <alignment horizontal="center" vertical="center" wrapText="1"/>
      <protection locked="0"/>
    </xf>
    <xf numFmtId="0" fontId="4" fillId="12" borderId="13" xfId="0" applyFont="1" applyFill="1" applyBorder="1" applyAlignment="1" applyProtection="1">
      <alignment horizontal="left" wrapText="1"/>
      <protection locked="0"/>
    </xf>
    <xf numFmtId="0" fontId="4" fillId="9" borderId="14" xfId="0" applyFont="1" applyFill="1" applyBorder="1" applyAlignment="1" applyProtection="1">
      <alignment horizontal="left" wrapText="1"/>
      <protection locked="0"/>
    </xf>
    <xf numFmtId="1" fontId="4" fillId="9" borderId="15" xfId="0" applyNumberFormat="1" applyFont="1" applyFill="1" applyBorder="1" applyAlignment="1" applyProtection="1">
      <alignment horizontal="left" wrapText="1"/>
      <protection locked="0"/>
    </xf>
    <xf numFmtId="0" fontId="4" fillId="9" borderId="13" xfId="0" applyFont="1" applyFill="1" applyBorder="1" applyAlignment="1">
      <alignment horizontal="left" wrapText="1"/>
    </xf>
    <xf numFmtId="0" fontId="4" fillId="9" borderId="14" xfId="0" applyFont="1" applyFill="1" applyBorder="1" applyAlignment="1">
      <alignment horizontal="left" wrapText="1"/>
    </xf>
    <xf numFmtId="0" fontId="3" fillId="9" borderId="15" xfId="0" applyFont="1" applyFill="1" applyBorder="1" applyAlignment="1">
      <alignment horizontal="left" wrapText="1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left" vertical="top"/>
      <protection locked="0"/>
    </xf>
    <xf numFmtId="0" fontId="4" fillId="9" borderId="15" xfId="0" applyFont="1" applyFill="1" applyBorder="1" applyAlignment="1">
      <alignment horizontal="left" wrapText="1"/>
    </xf>
    <xf numFmtId="0" fontId="4" fillId="0" borderId="13" xfId="0" applyFont="1" applyBorder="1" applyAlignment="1" applyProtection="1">
      <alignment horizontal="left" wrapText="1"/>
      <protection locked="0"/>
    </xf>
    <xf numFmtId="0" fontId="4" fillId="0" borderId="14" xfId="0" applyFont="1" applyBorder="1" applyAlignment="1" applyProtection="1">
      <alignment horizontal="left" wrapText="1"/>
      <protection locked="0"/>
    </xf>
    <xf numFmtId="1" fontId="4" fillId="0" borderId="15" xfId="0" applyNumberFormat="1" applyFont="1" applyBorder="1" applyAlignment="1" applyProtection="1">
      <alignment horizontal="left" wrapText="1"/>
      <protection locked="0"/>
    </xf>
    <xf numFmtId="0" fontId="4" fillId="0" borderId="13" xfId="0" applyFont="1" applyBorder="1" applyAlignment="1">
      <alignment horizontal="left" wrapText="1"/>
    </xf>
    <xf numFmtId="0" fontId="4" fillId="0" borderId="14" xfId="0" applyFont="1" applyBorder="1" applyAlignment="1">
      <alignment horizontal="left" wrapText="1"/>
    </xf>
    <xf numFmtId="0" fontId="3" fillId="0" borderId="15" xfId="0" applyFont="1" applyBorder="1" applyAlignment="1">
      <alignment horizontal="left" wrapText="1"/>
    </xf>
    <xf numFmtId="0" fontId="4" fillId="12" borderId="14" xfId="0" applyFont="1" applyFill="1" applyBorder="1" applyAlignment="1" applyProtection="1">
      <alignment horizontal="left" wrapText="1"/>
      <protection locked="0"/>
    </xf>
    <xf numFmtId="1" fontId="4" fillId="12" borderId="15" xfId="0" applyNumberFormat="1" applyFont="1" applyFill="1" applyBorder="1" applyAlignment="1" applyProtection="1">
      <alignment horizontal="left" wrapText="1"/>
      <protection locked="0"/>
    </xf>
    <xf numFmtId="0" fontId="4" fillId="12" borderId="13" xfId="0" applyFont="1" applyFill="1" applyBorder="1" applyAlignment="1">
      <alignment horizontal="left" wrapText="1"/>
    </xf>
    <xf numFmtId="0" fontId="4" fillId="12" borderId="14" xfId="0" applyFont="1" applyFill="1" applyBorder="1" applyAlignment="1">
      <alignment horizontal="left" wrapText="1"/>
    </xf>
    <xf numFmtId="0" fontId="3" fillId="12" borderId="15" xfId="0" applyFont="1" applyFill="1" applyBorder="1" applyAlignment="1">
      <alignment horizontal="left" wrapText="1"/>
    </xf>
    <xf numFmtId="0" fontId="5" fillId="0" borderId="13" xfId="0" applyFont="1" applyBorder="1" applyAlignment="1">
      <alignment wrapText="1"/>
    </xf>
    <xf numFmtId="0" fontId="5" fillId="0" borderId="14" xfId="0" applyFont="1" applyBorder="1" applyAlignment="1">
      <alignment wrapText="1"/>
    </xf>
    <xf numFmtId="164" fontId="0" fillId="0" borderId="14" xfId="0" applyNumberForma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14" fontId="0" fillId="0" borderId="14" xfId="0" applyNumberFormat="1" applyFill="1" applyBorder="1" applyAlignment="1" applyProtection="1">
      <alignment horizontal="center" vertical="center"/>
      <protection locked="0"/>
    </xf>
    <xf numFmtId="0" fontId="6" fillId="0" borderId="16" xfId="0" applyFont="1" applyBorder="1"/>
    <xf numFmtId="0" fontId="6" fillId="0" borderId="14" xfId="0" applyFont="1" applyBorder="1"/>
    <xf numFmtId="166" fontId="6" fillId="0" borderId="14" xfId="0" applyNumberFormat="1" applyFont="1" applyBorder="1"/>
    <xf numFmtId="0" fontId="6" fillId="0" borderId="0" xfId="0" applyFont="1"/>
    <xf numFmtId="0" fontId="6" fillId="0" borderId="17" xfId="0" applyFont="1" applyBorder="1"/>
    <xf numFmtId="0" fontId="2" fillId="2" borderId="1" xfId="0" applyFont="1" applyFill="1" applyBorder="1" applyAlignment="1" applyProtection="1">
      <alignment horizontal="left" vertical="top"/>
      <protection locked="0"/>
    </xf>
    <xf numFmtId="0" fontId="2" fillId="2" borderId="2" xfId="0" applyFont="1" applyFill="1" applyBorder="1" applyAlignment="1" applyProtection="1">
      <alignment horizontal="left" vertical="top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left" vertical="top"/>
      <protection locked="0"/>
    </xf>
    <xf numFmtId="0" fontId="1" fillId="3" borderId="4" xfId="0" applyFont="1" applyFill="1" applyBorder="1" applyAlignment="1" applyProtection="1">
      <alignment horizontal="left" vertical="top"/>
      <protection locked="0"/>
    </xf>
    <xf numFmtId="0" fontId="1" fillId="3" borderId="0" xfId="0" applyFont="1" applyFill="1" applyAlignment="1" applyProtection="1">
      <alignment horizontal="left" vertical="top"/>
      <protection locked="0"/>
    </xf>
    <xf numFmtId="0" fontId="1" fillId="3" borderId="5" xfId="0" applyFont="1" applyFill="1" applyBorder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vaonline.sharepoint.com/teams/PQR/Shared%20Documents/General/Base%20de%20donn&#233;es%20RQP%202021_2022vas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ica_cache"/>
      <sheetName val="2022"/>
      <sheetName val="Données transformées (3)"/>
      <sheetName val="KPI"/>
      <sheetName val="Données transformées (4)"/>
      <sheetName val="Données transformées (2)"/>
      <sheetName val="Données transformées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/>
          <cell r="B2" t="str">
            <v xml:space="preserve"> comprimé pelliculé</v>
          </cell>
        </row>
        <row r="3">
          <cell r="A3" t="str">
            <v>already asked PQR</v>
          </cell>
          <cell r="B3" t="str">
            <v xml:space="preserve"> poudre pour solution buvable en sachet-dose</v>
          </cell>
        </row>
        <row r="4">
          <cell r="A4" t="str">
            <v>PQR waiting for FRENCH evaluation</v>
          </cell>
          <cell r="B4" t="str">
            <v xml:space="preserve"> comprimé</v>
          </cell>
        </row>
        <row r="5">
          <cell r="A5" t="str">
            <v>pending</v>
          </cell>
          <cell r="B5" t="str">
            <v xml:space="preserve"> crème</v>
          </cell>
        </row>
        <row r="6">
          <cell r="A6" t="str">
            <v>PQR overdue</v>
          </cell>
          <cell r="B6" t="str">
            <v xml:space="preserve"> comprimé avec applicateur buccal</v>
          </cell>
        </row>
        <row r="7">
          <cell r="A7" t="str">
            <v xml:space="preserve">PQR waiting for approbation </v>
          </cell>
          <cell r="B7" t="str">
            <v xml:space="preserve"> suspension pour inhalation en flacon pressurisé</v>
          </cell>
        </row>
        <row r="8">
          <cell r="A8" t="str">
            <v>approved PQR</v>
          </cell>
          <cell r="B8" t="str">
            <v xml:space="preserve"> comprimé à libération prolongée</v>
          </cell>
        </row>
        <row r="9">
          <cell r="A9" t="str">
            <v>canceled PQR</v>
          </cell>
          <cell r="B9" t="str">
            <v xml:space="preserve"> comprimé sécable</v>
          </cell>
        </row>
        <row r="10">
          <cell r="A10" t="str">
            <v>N/A</v>
          </cell>
          <cell r="B10" t="str">
            <v xml:space="preserve"> comprimé pelliculé sécable</v>
          </cell>
        </row>
        <row r="11">
          <cell r="A11" t="str">
            <v>PQR waiting for INDIA evaluation</v>
          </cell>
          <cell r="B11" t="str">
            <v xml:space="preserve"> gélule</v>
          </cell>
        </row>
        <row r="12">
          <cell r="A12" t="str">
            <v>PQR waiting to publipostage</v>
          </cell>
          <cell r="B12" t="str">
            <v xml:space="preserve"> vernis à ongles médicamenteux</v>
          </cell>
        </row>
        <row r="13">
          <cell r="B13" t="str">
            <v xml:space="preserve"> comprimé dispersible</v>
          </cell>
        </row>
        <row r="14">
          <cell r="B14" t="str">
            <v xml:space="preserve"> poudre pour suspension buvable</v>
          </cell>
        </row>
        <row r="15">
          <cell r="B15" t="str">
            <v xml:space="preserve"> poudre pour suspension buvable en sachet-dose (Rapport amoxicilline/acide clavulanique: 8/1)</v>
          </cell>
        </row>
        <row r="16">
          <cell r="B16" t="str">
            <v xml:space="preserve"> comprimé orodispersible</v>
          </cell>
        </row>
        <row r="17">
          <cell r="B17" t="str">
            <v xml:space="preserve"> comprimé pelliculé </v>
          </cell>
        </row>
        <row r="18">
          <cell r="B18" t="str">
            <v xml:space="preserve"> solution pour inhalation en flacon pressurisé</v>
          </cell>
        </row>
        <row r="19">
          <cell r="B19" t="str">
            <v xml:space="preserve"> solution pour inhalation par nébuliseur en récipient unidose </v>
          </cell>
        </row>
        <row r="20">
          <cell r="B20" t="str">
            <v xml:space="preserve"> collyre en solution</v>
          </cell>
        </row>
        <row r="21">
          <cell r="B21" t="str">
            <v xml:space="preserve"> comprimé quadrisécable</v>
          </cell>
        </row>
        <row r="22">
          <cell r="B22" t="str">
            <v xml:space="preserve"> suspension pour inhalation par nébuliseur en récipient unidose</v>
          </cell>
        </row>
        <row r="23">
          <cell r="B23" t="str">
            <v xml:space="preserve"> comprimé sublingual</v>
          </cell>
        </row>
        <row r="24">
          <cell r="B24" t="str">
            <v xml:space="preserve"> comprimé à sucer</v>
          </cell>
        </row>
        <row r="25">
          <cell r="B25" t="str">
            <v xml:space="preserve"> solution buvable édulcorée à la saccharine sodique</v>
          </cell>
        </row>
        <row r="26">
          <cell r="B26" t="str">
            <v xml:space="preserve"> sirop</v>
          </cell>
        </row>
        <row r="27">
          <cell r="B27" t="str">
            <v xml:space="preserve"> solution pour perfusion</v>
          </cell>
        </row>
        <row r="28">
          <cell r="B28" t="str">
            <v xml:space="preserve"> Poudre pour solution à diluer pour perfusion</v>
          </cell>
        </row>
        <row r="29">
          <cell r="B29" t="str">
            <v xml:space="preserve"> poudre et solvant pour solution injectable (IV</v>
          </cell>
        </row>
        <row r="30">
          <cell r="B30" t="str">
            <v xml:space="preserve">Comprimé pelliculé </v>
          </cell>
        </row>
        <row r="31">
          <cell r="B31" t="str">
            <v xml:space="preserve"> solution à diluer pour perfusion</v>
          </cell>
        </row>
        <row r="32">
          <cell r="B32" t="str">
            <v xml:space="preserve"> comprimé pelliculé à libération modifiée</v>
          </cell>
        </row>
        <row r="33">
          <cell r="B33" t="str">
            <v xml:space="preserve"> poudre pour inhalation en gélule</v>
          </cell>
        </row>
        <row r="34">
          <cell r="B34" t="str">
            <v xml:space="preserve"> solution injectable en seringue préremplie</v>
          </cell>
        </row>
        <row r="35">
          <cell r="B35" t="str">
            <v xml:space="preserve"> lyophilisat oral </v>
          </cell>
        </row>
        <row r="36">
          <cell r="B36" t="str">
            <v xml:space="preserve"> gel</v>
          </cell>
        </row>
        <row r="37">
          <cell r="B37" t="str">
            <v xml:space="preserve"> gel en flacon pressurisé</v>
          </cell>
        </row>
        <row r="38">
          <cell r="B38" t="str">
            <v xml:space="preserve"> comprimé enrobé gastro-résistant</v>
          </cell>
        </row>
        <row r="39">
          <cell r="B39" t="str">
            <v xml:space="preserve"> gélule à libération prolongée</v>
          </cell>
        </row>
        <row r="40">
          <cell r="B40" t="str">
            <v xml:space="preserve"> gélule gastro-résistante </v>
          </cell>
        </row>
        <row r="41">
          <cell r="B41" t="str">
            <v xml:space="preserve"> poudre p inhal</v>
          </cell>
        </row>
        <row r="42">
          <cell r="B42" t="str">
            <v xml:space="preserve"> émulsion fluide pour application cutanée</v>
          </cell>
        </row>
        <row r="43">
          <cell r="B43" t="str">
            <v xml:space="preserve"> poudre pour application cutanée</v>
          </cell>
        </row>
        <row r="44">
          <cell r="B44" t="str">
            <v xml:space="preserve"> solution pour application cutanée</v>
          </cell>
        </row>
        <row r="45">
          <cell r="B45" t="str">
            <v xml:space="preserve"> solution injectable et pour perfusion</v>
          </cell>
        </row>
        <row r="46">
          <cell r="B46" t="str">
            <v xml:space="preserve"> granulés pour solution buvable en sachet</v>
          </cell>
        </row>
        <row r="47">
          <cell r="B47" t="str">
            <v xml:space="preserve"> comprimé enrobé</v>
          </cell>
        </row>
        <row r="48">
          <cell r="B48" t="str">
            <v xml:space="preserve"> comprimé à libération modifiée</v>
          </cell>
        </row>
        <row r="49">
          <cell r="B49" t="str">
            <v xml:space="preserve"> comprimé sécable à libération modifiée</v>
          </cell>
        </row>
        <row r="50">
          <cell r="B50" t="str">
            <v>ampoules</v>
          </cell>
        </row>
        <row r="51">
          <cell r="B51" t="str">
            <v xml:space="preserve"> comprimé sécable à libération prolongée</v>
          </cell>
        </row>
        <row r="52">
          <cell r="B52" t="str">
            <v xml:space="preserve"> comprimé pelliculé       </v>
          </cell>
        </row>
        <row r="53">
          <cell r="B53" t="str">
            <v xml:space="preserve"> comprimé dispersible ou à croquer</v>
          </cell>
        </row>
        <row r="54">
          <cell r="B54" t="str">
            <v xml:space="preserve"> gélule gastro-résistante</v>
          </cell>
        </row>
        <row r="55">
          <cell r="B55" t="str">
            <v xml:space="preserve"> boite de 1 tube + 2 pansements adhésifs</v>
          </cell>
        </row>
        <row r="56">
          <cell r="B56" t="str">
            <v>solution injectable en seringue pré-remplie sécurisée</v>
          </cell>
        </row>
        <row r="57">
          <cell r="B57" t="str">
            <v xml:space="preserve"> solution injectable</v>
          </cell>
        </row>
        <row r="58">
          <cell r="B58" t="str">
            <v xml:space="preserve"> comprimé </v>
          </cell>
        </row>
        <row r="59">
          <cell r="B59" t="str">
            <v xml:space="preserve"> spray nasal</v>
          </cell>
        </row>
        <row r="60">
          <cell r="B60" t="str">
            <v xml:space="preserve"> granulés</v>
          </cell>
        </row>
        <row r="61">
          <cell r="B61" t="str">
            <v xml:space="preserve"> comprimé à croquer</v>
          </cell>
        </row>
        <row r="62">
          <cell r="B62" t="str">
            <v xml:space="preserve"> poudre</v>
          </cell>
        </row>
        <row r="63">
          <cell r="B63" t="str">
            <v xml:space="preserve"> poudre et solvant pour suspension injectable à libération prolongée</v>
          </cell>
        </row>
        <row r="64">
          <cell r="B64" t="str">
            <v xml:space="preserve"> comprimé gastro-résistant</v>
          </cell>
        </row>
        <row r="65">
          <cell r="B65" t="str">
            <v xml:space="preserve"> comprimé effervescent sécable</v>
          </cell>
        </row>
        <row r="66">
          <cell r="B66" t="str">
            <v xml:space="preserve"> comprimé effervescent</v>
          </cell>
        </row>
        <row r="67">
          <cell r="B67" t="str">
            <v xml:space="preserve"> comprimé pelliculé avec sécurité enfant</v>
          </cell>
        </row>
        <row r="68">
          <cell r="B68" t="str">
            <v xml:space="preserve"> solution injectable (IM)</v>
          </cell>
        </row>
        <row r="69">
          <cell r="B69" t="str">
            <v xml:space="preserve"> comprimé pelliculé sécable </v>
          </cell>
        </row>
        <row r="70">
          <cell r="B70" t="str">
            <v xml:space="preserve"> solution buvable</v>
          </cell>
        </row>
        <row r="71">
          <cell r="B71" t="str">
            <v>gélule</v>
          </cell>
        </row>
        <row r="72">
          <cell r="B72" t="str">
            <v>lyophilisat oral édulcoré à l'aspartam</v>
          </cell>
        </row>
        <row r="73">
          <cell r="B73" t="str">
            <v xml:space="preserve"> solution injectable en ampoule</v>
          </cell>
        </row>
        <row r="74">
          <cell r="B74" t="str">
            <v xml:space="preserve"> suppositoire</v>
          </cell>
        </row>
        <row r="75">
          <cell r="B75" t="str">
            <v>suspension nasale</v>
          </cell>
        </row>
        <row r="76">
          <cell r="B76" t="str">
            <v xml:space="preserve"> capsule molle</v>
          </cell>
        </row>
        <row r="77">
          <cell r="B77" t="str">
            <v xml:space="preserve"> comprimé pelliculé à libération prolongée</v>
          </cell>
        </row>
        <row r="78">
          <cell r="B78" t="str">
            <v xml:space="preserve"> gelée orale en pot </v>
          </cell>
        </row>
        <row r="79">
          <cell r="B79" t="str">
            <v xml:space="preserve"> comprimé pelliculé sécable à libération prolongée</v>
          </cell>
        </row>
        <row r="80">
          <cell r="B80" t="str">
            <v xml:space="preserve"> gélule à liberation prolongée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"/>
  <sheetViews>
    <sheetView tabSelected="1" topLeftCell="A16" workbookViewId="0">
      <selection activeCell="G20" sqref="G20"/>
    </sheetView>
  </sheetViews>
  <sheetFormatPr baseColWidth="10" defaultRowHeight="15" x14ac:dyDescent="0.25"/>
  <cols>
    <col min="1" max="1" width="16.140625" customWidth="1"/>
  </cols>
  <sheetData>
    <row r="1" spans="1:33" ht="15.75" thickBot="1" x14ac:dyDescent="0.3">
      <c r="A1" s="1"/>
      <c r="B1" s="62" t="s">
        <v>0</v>
      </c>
      <c r="C1" s="63"/>
      <c r="D1" s="64"/>
      <c r="E1" s="63"/>
      <c r="F1" s="63"/>
      <c r="G1" s="65"/>
      <c r="H1" s="66"/>
      <c r="I1" s="67"/>
      <c r="J1" s="67"/>
      <c r="K1" s="67"/>
      <c r="L1" s="67"/>
      <c r="M1" s="67"/>
      <c r="N1" s="67"/>
      <c r="O1" s="68"/>
      <c r="P1" s="2" t="s">
        <v>25</v>
      </c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36" x14ac:dyDescent="0.25">
      <c r="A2" s="4" t="s">
        <v>1</v>
      </c>
      <c r="B2" s="5" t="s">
        <v>2</v>
      </c>
      <c r="C2" s="6" t="s">
        <v>7</v>
      </c>
      <c r="D2" s="7" t="s">
        <v>8</v>
      </c>
      <c r="E2" s="6" t="s">
        <v>9</v>
      </c>
      <c r="F2" s="6" t="s">
        <v>10</v>
      </c>
      <c r="G2" s="8" t="s">
        <v>11</v>
      </c>
      <c r="H2" s="9"/>
      <c r="I2" s="10"/>
      <c r="J2" s="10"/>
      <c r="K2" s="10"/>
      <c r="L2" s="10"/>
      <c r="M2" s="11"/>
      <c r="N2" s="12"/>
      <c r="O2" s="11"/>
      <c r="P2" s="13"/>
      <c r="Q2" s="14"/>
      <c r="R2" s="15" t="s">
        <v>3</v>
      </c>
      <c r="S2" s="16" t="s">
        <v>4</v>
      </c>
      <c r="T2" s="15" t="s">
        <v>5</v>
      </c>
      <c r="U2" s="15" t="s">
        <v>26</v>
      </c>
      <c r="V2" s="15"/>
      <c r="W2" s="14"/>
      <c r="X2" s="14"/>
      <c r="Y2" s="14"/>
      <c r="Z2" s="14"/>
      <c r="AA2" s="17"/>
      <c r="AB2" s="17"/>
      <c r="AC2" s="17"/>
      <c r="AD2" s="17"/>
      <c r="AE2" s="17"/>
      <c r="AF2" s="17"/>
      <c r="AG2" s="17" t="s">
        <v>6</v>
      </c>
    </row>
    <row r="3" spans="1:33" x14ac:dyDescent="0.25">
      <c r="A3" s="18">
        <v>1</v>
      </c>
      <c r="B3" s="19"/>
      <c r="C3" s="20" t="s">
        <v>12</v>
      </c>
      <c r="D3" s="20"/>
      <c r="E3" s="20"/>
      <c r="F3" s="20"/>
      <c r="G3" s="21"/>
      <c r="H3" s="22"/>
      <c r="I3" s="23"/>
      <c r="J3" s="23"/>
      <c r="K3" s="23"/>
      <c r="L3" s="23"/>
      <c r="M3" s="23"/>
      <c r="N3" s="23"/>
      <c r="O3" s="24"/>
      <c r="P3" s="25"/>
      <c r="Q3" s="26"/>
      <c r="R3" s="27">
        <v>44228</v>
      </c>
      <c r="S3" s="27">
        <v>44592</v>
      </c>
      <c r="T3" s="27">
        <f t="shared" ref="T3:T15" si="0">S3+90</f>
        <v>44682</v>
      </c>
      <c r="U3" s="27">
        <f t="shared" ref="U3:U15" si="1">T3+60</f>
        <v>44742</v>
      </c>
      <c r="V3" s="27"/>
      <c r="W3" s="28"/>
      <c r="X3" s="28"/>
      <c r="Y3" s="28"/>
      <c r="Z3" s="28"/>
      <c r="AA3" s="29"/>
      <c r="AB3" s="30"/>
      <c r="AC3" s="30"/>
      <c r="AD3" s="30"/>
      <c r="AE3" s="30"/>
      <c r="AF3" s="30"/>
      <c r="AG3" s="31" t="s">
        <v>27</v>
      </c>
    </row>
    <row r="4" spans="1:33" ht="30" x14ac:dyDescent="0.25">
      <c r="A4" s="18">
        <v>2</v>
      </c>
      <c r="B4" s="32"/>
      <c r="C4" s="20" t="s">
        <v>13</v>
      </c>
      <c r="D4" s="33"/>
      <c r="E4" s="33"/>
      <c r="F4" s="33"/>
      <c r="G4" s="34"/>
      <c r="H4" s="35"/>
      <c r="I4" s="36"/>
      <c r="J4" s="36"/>
      <c r="K4" s="36"/>
      <c r="L4" s="36"/>
      <c r="M4" s="36"/>
      <c r="N4" s="36"/>
      <c r="O4" s="37"/>
      <c r="P4" s="38"/>
      <c r="Q4" s="28"/>
      <c r="R4" s="27">
        <v>44287</v>
      </c>
      <c r="S4" s="27">
        <v>44651</v>
      </c>
      <c r="T4" s="27">
        <f t="shared" si="0"/>
        <v>44741</v>
      </c>
      <c r="U4" s="27">
        <f t="shared" si="1"/>
        <v>44801</v>
      </c>
      <c r="V4" s="27"/>
      <c r="W4" s="28"/>
      <c r="X4" s="28"/>
      <c r="Y4" s="28"/>
      <c r="Z4" s="28"/>
      <c r="AA4" s="29"/>
      <c r="AB4" s="29"/>
      <c r="AC4" s="29"/>
      <c r="AD4" s="29"/>
      <c r="AE4" s="30"/>
      <c r="AF4" s="30"/>
      <c r="AG4" s="31" t="s">
        <v>28</v>
      </c>
    </row>
    <row r="5" spans="1:33" x14ac:dyDescent="0.25">
      <c r="A5" s="18">
        <v>3</v>
      </c>
      <c r="B5" s="39"/>
      <c r="C5" s="20" t="s">
        <v>14</v>
      </c>
      <c r="D5" s="33"/>
      <c r="E5" s="33"/>
      <c r="F5" s="33"/>
      <c r="G5" s="34"/>
      <c r="H5" s="35"/>
      <c r="I5" s="36"/>
      <c r="J5" s="36"/>
      <c r="K5" s="36"/>
      <c r="L5" s="36"/>
      <c r="M5" s="36"/>
      <c r="N5" s="36"/>
      <c r="O5" s="40"/>
      <c r="P5" s="38"/>
      <c r="Q5" s="28"/>
      <c r="R5" s="27">
        <v>44287</v>
      </c>
      <c r="S5" s="27">
        <v>44651</v>
      </c>
      <c r="T5" s="27">
        <f t="shared" si="0"/>
        <v>44741</v>
      </c>
      <c r="U5" s="27">
        <f t="shared" si="1"/>
        <v>44801</v>
      </c>
      <c r="V5" s="27"/>
      <c r="W5" s="28"/>
      <c r="X5" s="28"/>
      <c r="Y5" s="28"/>
      <c r="Z5" s="28"/>
      <c r="AA5" s="29"/>
      <c r="AB5" s="29"/>
      <c r="AC5" s="29"/>
      <c r="AD5" s="29"/>
      <c r="AE5" s="30"/>
      <c r="AF5" s="30"/>
      <c r="AG5" s="31" t="s">
        <v>27</v>
      </c>
    </row>
    <row r="6" spans="1:33" ht="30" x14ac:dyDescent="0.25">
      <c r="A6" s="18">
        <v>4</v>
      </c>
      <c r="B6" s="32"/>
      <c r="C6" s="20" t="s">
        <v>15</v>
      </c>
      <c r="D6" s="33"/>
      <c r="E6" s="33"/>
      <c r="F6" s="33"/>
      <c r="G6" s="34"/>
      <c r="H6" s="36"/>
      <c r="I6" s="36"/>
      <c r="J6" s="36"/>
      <c r="K6" s="36"/>
      <c r="L6" s="36"/>
      <c r="M6" s="36"/>
      <c r="N6" s="36"/>
      <c r="O6" s="37"/>
      <c r="P6" s="38"/>
      <c r="Q6" s="28"/>
      <c r="R6" s="27">
        <v>44287</v>
      </c>
      <c r="S6" s="27">
        <v>44651</v>
      </c>
      <c r="T6" s="27">
        <f t="shared" si="0"/>
        <v>44741</v>
      </c>
      <c r="U6" s="27">
        <f t="shared" si="1"/>
        <v>44801</v>
      </c>
      <c r="V6" s="27"/>
      <c r="W6" s="28"/>
      <c r="X6" s="28"/>
      <c r="Y6" s="28"/>
      <c r="Z6" s="28"/>
      <c r="AA6" s="29"/>
      <c r="AB6" s="29"/>
      <c r="AC6" s="29"/>
      <c r="AD6" s="29"/>
      <c r="AE6" s="30"/>
      <c r="AF6" s="30"/>
      <c r="AG6" s="31" t="s">
        <v>28</v>
      </c>
    </row>
    <row r="7" spans="1:33" x14ac:dyDescent="0.25">
      <c r="A7" s="18">
        <v>5</v>
      </c>
      <c r="B7" s="39"/>
      <c r="C7" s="20" t="s">
        <v>16</v>
      </c>
      <c r="D7" s="33"/>
      <c r="E7" s="33"/>
      <c r="F7" s="33"/>
      <c r="G7" s="34"/>
      <c r="H7" s="35"/>
      <c r="I7" s="36"/>
      <c r="J7" s="36"/>
      <c r="K7" s="36"/>
      <c r="L7" s="36"/>
      <c r="M7" s="36"/>
      <c r="N7" s="36"/>
      <c r="O7" s="40"/>
      <c r="P7" s="38"/>
      <c r="Q7" s="28"/>
      <c r="R7" s="27">
        <v>44287</v>
      </c>
      <c r="S7" s="27">
        <v>44651</v>
      </c>
      <c r="T7" s="27">
        <f t="shared" si="0"/>
        <v>44741</v>
      </c>
      <c r="U7" s="27">
        <f t="shared" si="1"/>
        <v>44801</v>
      </c>
      <c r="V7" s="27"/>
      <c r="W7" s="28"/>
      <c r="X7" s="28"/>
      <c r="Y7" s="28"/>
      <c r="Z7" s="28"/>
      <c r="AA7" s="29"/>
      <c r="AB7" s="29"/>
      <c r="AC7" s="29"/>
      <c r="AD7" s="29"/>
      <c r="AE7" s="30"/>
      <c r="AF7" s="30"/>
      <c r="AG7" s="31" t="s">
        <v>29</v>
      </c>
    </row>
    <row r="8" spans="1:33" ht="30" x14ac:dyDescent="0.25">
      <c r="A8" s="18">
        <v>6</v>
      </c>
      <c r="B8" s="41"/>
      <c r="C8" s="20" t="s">
        <v>17</v>
      </c>
      <c r="D8" s="42"/>
      <c r="E8" s="42"/>
      <c r="F8" s="42"/>
      <c r="G8" s="43"/>
      <c r="H8" s="44"/>
      <c r="I8" s="45"/>
      <c r="J8" s="45"/>
      <c r="K8" s="45"/>
      <c r="L8" s="45"/>
      <c r="M8" s="45"/>
      <c r="N8" s="45"/>
      <c r="O8" s="46"/>
      <c r="P8" s="38"/>
      <c r="Q8" s="28"/>
      <c r="R8" s="27">
        <v>44348</v>
      </c>
      <c r="S8" s="27">
        <v>44712</v>
      </c>
      <c r="T8" s="27">
        <f t="shared" si="0"/>
        <v>44802</v>
      </c>
      <c r="U8" s="27">
        <f t="shared" si="1"/>
        <v>44862</v>
      </c>
      <c r="V8" s="27"/>
      <c r="W8" s="28"/>
      <c r="X8" s="28"/>
      <c r="Y8" s="28"/>
      <c r="Z8" s="28"/>
      <c r="AA8" s="29"/>
      <c r="AB8" s="29"/>
      <c r="AC8" s="28"/>
      <c r="AD8" s="28"/>
      <c r="AE8" s="30"/>
      <c r="AF8" s="30"/>
      <c r="AG8" s="31" t="s">
        <v>30</v>
      </c>
    </row>
    <row r="9" spans="1:33" ht="30" x14ac:dyDescent="0.25">
      <c r="A9" s="18">
        <v>7</v>
      </c>
      <c r="B9" s="41"/>
      <c r="C9" s="20" t="s">
        <v>18</v>
      </c>
      <c r="D9" s="42"/>
      <c r="E9" s="42"/>
      <c r="F9" s="42"/>
      <c r="G9" s="43"/>
      <c r="H9" s="44"/>
      <c r="I9" s="45"/>
      <c r="J9" s="45"/>
      <c r="K9" s="45"/>
      <c r="L9" s="45"/>
      <c r="M9" s="45"/>
      <c r="N9" s="45"/>
      <c r="O9" s="46"/>
      <c r="P9" s="38"/>
      <c r="Q9" s="28"/>
      <c r="R9" s="27">
        <v>44348</v>
      </c>
      <c r="S9" s="27">
        <v>44712</v>
      </c>
      <c r="T9" s="27">
        <f t="shared" si="0"/>
        <v>44802</v>
      </c>
      <c r="U9" s="27">
        <f t="shared" si="1"/>
        <v>44862</v>
      </c>
      <c r="V9" s="27"/>
      <c r="W9" s="28"/>
      <c r="X9" s="28"/>
      <c r="Y9" s="28"/>
      <c r="Z9" s="28"/>
      <c r="AA9" s="29"/>
      <c r="AB9" s="29"/>
      <c r="AC9" s="28"/>
      <c r="AD9" s="28"/>
      <c r="AE9" s="30"/>
      <c r="AF9" s="30"/>
      <c r="AG9" s="31" t="s">
        <v>30</v>
      </c>
    </row>
    <row r="10" spans="1:33" ht="30" x14ac:dyDescent="0.25">
      <c r="A10" s="18">
        <v>8</v>
      </c>
      <c r="B10" s="41"/>
      <c r="C10" s="20" t="s">
        <v>19</v>
      </c>
      <c r="D10" s="42"/>
      <c r="E10" s="42"/>
      <c r="F10" s="42"/>
      <c r="G10" s="43"/>
      <c r="H10" s="44"/>
      <c r="I10" s="45"/>
      <c r="J10" s="45"/>
      <c r="K10" s="45"/>
      <c r="L10" s="45"/>
      <c r="M10" s="45"/>
      <c r="N10" s="45"/>
      <c r="O10" s="46"/>
      <c r="P10" s="28"/>
      <c r="Q10" s="28"/>
      <c r="R10" s="27">
        <v>44197</v>
      </c>
      <c r="S10" s="27">
        <v>44561</v>
      </c>
      <c r="T10" s="27">
        <f t="shared" si="0"/>
        <v>44651</v>
      </c>
      <c r="U10" s="27">
        <f t="shared" si="1"/>
        <v>44711</v>
      </c>
      <c r="V10" s="27"/>
      <c r="W10" s="28"/>
      <c r="X10" s="28"/>
      <c r="Y10" s="28"/>
      <c r="Z10" s="28"/>
      <c r="AA10" s="28"/>
      <c r="AB10" s="28"/>
      <c r="AC10" s="28"/>
      <c r="AD10" s="28"/>
      <c r="AE10" s="30"/>
      <c r="AF10" s="30"/>
      <c r="AG10" s="31" t="s">
        <v>30</v>
      </c>
    </row>
    <row r="11" spans="1:33" ht="30" x14ac:dyDescent="0.25">
      <c r="A11" s="18">
        <v>9</v>
      </c>
      <c r="B11" s="32"/>
      <c r="C11" s="20" t="s">
        <v>20</v>
      </c>
      <c r="D11" s="47"/>
      <c r="E11" s="47"/>
      <c r="F11" s="47"/>
      <c r="G11" s="48"/>
      <c r="H11" s="49"/>
      <c r="I11" s="50"/>
      <c r="J11" s="50"/>
      <c r="K11" s="50"/>
      <c r="L11" s="50"/>
      <c r="M11" s="50"/>
      <c r="N11" s="50"/>
      <c r="O11" s="51"/>
      <c r="P11" s="52"/>
      <c r="Q11" s="28"/>
      <c r="R11" s="27">
        <v>44531</v>
      </c>
      <c r="S11" s="27">
        <v>44895</v>
      </c>
      <c r="T11" s="27">
        <f t="shared" si="0"/>
        <v>44985</v>
      </c>
      <c r="U11" s="27">
        <f t="shared" si="1"/>
        <v>45045</v>
      </c>
      <c r="V11" s="27"/>
      <c r="W11" s="28"/>
      <c r="X11" s="28"/>
      <c r="Y11" s="28"/>
      <c r="Z11" s="28"/>
      <c r="AA11" s="28"/>
      <c r="AB11" s="28"/>
      <c r="AC11" s="28"/>
      <c r="AD11" s="28"/>
      <c r="AE11" s="30"/>
      <c r="AF11" s="30"/>
      <c r="AG11" s="31" t="s">
        <v>30</v>
      </c>
    </row>
    <row r="12" spans="1:33" ht="30" x14ac:dyDescent="0.25">
      <c r="A12" s="18">
        <v>10</v>
      </c>
      <c r="B12" s="32"/>
      <c r="C12" s="20" t="s">
        <v>21</v>
      </c>
      <c r="D12" s="47"/>
      <c r="E12" s="47"/>
      <c r="F12" s="47"/>
      <c r="G12" s="48"/>
      <c r="H12" s="49"/>
      <c r="I12" s="50"/>
      <c r="J12" s="50"/>
      <c r="K12" s="50"/>
      <c r="L12" s="50"/>
      <c r="M12" s="50"/>
      <c r="N12" s="50"/>
      <c r="O12" s="51"/>
      <c r="P12" s="53"/>
      <c r="Q12" s="28"/>
      <c r="R12" s="27">
        <v>44470</v>
      </c>
      <c r="S12" s="27">
        <v>44834</v>
      </c>
      <c r="T12" s="27">
        <f t="shared" si="0"/>
        <v>44924</v>
      </c>
      <c r="U12" s="27">
        <f t="shared" si="1"/>
        <v>44984</v>
      </c>
      <c r="V12" s="27"/>
      <c r="W12" s="28"/>
      <c r="X12" s="28"/>
      <c r="Y12" s="28"/>
      <c r="Z12" s="28"/>
      <c r="AA12" s="28"/>
      <c r="AB12" s="28"/>
      <c r="AC12" s="28"/>
      <c r="AD12" s="28"/>
      <c r="AE12" s="30"/>
      <c r="AF12" s="30"/>
      <c r="AG12" s="31" t="s">
        <v>30</v>
      </c>
    </row>
    <row r="13" spans="1:33" ht="30" x14ac:dyDescent="0.25">
      <c r="A13" s="18">
        <v>11</v>
      </c>
      <c r="B13" s="32"/>
      <c r="C13" s="20" t="s">
        <v>22</v>
      </c>
      <c r="D13" s="47"/>
      <c r="E13" s="47"/>
      <c r="F13" s="47"/>
      <c r="G13" s="48"/>
      <c r="H13" s="49"/>
      <c r="I13" s="50"/>
      <c r="J13" s="50"/>
      <c r="K13" s="50"/>
      <c r="L13" s="50"/>
      <c r="M13" s="50"/>
      <c r="N13" s="50"/>
      <c r="O13" s="51"/>
      <c r="P13" s="53"/>
      <c r="Q13" s="28"/>
      <c r="R13" s="27">
        <v>44470</v>
      </c>
      <c r="S13" s="27">
        <v>44834</v>
      </c>
      <c r="T13" s="27">
        <f t="shared" si="0"/>
        <v>44924</v>
      </c>
      <c r="U13" s="27">
        <f t="shared" si="1"/>
        <v>44984</v>
      </c>
      <c r="V13" s="27"/>
      <c r="W13" s="28"/>
      <c r="X13" s="28"/>
      <c r="Y13" s="28"/>
      <c r="Z13" s="28"/>
      <c r="AA13" s="28"/>
      <c r="AB13" s="28"/>
      <c r="AC13" s="28"/>
      <c r="AD13" s="28"/>
      <c r="AE13" s="30"/>
      <c r="AF13" s="30"/>
      <c r="AG13" s="31" t="s">
        <v>30</v>
      </c>
    </row>
    <row r="14" spans="1:33" ht="30" x14ac:dyDescent="0.25">
      <c r="A14" s="18">
        <v>12</v>
      </c>
      <c r="B14" s="32"/>
      <c r="C14" s="20" t="s">
        <v>23</v>
      </c>
      <c r="D14" s="47"/>
      <c r="E14" s="47"/>
      <c r="F14" s="47"/>
      <c r="G14" s="48"/>
      <c r="H14" s="49"/>
      <c r="I14" s="50"/>
      <c r="J14" s="50"/>
      <c r="K14" s="50"/>
      <c r="L14" s="50"/>
      <c r="M14" s="50"/>
      <c r="N14" s="50"/>
      <c r="O14" s="51"/>
      <c r="P14" s="38"/>
      <c r="Q14" s="28"/>
      <c r="R14" s="27">
        <v>44470</v>
      </c>
      <c r="S14" s="27">
        <v>44834</v>
      </c>
      <c r="T14" s="27">
        <f t="shared" si="0"/>
        <v>44924</v>
      </c>
      <c r="U14" s="27">
        <f t="shared" si="1"/>
        <v>44984</v>
      </c>
      <c r="V14" s="27"/>
      <c r="W14" s="29"/>
      <c r="X14" s="28"/>
      <c r="Y14" s="28"/>
      <c r="Z14" s="28"/>
      <c r="AA14" s="28"/>
      <c r="AB14" s="28"/>
      <c r="AC14" s="28"/>
      <c r="AD14" s="28"/>
      <c r="AE14" s="30"/>
      <c r="AF14" s="30"/>
      <c r="AG14" s="31" t="s">
        <v>46</v>
      </c>
    </row>
    <row r="15" spans="1:33" x14ac:dyDescent="0.25">
      <c r="A15" s="18">
        <v>13</v>
      </c>
      <c r="B15" s="32"/>
      <c r="C15" s="20" t="s">
        <v>24</v>
      </c>
      <c r="D15" s="47"/>
      <c r="E15" s="47"/>
      <c r="F15" s="47"/>
      <c r="G15" s="48"/>
      <c r="H15" s="49"/>
      <c r="I15" s="50"/>
      <c r="J15" s="50"/>
      <c r="K15" s="50"/>
      <c r="L15" s="50"/>
      <c r="M15" s="50"/>
      <c r="N15" s="50"/>
      <c r="O15" s="51"/>
      <c r="P15" s="38"/>
      <c r="Q15" s="28"/>
      <c r="R15" s="27">
        <v>44256</v>
      </c>
      <c r="S15" s="27">
        <v>44620</v>
      </c>
      <c r="T15" s="27">
        <f t="shared" si="0"/>
        <v>44710</v>
      </c>
      <c r="U15" s="27">
        <f t="shared" si="1"/>
        <v>44770</v>
      </c>
      <c r="V15" s="27"/>
      <c r="W15" s="54"/>
      <c r="X15" s="55"/>
      <c r="Y15" s="56"/>
      <c r="Z15" s="28"/>
      <c r="AA15" s="28"/>
      <c r="AB15" s="29"/>
      <c r="AC15" s="29"/>
      <c r="AD15" s="28"/>
      <c r="AE15" s="30"/>
      <c r="AF15" s="30"/>
      <c r="AG15" s="31" t="s">
        <v>29</v>
      </c>
    </row>
    <row r="17" spans="1:13" x14ac:dyDescent="0.25">
      <c r="A17" s="60"/>
      <c r="B17" s="60"/>
      <c r="C17" s="60"/>
      <c r="D17" s="60"/>
      <c r="E17" s="60"/>
      <c r="F17" s="60"/>
      <c r="G17" s="60"/>
      <c r="H17" s="60"/>
      <c r="I17" s="60"/>
      <c r="J17" s="60"/>
    </row>
    <row r="18" spans="1:13" x14ac:dyDescent="0.25">
      <c r="A18" s="60"/>
      <c r="B18" s="60"/>
      <c r="C18" s="60"/>
      <c r="D18" s="60"/>
      <c r="E18" s="60"/>
      <c r="F18" s="60"/>
      <c r="G18" s="60"/>
      <c r="H18" s="60"/>
      <c r="I18" s="60"/>
      <c r="J18" s="60"/>
    </row>
    <row r="19" spans="1:13" x14ac:dyDescent="0.25">
      <c r="A19" s="57">
        <v>2022</v>
      </c>
      <c r="B19" s="58" t="s">
        <v>31</v>
      </c>
      <c r="C19" s="58" t="s">
        <v>32</v>
      </c>
      <c r="D19" s="58" t="s">
        <v>33</v>
      </c>
      <c r="E19" s="58" t="s">
        <v>34</v>
      </c>
      <c r="F19" s="58" t="s">
        <v>35</v>
      </c>
      <c r="G19" s="58" t="s">
        <v>36</v>
      </c>
      <c r="H19" s="58" t="s">
        <v>37</v>
      </c>
      <c r="I19" s="58" t="s">
        <v>38</v>
      </c>
      <c r="J19" s="58" t="s">
        <v>39</v>
      </c>
      <c r="K19" s="58" t="s">
        <v>40</v>
      </c>
      <c r="L19" s="58" t="s">
        <v>41</v>
      </c>
      <c r="M19" s="58" t="s">
        <v>42</v>
      </c>
    </row>
    <row r="20" spans="1:13" x14ac:dyDescent="0.25">
      <c r="A20" s="61" t="s">
        <v>28</v>
      </c>
      <c r="B20" s="59" t="e">
        <f>SUMPRODUCT((MONTH($U$3:$U$14)=MONTH("1/"&amp;B19))*(YEAR($U$3:$U$15)=$A$19)*(TRIM($AG$3:$AG$15)=TRIM($A20)))</f>
        <v>#N/A</v>
      </c>
      <c r="C20" s="59" t="e">
        <f t="shared" ref="C20:M20" si="2">SUMPRODUCT((MONTH($U$3:$U$14)=MONTH("1/"&amp;C19))*(YEAR($U$3:$U$15)=$A$19)*(TRIM($AG$3:$AG$15)=TRIM($A20)))</f>
        <v>#N/A</v>
      </c>
      <c r="D20" s="59" t="e">
        <f t="shared" si="2"/>
        <v>#N/A</v>
      </c>
      <c r="E20" s="59" t="e">
        <f t="shared" si="2"/>
        <v>#N/A</v>
      </c>
      <c r="F20" s="59" t="e">
        <f t="shared" si="2"/>
        <v>#N/A</v>
      </c>
      <c r="G20" s="59" t="e">
        <f t="shared" si="2"/>
        <v>#N/A</v>
      </c>
      <c r="H20" s="59" t="e">
        <f t="shared" si="2"/>
        <v>#N/A</v>
      </c>
      <c r="I20" s="59" t="e">
        <f t="shared" si="2"/>
        <v>#N/A</v>
      </c>
      <c r="J20" s="59" t="e">
        <f t="shared" si="2"/>
        <v>#N/A</v>
      </c>
      <c r="K20" s="59" t="e">
        <f t="shared" si="2"/>
        <v>#N/A</v>
      </c>
      <c r="L20" s="59" t="e">
        <f t="shared" si="2"/>
        <v>#N/A</v>
      </c>
      <c r="M20" s="59" t="e">
        <f t="shared" si="2"/>
        <v>#N/A</v>
      </c>
    </row>
    <row r="21" spans="1:13" x14ac:dyDescent="0.25">
      <c r="A21" s="61" t="s">
        <v>43</v>
      </c>
      <c r="B21" s="59" t="e">
        <f t="shared" ref="B21:B24" si="3">SUMPRODUCT((MONTH($U$3:$U$14)=MONTH("1/"&amp;B20))*(YEAR($U$3:$U$15)=$A$19)*(TRIM($AG$3:$AG$15)=TRIM(A21)))</f>
        <v>#N/A</v>
      </c>
      <c r="C21" s="59" t="e">
        <f t="shared" ref="C21:M24" si="4">SUMPRODUCT((MONTH($U$3:$U$14)=MONTH("1/"&amp;C20))*(YEAR($U$3:$U$15)=$A$19)*(TRIM($AG$3:$AG$15)=TRIM(B21)))</f>
        <v>#N/A</v>
      </c>
      <c r="D21" s="59" t="e">
        <f t="shared" si="4"/>
        <v>#N/A</v>
      </c>
      <c r="E21" s="59" t="e">
        <f t="shared" si="4"/>
        <v>#N/A</v>
      </c>
      <c r="F21" s="59" t="e">
        <f t="shared" si="4"/>
        <v>#N/A</v>
      </c>
      <c r="G21" s="59" t="e">
        <f t="shared" si="4"/>
        <v>#N/A</v>
      </c>
      <c r="H21" s="59" t="e">
        <f t="shared" si="4"/>
        <v>#N/A</v>
      </c>
      <c r="I21" s="59" t="e">
        <f t="shared" si="4"/>
        <v>#N/A</v>
      </c>
      <c r="J21" s="59" t="e">
        <f t="shared" si="4"/>
        <v>#N/A</v>
      </c>
      <c r="K21" s="59" t="e">
        <f t="shared" si="4"/>
        <v>#N/A</v>
      </c>
      <c r="L21" s="59" t="e">
        <f t="shared" si="4"/>
        <v>#N/A</v>
      </c>
      <c r="M21" s="59" t="e">
        <f t="shared" si="4"/>
        <v>#N/A</v>
      </c>
    </row>
    <row r="22" spans="1:13" x14ac:dyDescent="0.25">
      <c r="A22" s="61" t="s">
        <v>44</v>
      </c>
      <c r="B22" s="59" t="e">
        <f t="shared" si="3"/>
        <v>#N/A</v>
      </c>
      <c r="C22" s="59" t="e">
        <f t="shared" si="4"/>
        <v>#N/A</v>
      </c>
      <c r="D22" s="59" t="e">
        <f t="shared" si="4"/>
        <v>#N/A</v>
      </c>
      <c r="E22" s="59" t="e">
        <f t="shared" si="4"/>
        <v>#N/A</v>
      </c>
      <c r="F22" s="59" t="e">
        <f t="shared" si="4"/>
        <v>#N/A</v>
      </c>
      <c r="G22" s="59" t="e">
        <f t="shared" si="4"/>
        <v>#N/A</v>
      </c>
      <c r="H22" s="59" t="e">
        <f t="shared" si="4"/>
        <v>#N/A</v>
      </c>
      <c r="I22" s="59" t="e">
        <f t="shared" si="4"/>
        <v>#N/A</v>
      </c>
      <c r="J22" s="59" t="e">
        <f t="shared" si="4"/>
        <v>#N/A</v>
      </c>
      <c r="K22" s="59" t="e">
        <f t="shared" si="4"/>
        <v>#N/A</v>
      </c>
      <c r="L22" s="59" t="e">
        <f t="shared" si="4"/>
        <v>#N/A</v>
      </c>
      <c r="M22" s="59" t="e">
        <f t="shared" si="4"/>
        <v>#N/A</v>
      </c>
    </row>
    <row r="23" spans="1:13" x14ac:dyDescent="0.25">
      <c r="A23" s="61" t="s">
        <v>45</v>
      </c>
      <c r="B23" s="59" t="e">
        <f t="shared" si="3"/>
        <v>#N/A</v>
      </c>
      <c r="C23" s="59" t="e">
        <f t="shared" si="4"/>
        <v>#N/A</v>
      </c>
      <c r="D23" s="59" t="e">
        <f t="shared" si="4"/>
        <v>#N/A</v>
      </c>
      <c r="E23" s="59" t="e">
        <f t="shared" si="4"/>
        <v>#N/A</v>
      </c>
      <c r="F23" s="59" t="e">
        <f t="shared" si="4"/>
        <v>#N/A</v>
      </c>
      <c r="G23" s="59" t="e">
        <f t="shared" si="4"/>
        <v>#N/A</v>
      </c>
      <c r="H23" s="59" t="e">
        <f t="shared" si="4"/>
        <v>#N/A</v>
      </c>
      <c r="I23" s="59" t="e">
        <f t="shared" si="4"/>
        <v>#N/A</v>
      </c>
      <c r="J23" s="59" t="e">
        <f t="shared" si="4"/>
        <v>#N/A</v>
      </c>
      <c r="K23" s="59" t="e">
        <f t="shared" si="4"/>
        <v>#N/A</v>
      </c>
      <c r="L23" s="59" t="e">
        <f t="shared" si="4"/>
        <v>#N/A</v>
      </c>
      <c r="M23" s="59" t="e">
        <f t="shared" si="4"/>
        <v>#N/A</v>
      </c>
    </row>
    <row r="24" spans="1:13" x14ac:dyDescent="0.25">
      <c r="A24" s="61" t="s">
        <v>29</v>
      </c>
      <c r="B24" s="59" t="e">
        <f t="shared" si="3"/>
        <v>#N/A</v>
      </c>
      <c r="C24" s="59" t="e">
        <f t="shared" si="4"/>
        <v>#N/A</v>
      </c>
      <c r="D24" s="59" t="e">
        <f t="shared" si="4"/>
        <v>#N/A</v>
      </c>
      <c r="E24" s="59" t="e">
        <f t="shared" si="4"/>
        <v>#N/A</v>
      </c>
      <c r="F24" s="59" t="e">
        <f t="shared" si="4"/>
        <v>#N/A</v>
      </c>
      <c r="G24" s="59" t="e">
        <f t="shared" si="4"/>
        <v>#N/A</v>
      </c>
      <c r="H24" s="59" t="e">
        <f t="shared" si="4"/>
        <v>#N/A</v>
      </c>
      <c r="I24" s="59" t="e">
        <f t="shared" si="4"/>
        <v>#N/A</v>
      </c>
      <c r="J24" s="59" t="e">
        <f t="shared" si="4"/>
        <v>#N/A</v>
      </c>
      <c r="K24" s="59" t="e">
        <f t="shared" si="4"/>
        <v>#N/A</v>
      </c>
      <c r="L24" s="59" t="e">
        <f t="shared" si="4"/>
        <v>#N/A</v>
      </c>
      <c r="M24" s="59" t="e">
        <f t="shared" si="4"/>
        <v>#N/A</v>
      </c>
    </row>
  </sheetData>
  <mergeCells count="2">
    <mergeCell ref="B1:G1"/>
    <mergeCell ref="H1:O1"/>
  </mergeCells>
  <dataValidations count="2">
    <dataValidation type="list" allowBlank="1" showInputMessage="1" showErrorMessage="1" sqref="D3:D15">
      <formula1>forme</formula1>
    </dataValidation>
    <dataValidation type="list" allowBlank="1" showInputMessage="1" showErrorMessage="1" sqref="AG3:AG15">
      <formula1>status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'https://tevaonline.sharepoint.com/teams/PQR/Shared Documents/General/[Base de données RQP 2021_2022vasj.xlsx]Données'!#REF!</xm:f>
          </x14:formula1>
          <xm:sqref>AD7:AD15 AE3:AF15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Cortes</dc:creator>
  <cp:lastModifiedBy>Ludivine Cortes</cp:lastModifiedBy>
  <dcterms:created xsi:type="dcterms:W3CDTF">2022-10-25T14:08:09Z</dcterms:created>
  <dcterms:modified xsi:type="dcterms:W3CDTF">2022-11-17T10:31:51Z</dcterms:modified>
</cp:coreProperties>
</file>