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clément\Desktop\"/>
    </mc:Choice>
  </mc:AlternateContent>
  <bookViews>
    <workbookView xWindow="0" yWindow="0" windowWidth="20490" windowHeight="7755"/>
  </bookViews>
  <sheets>
    <sheet name="Interface" sheetId="5" r:id="rId1"/>
    <sheet name="Parambudget" sheetId="1" r:id="rId2"/>
    <sheet name="BDD" sheetId="6" r:id="rId3"/>
    <sheet name="Cout_moyen" sheetId="4" r:id="rId4"/>
    <sheet name="Grade" sheetId="3" r:id="rId5"/>
    <sheet name="Param" sheetId="2" r:id="rId6"/>
  </sheets>
  <definedNames>
    <definedName name="L_Categorie">Grade!$B$1:$E$1</definedName>
    <definedName name="L_Mois">Param!$N$2:$N$13</definedName>
    <definedName name="L_Motif">Tableau2[Motif E]</definedName>
    <definedName name="L_TCTNC">Tableau7[TC/TNC]</definedName>
    <definedName name="L_Type">Tableau1[Type]</definedName>
    <definedName name="numeroligne">Param!$X$2</definedName>
    <definedName name="Source">Cout_moyen!$B$1:$C$16</definedName>
    <definedName name="Source_mois">Param!$N$2:$O$13</definedName>
    <definedName name="TableauBDD">BDD!$A$2:$O$3</definedName>
  </definedNam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6" l="1"/>
  <c r="A5" i="6" s="1"/>
  <c r="A6" i="6" s="1"/>
  <c r="A7" i="6" s="1"/>
  <c r="A8" i="6" s="1"/>
  <c r="A9" i="6" s="1"/>
  <c r="A10" i="6" s="1"/>
  <c r="A11" i="6" s="1"/>
  <c r="A12" i="6" s="1"/>
</calcChain>
</file>

<file path=xl/sharedStrings.xml><?xml version="1.0" encoding="utf-8"?>
<sst xmlns="http://schemas.openxmlformats.org/spreadsheetml/2006/main" count="313" uniqueCount="172">
  <si>
    <t>Bureau RH 6</t>
  </si>
  <si>
    <t>Bureau RH 5</t>
  </si>
  <si>
    <t>Bureau DSF 5</t>
  </si>
  <si>
    <t>Bureau RH 4</t>
  </si>
  <si>
    <t>Bureau DSF 4</t>
  </si>
  <si>
    <t>Bureau logistique 3</t>
  </si>
  <si>
    <t>Bureau RH 3</t>
  </si>
  <si>
    <t>Bureau DSF 3</t>
  </si>
  <si>
    <t>Bureau logistique 2</t>
  </si>
  <si>
    <t>Bureau RH 2</t>
  </si>
  <si>
    <t>Bureau DSF 2</t>
  </si>
  <si>
    <t>Bureau logistique 1</t>
  </si>
  <si>
    <t>Bureau RH 1</t>
  </si>
  <si>
    <t>Bureau DSF 1</t>
  </si>
  <si>
    <t>Logistique</t>
  </si>
  <si>
    <t>RH</t>
  </si>
  <si>
    <t>Finance</t>
  </si>
  <si>
    <t>Type</t>
  </si>
  <si>
    <t>TC/TNC</t>
  </si>
  <si>
    <t>Motif E</t>
  </si>
  <si>
    <t>E/S</t>
  </si>
  <si>
    <t>Motif S</t>
  </si>
  <si>
    <t>Etat</t>
  </si>
  <si>
    <t>Mois</t>
  </si>
  <si>
    <t>N°</t>
  </si>
  <si>
    <t>Tps présence E</t>
  </si>
  <si>
    <t>Arbitrage</t>
  </si>
  <si>
    <t>STATUT</t>
  </si>
  <si>
    <t>HP2021</t>
  </si>
  <si>
    <t>Rempl. E</t>
  </si>
  <si>
    <t>E</t>
  </si>
  <si>
    <t>Rempl. S</t>
  </si>
  <si>
    <t>S</t>
  </si>
  <si>
    <t>Prévu</t>
  </si>
  <si>
    <t>Janvier</t>
  </si>
  <si>
    <t>Décembre</t>
  </si>
  <si>
    <t>Favorable</t>
  </si>
  <si>
    <t>TIT</t>
  </si>
  <si>
    <t>PR2021</t>
  </si>
  <si>
    <t>Transfo. E</t>
  </si>
  <si>
    <t>Suppression</t>
  </si>
  <si>
    <t>Réalisé</t>
  </si>
  <si>
    <t>Février</t>
  </si>
  <si>
    <t>Novembre</t>
  </si>
  <si>
    <t>Défavorable</t>
  </si>
  <si>
    <t>NT</t>
  </si>
  <si>
    <t>PR2020</t>
  </si>
  <si>
    <t>Création</t>
  </si>
  <si>
    <t>Transfo. S</t>
  </si>
  <si>
    <t>Mars</t>
  </si>
  <si>
    <t>Octobre</t>
  </si>
  <si>
    <t>Attendre</t>
  </si>
  <si>
    <t>HP2020</t>
  </si>
  <si>
    <t>Avril</t>
  </si>
  <si>
    <t>Septembre</t>
  </si>
  <si>
    <t>PR2019</t>
  </si>
  <si>
    <t>Mai</t>
  </si>
  <si>
    <t>Août</t>
  </si>
  <si>
    <t>HP2019</t>
  </si>
  <si>
    <t>Juin</t>
  </si>
  <si>
    <t>Juillet</t>
  </si>
  <si>
    <t>PR2018</t>
  </si>
  <si>
    <t>HP2018</t>
  </si>
  <si>
    <t>PR2017</t>
  </si>
  <si>
    <t>HP2017</t>
  </si>
  <si>
    <t>Hptest</t>
  </si>
  <si>
    <t>Catégorie</t>
  </si>
  <si>
    <t>Niveau I</t>
  </si>
  <si>
    <t>Niveau II</t>
  </si>
  <si>
    <t>Agent I-1</t>
  </si>
  <si>
    <t>Agent I-2</t>
  </si>
  <si>
    <t>Agent I-3</t>
  </si>
  <si>
    <t>Agent I-4</t>
  </si>
  <si>
    <t>Agent II-1</t>
  </si>
  <si>
    <t>Agent II-2</t>
  </si>
  <si>
    <t>Agent II-3</t>
  </si>
  <si>
    <t>Agent II-4</t>
  </si>
  <si>
    <t>Agent III-1</t>
  </si>
  <si>
    <t>Agent III-2</t>
  </si>
  <si>
    <t>Agent III-3</t>
  </si>
  <si>
    <t>Agent IV-1</t>
  </si>
  <si>
    <t>Agent IV-2</t>
  </si>
  <si>
    <t>Agent I-5</t>
  </si>
  <si>
    <t>Agent I-6</t>
  </si>
  <si>
    <t>Grade 1</t>
  </si>
  <si>
    <t>Grade 2</t>
  </si>
  <si>
    <t>Grade 3</t>
  </si>
  <si>
    <t>Grade 4</t>
  </si>
  <si>
    <t>Grade 5</t>
  </si>
  <si>
    <t>Grade 6</t>
  </si>
  <si>
    <t>Pour Liste Déroulante en cascade n°1 (Direction / Bureau)</t>
  </si>
  <si>
    <t>Pour Liste Déroulante en cascade n°2 (Catégorie/Grade))</t>
  </si>
  <si>
    <t>Grade</t>
  </si>
  <si>
    <t>Cout_brut</t>
  </si>
  <si>
    <t>SUIVI DU PR 2022</t>
  </si>
  <si>
    <t>DATE</t>
  </si>
  <si>
    <t>NOM</t>
  </si>
  <si>
    <t>PRENOM</t>
  </si>
  <si>
    <t>TYPE</t>
  </si>
  <si>
    <t>MOTIF</t>
  </si>
  <si>
    <t>DIRECTION</t>
  </si>
  <si>
    <t>BUREAU</t>
  </si>
  <si>
    <t>CATEGORIE</t>
  </si>
  <si>
    <t>GRADE</t>
  </si>
  <si>
    <t>COUT BRUT MENS.</t>
  </si>
  <si>
    <t>QUOTITE</t>
  </si>
  <si>
    <t>MOIS D'ARRIVEE</t>
  </si>
  <si>
    <t>BRUT 12M</t>
  </si>
  <si>
    <t>BRUT PRORATA</t>
  </si>
  <si>
    <t>de</t>
  </si>
  <si>
    <t>fr</t>
  </si>
  <si>
    <t>hp2022</t>
  </si>
  <si>
    <t>jvvjgv</t>
  </si>
  <si>
    <t>khg</t>
  </si>
  <si>
    <t>khgb</t>
  </si>
  <si>
    <t>kihyg</t>
  </si>
  <si>
    <t>mai</t>
  </si>
  <si>
    <t>13/05/2021</t>
  </si>
  <si>
    <t>tard</t>
  </si>
  <si>
    <t xml:space="preserve"> 2 400</t>
  </si>
  <si>
    <t>0,9</t>
  </si>
  <si>
    <t>25920</t>
  </si>
  <si>
    <t>fu</t>
  </si>
  <si>
    <t>toncle</t>
  </si>
  <si>
    <t>0,7</t>
  </si>
  <si>
    <t>20160</t>
  </si>
  <si>
    <t>fra</t>
  </si>
  <si>
    <t>2000</t>
  </si>
  <si>
    <t>21600</t>
  </si>
  <si>
    <t>19800</t>
  </si>
  <si>
    <t>iugig</t>
  </si>
  <si>
    <t>ikgig</t>
  </si>
  <si>
    <t>2200</t>
  </si>
  <si>
    <t>1</t>
  </si>
  <si>
    <t>26400</t>
  </si>
  <si>
    <t>24200</t>
  </si>
  <si>
    <t/>
  </si>
  <si>
    <t>jujghkhbkbh</t>
  </si>
  <si>
    <t>jhgihgUUH</t>
  </si>
  <si>
    <t>FHJF</t>
  </si>
  <si>
    <t>1900</t>
  </si>
  <si>
    <t>20520</t>
  </si>
  <si>
    <t>15390</t>
  </si>
  <si>
    <t>A</t>
  </si>
  <si>
    <t>B</t>
  </si>
  <si>
    <t>C</t>
  </si>
  <si>
    <t>khbgi</t>
  </si>
  <si>
    <t>1500</t>
  </si>
  <si>
    <t>16200</t>
  </si>
  <si>
    <t>14850</t>
  </si>
  <si>
    <t>Num ligne</t>
  </si>
  <si>
    <t>18/10/2022</t>
  </si>
  <si>
    <t>2500</t>
  </si>
  <si>
    <t>30000</t>
  </si>
  <si>
    <t>25000</t>
  </si>
  <si>
    <t>0,8</t>
  </si>
  <si>
    <t>khbk</t>
  </si>
  <si>
    <t>kb9</t>
  </si>
  <si>
    <t>1800</t>
  </si>
  <si>
    <t>17280</t>
  </si>
  <si>
    <t>7200</t>
  </si>
  <si>
    <t>15840</t>
  </si>
  <si>
    <t>ghvgh</t>
  </si>
  <si>
    <t>hkig</t>
  </si>
  <si>
    <t>27500</t>
  </si>
  <si>
    <t>fuf</t>
  </si>
  <si>
    <t>hlohbkb</t>
  </si>
  <si>
    <t>bkjkb</t>
  </si>
  <si>
    <t>bhkbgb</t>
  </si>
  <si>
    <t>nklmn,m</t>
  </si>
  <si>
    <t>bhih</t>
  </si>
  <si>
    <t>kbkbj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</si>
</sst>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40C]_-;\-* #,##0.00\ [$€-40C]_-;_-* &quot;-&quot;??\ [$€-40C]_-;_-@_-"/>
  </numFmts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theme="4"/>
      </patternFill>
    </fill>
  </fills>
  <borders count="5">
    <border>
      <left/>
      <right/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Fill="1"/>
    <xf numFmtId="0" fontId="1" fillId="0" borderId="1" xfId="0" applyFont="1" applyFill="1" applyBorder="1"/>
    <xf numFmtId="0" fontId="1" fillId="0" borderId="2" xfId="0" applyFont="1" applyFill="1" applyBorder="1"/>
    <xf numFmtId="0" fontId="1" fillId="0" borderId="3" xfId="0" applyFont="1" applyFill="1" applyBorder="1"/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horizontal="center"/>
    </xf>
    <xf numFmtId="0" fontId="0" fillId="2" borderId="0" xfId="0" applyFill="1"/>
    <xf numFmtId="0" fontId="0" fillId="3" borderId="0" xfId="0" applyFill="1"/>
    <xf numFmtId="10" fontId="0" fillId="0" borderId="0" xfId="0" applyNumberFormat="1" applyFill="1"/>
    <xf numFmtId="14" fontId="0" fillId="0" borderId="0" xfId="0" applyNumberFormat="1"/>
    <xf numFmtId="49" fontId="0" fillId="0" borderId="0" xfId="0" applyNumberFormat="1"/>
    <xf numFmtId="164" fontId="0" fillId="0" borderId="0" xfId="0" applyNumberFormat="1"/>
    <xf numFmtId="4" fontId="0" fillId="0" borderId="0" xfId="0" applyNumberFormat="1"/>
    <xf numFmtId="4" fontId="0" fillId="0" borderId="0" xfId="0" applyNumberFormat="1" applyAlignment="1">
      <alignment horizontal="right"/>
    </xf>
    <xf numFmtId="0" fontId="1" fillId="4" borderId="4" xfId="0" applyFont="1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21">
    <dxf>
      <numFmt numFmtId="14" formatCode="0.00%"/>
      <fill>
        <patternFill patternType="none">
          <fgColor indexed="64"/>
          <bgColor indexed="65"/>
        </patternFill>
      </fill>
    </dxf>
    <dxf>
      <numFmt numFmtId="14" formatCode="0.00%"/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>
          <bgColor theme="0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</border>
    </dxf>
  </dxfs>
  <tableStyles count="1" defaultTableStyle="TableStyleMedium2" defaultPivotStyle="PivotStyleLight16">
    <tableStyle name="Style de tableau 2" pivot="0" count="3">
      <tableStyleElement type="headerRow" dxfId="20"/>
      <tableStyleElement type="firstRowStripe" dxfId="19"/>
      <tableStyleElement type="secondRowStripe" dxfId="18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161925</xdr:colOff>
      <xdr:row>5</xdr:row>
      <xdr:rowOff>161925</xdr:rowOff>
    </xdr:from>
    <xdr:to>
      <xdr:col>4</xdr:col>
      <xdr:colOff>333375</xdr:colOff>
      <xdr:row>9</xdr:row>
      <xdr:rowOff>66675</xdr:rowOff>
    </xdr:to>
    <xdr:sp macro="[0]!Ouvertureformulaire" textlink="">
      <xdr:nvSpPr>
        <xdr:cNvPr id="3" name="Organigramme : Alternative 2"/>
        <xdr:cNvSpPr/>
      </xdr:nvSpPr>
      <xdr:spPr>
        <a:xfrm>
          <a:off x="1685925" y="2019300"/>
          <a:ext cx="1695450" cy="666750"/>
        </a:xfrm>
        <a:prstGeom prst="flowChartAlternateProcess">
          <a:avLst/>
        </a:prstGeom>
        <a:gradFill flip="none" rotWithShape="1">
          <a:gsLst>
            <a:gs pos="0">
              <a:schemeClr val="accent1">
                <a:lumMod val="0"/>
                <a:lumOff val="100000"/>
              </a:schemeClr>
            </a:gs>
            <a:gs pos="35000">
              <a:schemeClr val="accent1">
                <a:lumMod val="0"/>
                <a:lumOff val="100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  <a:p>
          <a:pPr algn="ctr"/>
          <a:r>
            <a:rPr lang="fr-FR" sz="1100">
              <a:solidFill>
                <a:srgbClr val="FF0000"/>
              </a:solidFill>
            </a:rPr>
            <a:t>Saisir un enregistrement</a:t>
          </a:r>
        </a:p>
      </xdr:txBody>
    </xdr:sp>
    <xdr:clientData/>
  </xdr:twoCellAnchor>
  <xdr:twoCellAnchor>
    <xdr:from>
      <xdr:col>2</xdr:col>
      <xdr:colOff>219075</xdr:colOff>
      <xdr:row>11</xdr:row>
      <xdr:rowOff>19049</xdr:rowOff>
    </xdr:from>
    <xdr:to>
      <xdr:col>4</xdr:col>
      <xdr:colOff>390525</xdr:colOff>
      <xdr:row>15</xdr:row>
      <xdr:rowOff>28574</xdr:rowOff>
    </xdr:to>
    <xdr:sp macro="[0]!recherche" textlink="">
      <xdr:nvSpPr>
        <xdr:cNvPr id="5" name="Organigramme : Alternative 4"/>
        <xdr:cNvSpPr/>
      </xdr:nvSpPr>
      <xdr:spPr>
        <a:xfrm>
          <a:off x="1743075" y="3019424"/>
          <a:ext cx="1695450" cy="771525"/>
        </a:xfrm>
        <a:prstGeom prst="flowChartAlternateProcess">
          <a:avLst/>
        </a:prstGeom>
        <a:gradFill flip="none" rotWithShape="1">
          <a:gsLst>
            <a:gs pos="0">
              <a:schemeClr val="accent1">
                <a:lumMod val="0"/>
                <a:lumOff val="100000"/>
              </a:schemeClr>
            </a:gs>
            <a:gs pos="35000">
              <a:schemeClr val="accent1">
                <a:lumMod val="0"/>
                <a:lumOff val="100000"/>
              </a:schemeClr>
            </a:gs>
            <a:gs pos="100000">
              <a:schemeClr val="accent1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  <a:p>
          <a:pPr algn="ctr"/>
          <a:r>
            <a:rPr lang="fr-FR" sz="1100">
              <a:solidFill>
                <a:srgbClr val="FF0000"/>
              </a:solidFill>
            </a:rPr>
            <a:t>Chercher un enregistrement</a:t>
          </a:r>
        </a:p>
      </xdr:txBody>
    </xdr:sp>
    <xdr:clientData/>
  </xdr:twoCellAnchor>
  <xdr:twoCellAnchor editAs="oneCell">
    <xdr:from>
      <xdr:col>7</xdr:col>
      <xdr:colOff>0</xdr:colOff>
      <xdr:row>5</xdr:row>
      <xdr:rowOff>0</xdr:rowOff>
    </xdr:from>
    <xdr:to>
      <xdr:col>17</xdr:col>
      <xdr:colOff>523875</xdr:colOff>
      <xdr:row>16</xdr:row>
      <xdr:rowOff>0</xdr:rowOff>
    </xdr:to>
    <xdr:pic>
      <xdr:nvPicPr>
        <xdr:cNvPr id="4" name="Image 3" descr="https://attachments.office.net/owa/francois.demarty%40limoges.fr/service.svc/s/GetAttachmentThumbnail?id=AAMkAGViMjUyNDE3LTk5NDctNDlkMC1hMmYzLWZlNTI4NzgyM2M3ZABGAAAAAABO2botpKhmRKb0mInpxdnCBwBiVQ%2FE96tMTo%2FpIIykpnuEAAAAAAEMAABiVQ%2FE96tMTo%2FpIIykpnuEAAUlN6RzAAABEgAQAOAlzwV6nE1Pj64bbgT92xA%3D&amp;thumbnailType=2&amp;token=eyJhbGciOiJSUzI1NiIsImtpZCI6IkQ4OThGN0RDMjk2ODQ1MDk1RUUwREZGQ0MzODBBOTM5NjUwNDNFNjQiLCJ0eXAiOiJKV1QiLCJ4NXQiOiIySmozM0Nsb1JRbGU0Tl84dzRDcE9XVUVQbVEifQ.eyJvcmlnaW4iOiJodHRwczovL291dGxvb2sub2ZmaWNlLmNvbSIsInVjIjoiODBmYjZkYmIzMjBkNDQxNGI2ODJiMjBhNjc2NTA3MjIiLCJzaWduaW5fc3RhdGUiOiJbXCJpbmtub3dubnR3a1wiLFwia21zaVwiXSIsInZlciI6IkV4Y2hhbmdlLkNhbGxiYWNrLlYxIiwiYXBwY3R4c2VuZGVyIjoiT3dhRG93bmxvYWRAMzhlOGFjZGMtNzliNS00ZjY0LWI2NDYtZmFhNTY5OWJlMjlmIiwiaXNzcmluZyI6IldXIiwiYXBwY3R4Ijoie1wibXNleGNocHJvdFwiOlwib3dhXCIsXCJwdWlkXCI6XCIxMTUzOTc3MDI1NTAzMTg0MDgwXCIsXCJzY29wZVwiOlwiT3dhRG93bmxvYWRcIixcIm9pZFwiOlwiMzg0NDZhNWUtMTU2OS00MjU4LWE0ZGItNzBhNWNhZTZiM2E3XCIsXCJwcmltYXJ5c2lkXCI6XCJTLTEtNS0yMS0xNDc1NTExOTQ3LTEyNzQ0MDUxMDEtMTA0NDI1MjgyNC0xMDQ3OTA5XCJ9IiwibmJmIjoxNjY0OTcyOTgyLCJleHAiOjE2NjQ5NzM1ODIsImlzcyI6IjAwMDAwMDAyLTAwMDAtMGZmMS1jZTAwLTAwMDAwMDAwMDAwMEAzOGU4YWNkYy03OWI1LTRmNjQtYjY0Ni1mYWE1Njk5YmUyOWYiLCJhdWQiOiIwMDAwMDAwMi0wMDAwLTBmZjEtY2UwMC0wMDAwMDAwMDAwMDAvYXR0YWNobWVudHMub2ZmaWNlLm5ldEAzOGU4YWNkYy03OWI1LTRmNjQtYjY0Ni1mYWE1Njk5YmUyOWYiLCJoYXBwIjoib3dhIn0.L4m8AvAwn3xxpm8yOsTE2lSJZCpvhpI794c5CkOmaoXHEgNALdqMJxcxkCgCznI_DCsmtP7PTHyNncOUdxh83zNOiXT48x2he-On9HIeNUlq1MHSGNg2999JwxVdCxB1qOt3qSqPBSOM_l0PXd8YK9sjfivBmiPe_bsydsHGn1MqzsATvl8fE7_pUGMoPl8kgd-pRF831K4jKF6J5ihSHiBAjlaMV35o-ON-lKpyohi-MjxxzsvPyAK34UX9Ygizoi-tFnagckX1kAaM0f_D7zl8grJJxDgt1EMke2TM33uPKIJka2AA-i7Rd5oxTi01ck7Wg-9DvYbk41Y2PE09QQ&amp;X-OWA-CANARY=jjjE2U-Si0iv9Lg-EVNWydDjlEjNptoY7sLaC9JF4q-5x6ogk5fE2hVguXEuSbzeRe8ugXB71T0.&amp;owa=outlook.office.com&amp;scriptVer=20220923004.19&amp;animation=tru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857375"/>
          <a:ext cx="8143875" cy="2095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85725</xdr:colOff>
          <xdr:row>1</xdr:row>
          <xdr:rowOff>76200</xdr:rowOff>
        </xdr:from>
        <xdr:to>
          <xdr:col>9</xdr:col>
          <xdr:colOff>66675</xdr:colOff>
          <xdr:row>4</xdr:row>
          <xdr:rowOff>85725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Ouverture formulaire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5" displayName="Tableau5" ref="A2:O17" totalsRowShown="0">
  <autoFilter ref="A2:O17"/>
  <tableColumns count="15">
    <tableColumn id="1" name="N°"/>
    <tableColumn id="2" name="DATE"/>
    <tableColumn id="3" name="NOM"/>
    <tableColumn id="4" name="PRENOM"/>
    <tableColumn id="5" name="TYPE"/>
    <tableColumn id="6" name="MOTIF"/>
    <tableColumn id="7" name="DIRECTION"/>
    <tableColumn id="8" name="BUREAU"/>
    <tableColumn id="9" name="CATEGORIE"/>
    <tableColumn id="10" name="GRADE"/>
    <tableColumn id="11" name="COUT BRUT MENS."/>
    <tableColumn id="12" name="QUOTITE"/>
    <tableColumn id="13" name="MOIS D'ARRIVEE"/>
    <tableColumn id="14" name="BRUT 12M"/>
    <tableColumn id="15" name="BRUT PRORATA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7" name="Tableau1" displayName="Tableau1" ref="B1:B12" totalsRowShown="0" headerRowDxfId="17" dataDxfId="16">
  <autoFilter ref="B1:B12"/>
  <tableColumns count="1">
    <tableColumn id="1" name="Type" dataDxfId="1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8" name="Tableau2" displayName="Tableau2" ref="F1:F4" totalsRowShown="0" headerRowDxfId="14" dataDxfId="13">
  <autoFilter ref="F1:F4"/>
  <tableColumns count="1">
    <tableColumn id="1" name="Motif E" dataDxfId="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9" name="Tableau3" displayName="Tableau3" ref="V1:V3" totalsRowShown="0" headerRowDxfId="11" dataDxfId="10">
  <autoFilter ref="V1:V3"/>
  <tableColumns count="1">
    <tableColumn id="1" name="STATUT" dataDxfId="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0" name="Tableau4" displayName="Tableau4" ref="T1:T4" totalsRowShown="0" headerRowDxfId="8" dataDxfId="7">
  <autoFilter ref="T1:T4"/>
  <tableColumns count="1">
    <tableColumn id="1" name="Arbitrage" dataDxfId="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1" name="Tableau6" displayName="Tableau6" ref="L1:L3" totalsRowShown="0" headerRowDxfId="5" dataDxfId="4">
  <autoFilter ref="L1:L3"/>
  <tableColumns count="1">
    <tableColumn id="1" name="Etat" dataDxfId="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2" name="Tableau7" displayName="Tableau7" ref="D1:D7" totalsRowShown="0" headerRowDxfId="2" dataDxfId="1">
  <autoFilter ref="D1:D7"/>
  <tableColumns count="1">
    <tableColumn id="1" name="TC/TNC" dataDxfId="0"/>
  </tableColumns>
  <tableStyleInfo name="Style de tableau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G1"/>
  <sheetViews>
    <sheetView tabSelected="1" topLeftCell="A3" workbookViewId="0">
      <selection activeCell="F17" sqref="F17"/>
    </sheetView>
  </sheetViews>
  <sheetFormatPr baseColWidth="10" defaultRowHeight="15" x14ac:dyDescent="0.25"/>
  <sheetData>
    <row r="1" spans="1:7" ht="86.25" customHeight="1" x14ac:dyDescent="0.25">
      <c r="A1" s="16" t="s">
        <v>94</v>
      </c>
      <c r="B1" s="16"/>
      <c r="C1" s="16"/>
      <c r="D1" s="16"/>
      <c r="E1" s="16"/>
      <c r="F1" s="16"/>
      <c r="G1" s="16"/>
    </row>
  </sheetData>
  <mergeCells count="1">
    <mergeCell ref="A1:G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D10"/>
  <sheetViews>
    <sheetView workbookViewId="0">
      <selection activeCell="B1" sqref="B1"/>
    </sheetView>
  </sheetViews>
  <sheetFormatPr baseColWidth="10" defaultRowHeight="15" x14ac:dyDescent="0.25"/>
  <cols>
    <col min="2" max="2" width="18.5703125" customWidth="1"/>
    <col min="4" max="4" width="24.7109375" customWidth="1"/>
  </cols>
  <sheetData>
    <row r="1" spans="2:4" ht="15.75" thickBot="1" x14ac:dyDescent="0.3">
      <c r="B1" s="4" t="s">
        <v>16</v>
      </c>
      <c r="C1" s="3" t="s">
        <v>15</v>
      </c>
      <c r="D1" s="2" t="s">
        <v>14</v>
      </c>
    </row>
    <row r="2" spans="2:4" x14ac:dyDescent="0.25">
      <c r="B2" s="1" t="s">
        <v>13</v>
      </c>
      <c r="C2" s="1" t="s">
        <v>12</v>
      </c>
      <c r="D2" s="1" t="s">
        <v>11</v>
      </c>
    </row>
    <row r="3" spans="2:4" x14ac:dyDescent="0.25">
      <c r="B3" s="1" t="s">
        <v>10</v>
      </c>
      <c r="C3" s="1" t="s">
        <v>9</v>
      </c>
      <c r="D3" s="1" t="s">
        <v>8</v>
      </c>
    </row>
    <row r="4" spans="2:4" x14ac:dyDescent="0.25">
      <c r="B4" s="1" t="s">
        <v>7</v>
      </c>
      <c r="C4" s="1" t="s">
        <v>6</v>
      </c>
      <c r="D4" s="1" t="s">
        <v>5</v>
      </c>
    </row>
    <row r="5" spans="2:4" x14ac:dyDescent="0.25">
      <c r="B5" s="1" t="s">
        <v>4</v>
      </c>
      <c r="C5" s="1" t="s">
        <v>3</v>
      </c>
      <c r="D5" s="1"/>
    </row>
    <row r="6" spans="2:4" x14ac:dyDescent="0.25">
      <c r="B6" s="1" t="s">
        <v>2</v>
      </c>
      <c r="C6" s="1" t="s">
        <v>1</v>
      </c>
      <c r="D6" s="1"/>
    </row>
    <row r="7" spans="2:4" x14ac:dyDescent="0.25">
      <c r="B7" s="1"/>
      <c r="C7" s="1" t="s">
        <v>0</v>
      </c>
      <c r="D7" s="1"/>
    </row>
    <row r="10" spans="2:4" x14ac:dyDescent="0.25">
      <c r="B10" s="17" t="s">
        <v>90</v>
      </c>
      <c r="C10" s="17"/>
      <c r="D10" s="17"/>
    </row>
  </sheetData>
  <mergeCells count="1">
    <mergeCell ref="B10:D1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Ouvertureformulaire">
                <anchor moveWithCells="1" sizeWithCells="1">
                  <from>
                    <xdr:col>6</xdr:col>
                    <xdr:colOff>85725</xdr:colOff>
                    <xdr:row>1</xdr:row>
                    <xdr:rowOff>76200</xdr:rowOff>
                  </from>
                  <to>
                    <xdr:col>9</xdr:col>
                    <xdr:colOff>66675</xdr:colOff>
                    <xdr:row>4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O17"/>
  <sheetViews>
    <sheetView workbookViewId="0">
      <selection activeCell="D6" sqref="D6"/>
    </sheetView>
  </sheetViews>
  <sheetFormatPr baseColWidth="10" defaultRowHeight="15" x14ac:dyDescent="0.25"/>
  <cols>
    <col min="7" max="7" width="12.7109375" customWidth="1"/>
    <col min="9" max="9" width="13" customWidth="1"/>
    <col min="11" max="11" width="19.140625" customWidth="1"/>
    <col min="12" max="12" width="15.28515625" bestFit="1" customWidth="1"/>
    <col min="13" max="13" width="17.42578125" customWidth="1"/>
    <col min="14" max="14" width="11.85546875" customWidth="1"/>
    <col min="15" max="15" width="16.5703125" customWidth="1"/>
  </cols>
  <sheetData>
    <row r="1" spans="1:15" x14ac:dyDescent="0.25"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>
        <v>12</v>
      </c>
      <c r="M1">
        <v>13</v>
      </c>
      <c r="N1">
        <v>14</v>
      </c>
      <c r="O1">
        <v>15</v>
      </c>
    </row>
    <row r="2" spans="1:15" x14ac:dyDescent="0.25">
      <c r="A2" t="s">
        <v>24</v>
      </c>
      <c r="B2" t="s">
        <v>95</v>
      </c>
      <c r="C2" t="s">
        <v>96</v>
      </c>
      <c r="D2" t="s">
        <v>97</v>
      </c>
      <c r="E2" t="s">
        <v>98</v>
      </c>
      <c r="F2" t="s">
        <v>99</v>
      </c>
      <c r="G2" t="s">
        <v>100</v>
      </c>
      <c r="H2" t="s">
        <v>101</v>
      </c>
      <c r="I2" t="s">
        <v>102</v>
      </c>
      <c r="J2" t="s">
        <v>103</v>
      </c>
      <c r="K2" t="s">
        <v>104</v>
      </c>
      <c r="L2" t="s">
        <v>105</v>
      </c>
      <c r="M2" t="s">
        <v>106</v>
      </c>
      <c r="N2" t="s">
        <v>107</v>
      </c>
      <c r="O2" t="s">
        <v>108</v>
      </c>
    </row>
    <row r="3" spans="1:15" x14ac:dyDescent="0.25">
      <c r="A3">
        <v>1</v>
      </c>
      <c r="B3" s="10">
        <v>44693</v>
      </c>
      <c r="C3" s="11" t="s">
        <v>109</v>
      </c>
      <c r="D3" s="11" t="s">
        <v>110</v>
      </c>
      <c r="E3" s="11" t="s">
        <v>111</v>
      </c>
      <c r="F3" s="11" t="s">
        <v>112</v>
      </c>
      <c r="G3" s="11" t="s">
        <v>113</v>
      </c>
      <c r="H3" s="11" t="s">
        <v>114</v>
      </c>
      <c r="I3" s="11" t="s">
        <v>115</v>
      </c>
      <c r="J3" s="11" t="s">
        <v>113</v>
      </c>
      <c r="K3" s="12">
        <v>2000</v>
      </c>
      <c r="L3">
        <v>0.9</v>
      </c>
      <c r="M3" t="s">
        <v>116</v>
      </c>
      <c r="N3" s="13">
        <v>2500</v>
      </c>
      <c r="O3" s="13">
        <v>2500</v>
      </c>
    </row>
    <row r="4" spans="1:15" x14ac:dyDescent="0.25">
      <c r="A4">
        <f>IF(Tableau5[[#This Row],[DATE]]&lt;&gt;"",A3+1,"")</f>
        <v>2</v>
      </c>
      <c r="B4" t="s">
        <v>117</v>
      </c>
      <c r="N4" s="13"/>
      <c r="O4" s="13"/>
    </row>
    <row r="5" spans="1:15" x14ac:dyDescent="0.25">
      <c r="A5">
        <f>IF(Tableau5[[#This Row],[DATE]]&lt;&gt;"",A4+1,"")</f>
        <v>3</v>
      </c>
      <c r="B5" s="10">
        <v>44229</v>
      </c>
      <c r="C5" t="s">
        <v>118</v>
      </c>
      <c r="N5" s="13"/>
      <c r="O5" s="13"/>
    </row>
    <row r="6" spans="1:15" x14ac:dyDescent="0.25">
      <c r="A6">
        <f>IF(Tableau5[[#This Row],[DATE]]&lt;&gt;"",A5+1,"")</f>
        <v>4</v>
      </c>
      <c r="B6" s="10">
        <v>25472</v>
      </c>
      <c r="C6" t="s">
        <v>165</v>
      </c>
      <c r="D6" t="s">
        <v>171</v>
      </c>
      <c r="E6" t="s">
        <v>46</v>
      </c>
      <c r="F6" t="s">
        <v>39</v>
      </c>
      <c r="G6" t="s">
        <v>15</v>
      </c>
      <c r="H6" t="s">
        <v>9</v>
      </c>
      <c r="I6" t="s">
        <v>67</v>
      </c>
      <c r="J6" t="s">
        <v>70</v>
      </c>
      <c r="K6" t="s">
        <v>120</v>
      </c>
      <c r="L6" t="s">
        <v>34</v>
      </c>
      <c r="M6" t="s">
        <v>121</v>
      </c>
      <c r="N6" s="14" t="s">
        <v>121</v>
      </c>
      <c r="O6" s="13"/>
    </row>
    <row r="7" spans="1:15" x14ac:dyDescent="0.25">
      <c r="A7">
        <f>IF(Tableau5[[#This Row],[DATE]]&lt;&gt;"",A6+1,"")</f>
        <v>5</v>
      </c>
      <c r="B7" s="10">
        <v>20186</v>
      </c>
      <c r="C7" t="s">
        <v>122</v>
      </c>
      <c r="D7" t="s">
        <v>123</v>
      </c>
      <c r="E7" t="s">
        <v>38</v>
      </c>
      <c r="F7" t="s">
        <v>39</v>
      </c>
      <c r="G7" t="s">
        <v>16</v>
      </c>
      <c r="H7" t="s">
        <v>10</v>
      </c>
      <c r="I7" t="s">
        <v>67</v>
      </c>
      <c r="J7" t="s">
        <v>70</v>
      </c>
      <c r="K7" t="s">
        <v>119</v>
      </c>
      <c r="L7" t="s">
        <v>124</v>
      </c>
      <c r="M7" t="s">
        <v>34</v>
      </c>
      <c r="N7" s="14" t="s">
        <v>125</v>
      </c>
      <c r="O7" s="14" t="s">
        <v>125</v>
      </c>
    </row>
    <row r="8" spans="1:15" x14ac:dyDescent="0.25">
      <c r="A8">
        <f>IF(Tableau5[[#This Row],[DATE]]&lt;&gt;"",A7+1,"")</f>
        <v>6</v>
      </c>
      <c r="B8" s="10">
        <v>44170</v>
      </c>
      <c r="C8" t="s">
        <v>166</v>
      </c>
      <c r="D8" t="s">
        <v>126</v>
      </c>
      <c r="E8" t="s">
        <v>38</v>
      </c>
      <c r="F8" t="s">
        <v>29</v>
      </c>
      <c r="G8" t="s">
        <v>16</v>
      </c>
      <c r="H8" t="s">
        <v>13</v>
      </c>
      <c r="I8" t="s">
        <v>67</v>
      </c>
      <c r="J8" t="s">
        <v>83</v>
      </c>
      <c r="K8" t="s">
        <v>127</v>
      </c>
      <c r="L8" t="s">
        <v>120</v>
      </c>
      <c r="M8" t="s">
        <v>42</v>
      </c>
      <c r="N8" s="14" t="s">
        <v>128</v>
      </c>
      <c r="O8" s="14" t="s">
        <v>129</v>
      </c>
    </row>
    <row r="9" spans="1:15" x14ac:dyDescent="0.25">
      <c r="A9">
        <f>IF(Tableau5[[#This Row],[DATE]]&lt;&gt;"",A8+1,"")</f>
        <v>7</v>
      </c>
      <c r="B9" s="10">
        <v>44535</v>
      </c>
      <c r="C9" t="s">
        <v>130</v>
      </c>
      <c r="D9" t="s">
        <v>131</v>
      </c>
      <c r="E9" t="s">
        <v>46</v>
      </c>
      <c r="F9" t="s">
        <v>29</v>
      </c>
      <c r="G9" t="s">
        <v>16</v>
      </c>
      <c r="H9" t="s">
        <v>13</v>
      </c>
      <c r="I9" t="s">
        <v>67</v>
      </c>
      <c r="J9" t="s">
        <v>72</v>
      </c>
      <c r="K9" t="s">
        <v>132</v>
      </c>
      <c r="L9" t="s">
        <v>133</v>
      </c>
      <c r="M9" t="s">
        <v>42</v>
      </c>
      <c r="N9" s="14" t="s">
        <v>134</v>
      </c>
      <c r="O9" s="14" t="s">
        <v>135</v>
      </c>
    </row>
    <row r="10" spans="1:15" x14ac:dyDescent="0.25">
      <c r="A10">
        <f>IF(Tableau5[[#This Row],[DATE]]&lt;&gt;"",A9+1,"")</f>
        <v>8</v>
      </c>
      <c r="B10" s="10">
        <v>44903</v>
      </c>
      <c r="C10" t="s">
        <v>137</v>
      </c>
      <c r="D10" t="s">
        <v>136</v>
      </c>
      <c r="E10" t="s">
        <v>136</v>
      </c>
      <c r="F10" t="s">
        <v>136</v>
      </c>
      <c r="G10" t="s">
        <v>136</v>
      </c>
      <c r="H10" t="s">
        <v>136</v>
      </c>
      <c r="I10" t="s">
        <v>136</v>
      </c>
      <c r="J10" t="s">
        <v>136</v>
      </c>
      <c r="K10" t="s">
        <v>136</v>
      </c>
      <c r="L10" t="s">
        <v>136</v>
      </c>
      <c r="M10" t="s">
        <v>136</v>
      </c>
      <c r="N10" s="14" t="s">
        <v>136</v>
      </c>
      <c r="O10" s="14" t="s">
        <v>136</v>
      </c>
    </row>
    <row r="11" spans="1:15" x14ac:dyDescent="0.25">
      <c r="A11">
        <f>IF(Tableau5[[#This Row],[DATE]]&lt;&gt;"",A10+1,"")</f>
        <v>9</v>
      </c>
      <c r="B11" s="10">
        <v>44906</v>
      </c>
      <c r="C11" t="s">
        <v>138</v>
      </c>
      <c r="D11" t="s">
        <v>139</v>
      </c>
      <c r="E11" t="s">
        <v>55</v>
      </c>
      <c r="F11" t="s">
        <v>39</v>
      </c>
      <c r="G11" t="s">
        <v>14</v>
      </c>
      <c r="H11" t="s">
        <v>8</v>
      </c>
      <c r="I11" t="s">
        <v>68</v>
      </c>
      <c r="J11" t="s">
        <v>73</v>
      </c>
      <c r="K11" t="s">
        <v>140</v>
      </c>
      <c r="L11" t="s">
        <v>120</v>
      </c>
      <c r="M11" t="s">
        <v>53</v>
      </c>
      <c r="N11" s="14" t="s">
        <v>141</v>
      </c>
      <c r="O11" s="14" t="s">
        <v>142</v>
      </c>
    </row>
    <row r="12" spans="1:15" x14ac:dyDescent="0.25">
      <c r="A12">
        <f>IF(Tableau5[[#This Row],[DATE]]&lt;&gt;"",A11+1,"")</f>
        <v>10</v>
      </c>
      <c r="B12" s="10">
        <v>44897</v>
      </c>
      <c r="C12" t="s">
        <v>146</v>
      </c>
      <c r="D12" t="s">
        <v>136</v>
      </c>
      <c r="E12" t="s">
        <v>38</v>
      </c>
      <c r="F12" t="s">
        <v>39</v>
      </c>
      <c r="G12" t="s">
        <v>15</v>
      </c>
      <c r="H12" t="s">
        <v>6</v>
      </c>
      <c r="I12" t="s">
        <v>145</v>
      </c>
      <c r="J12" t="s">
        <v>77</v>
      </c>
      <c r="K12" t="s">
        <v>147</v>
      </c>
      <c r="L12" t="s">
        <v>120</v>
      </c>
      <c r="M12" t="s">
        <v>42</v>
      </c>
      <c r="N12" s="14" t="s">
        <v>148</v>
      </c>
      <c r="O12" s="14" t="s">
        <v>149</v>
      </c>
    </row>
    <row r="13" spans="1:15" x14ac:dyDescent="0.25">
      <c r="A13">
        <v>11</v>
      </c>
      <c r="B13" t="s">
        <v>151</v>
      </c>
      <c r="C13" t="s">
        <v>170</v>
      </c>
      <c r="D13" t="s">
        <v>126</v>
      </c>
      <c r="E13" t="s">
        <v>38</v>
      </c>
      <c r="F13" t="s">
        <v>29</v>
      </c>
      <c r="G13" t="s">
        <v>16</v>
      </c>
      <c r="H13" t="s">
        <v>10</v>
      </c>
      <c r="I13" t="s">
        <v>145</v>
      </c>
      <c r="J13" t="s">
        <v>77</v>
      </c>
      <c r="K13" t="s">
        <v>147</v>
      </c>
      <c r="L13" t="s">
        <v>120</v>
      </c>
      <c r="M13" t="s">
        <v>42</v>
      </c>
      <c r="N13" s="14" t="s">
        <v>148</v>
      </c>
      <c r="O13" s="13" t="s">
        <v>149</v>
      </c>
    </row>
    <row r="14" spans="1:15" x14ac:dyDescent="0.25">
      <c r="A14">
        <v>12</v>
      </c>
      <c r="B14" s="10" t="s">
        <v>151</v>
      </c>
      <c r="C14" t="s">
        <v>167</v>
      </c>
      <c r="D14" t="s">
        <v>110</v>
      </c>
      <c r="E14" t="s">
        <v>46</v>
      </c>
      <c r="F14" t="s">
        <v>29</v>
      </c>
      <c r="G14" t="s">
        <v>15</v>
      </c>
      <c r="H14" t="s">
        <v>12</v>
      </c>
      <c r="I14" t="s">
        <v>143</v>
      </c>
      <c r="J14" t="s">
        <v>69</v>
      </c>
      <c r="K14" t="s">
        <v>152</v>
      </c>
      <c r="L14" t="s">
        <v>133</v>
      </c>
      <c r="M14" t="s">
        <v>49</v>
      </c>
      <c r="N14" s="13" t="s">
        <v>153</v>
      </c>
      <c r="O14" s="13" t="s">
        <v>154</v>
      </c>
    </row>
    <row r="15" spans="1:15" x14ac:dyDescent="0.25">
      <c r="A15">
        <v>13</v>
      </c>
      <c r="B15" s="10">
        <v>45060</v>
      </c>
      <c r="C15" t="s">
        <v>156</v>
      </c>
      <c r="D15" t="s">
        <v>157</v>
      </c>
      <c r="E15" t="s">
        <v>62</v>
      </c>
      <c r="F15" t="s">
        <v>39</v>
      </c>
      <c r="G15" t="s">
        <v>15</v>
      </c>
      <c r="H15" t="s">
        <v>6</v>
      </c>
      <c r="I15" t="s">
        <v>144</v>
      </c>
      <c r="J15" t="s">
        <v>74</v>
      </c>
      <c r="K15" t="s">
        <v>158</v>
      </c>
      <c r="L15" t="s">
        <v>155</v>
      </c>
      <c r="M15" t="s">
        <v>57</v>
      </c>
      <c r="N15" t="s">
        <v>159</v>
      </c>
      <c r="O15" t="s">
        <v>160</v>
      </c>
    </row>
    <row r="16" spans="1:15" x14ac:dyDescent="0.25">
      <c r="A16">
        <v>14</v>
      </c>
      <c r="B16" s="10">
        <v>44900</v>
      </c>
      <c r="C16" t="s">
        <v>168</v>
      </c>
      <c r="D16" t="s">
        <v>169</v>
      </c>
      <c r="E16" t="s">
        <v>28</v>
      </c>
      <c r="F16" t="s">
        <v>29</v>
      </c>
      <c r="G16" t="s">
        <v>14</v>
      </c>
      <c r="H16" t="s">
        <v>11</v>
      </c>
      <c r="I16" t="s">
        <v>144</v>
      </c>
      <c r="J16" t="s">
        <v>74</v>
      </c>
      <c r="K16" t="s">
        <v>158</v>
      </c>
      <c r="L16" t="s">
        <v>155</v>
      </c>
      <c r="M16" t="s">
        <v>42</v>
      </c>
      <c r="N16" t="s">
        <v>159</v>
      </c>
      <c r="O16" t="s">
        <v>161</v>
      </c>
    </row>
    <row r="17" spans="1:15" x14ac:dyDescent="0.25">
      <c r="A17">
        <v>15</v>
      </c>
      <c r="B17" s="10">
        <v>44631</v>
      </c>
      <c r="C17" t="s">
        <v>162</v>
      </c>
      <c r="D17" t="s">
        <v>163</v>
      </c>
      <c r="E17" t="s">
        <v>38</v>
      </c>
      <c r="F17" t="s">
        <v>29</v>
      </c>
      <c r="G17" t="s">
        <v>16</v>
      </c>
      <c r="H17" t="s">
        <v>13</v>
      </c>
      <c r="I17" t="s">
        <v>143</v>
      </c>
      <c r="J17" t="s">
        <v>69</v>
      </c>
      <c r="K17" t="s">
        <v>152</v>
      </c>
      <c r="L17" t="s">
        <v>133</v>
      </c>
      <c r="M17" t="s">
        <v>42</v>
      </c>
      <c r="N17" t="s">
        <v>153</v>
      </c>
      <c r="O17" t="s">
        <v>164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C16"/>
  <sheetViews>
    <sheetView workbookViewId="0">
      <selection activeCell="B1" sqref="B1:C16"/>
    </sheetView>
  </sheetViews>
  <sheetFormatPr baseColWidth="10" defaultRowHeight="15" x14ac:dyDescent="0.25"/>
  <sheetData>
    <row r="1" spans="2:3" x14ac:dyDescent="0.25">
      <c r="B1" t="s">
        <v>92</v>
      </c>
      <c r="C1" t="s">
        <v>93</v>
      </c>
    </row>
    <row r="2" spans="2:3" x14ac:dyDescent="0.25">
      <c r="B2" t="s">
        <v>69</v>
      </c>
      <c r="C2">
        <v>2500</v>
      </c>
    </row>
    <row r="3" spans="2:3" x14ac:dyDescent="0.25">
      <c r="B3" t="s">
        <v>70</v>
      </c>
      <c r="C3">
        <v>2400</v>
      </c>
    </row>
    <row r="4" spans="2:3" x14ac:dyDescent="0.25">
      <c r="B4" t="s">
        <v>71</v>
      </c>
      <c r="C4">
        <v>2300</v>
      </c>
    </row>
    <row r="5" spans="2:3" x14ac:dyDescent="0.25">
      <c r="B5" t="s">
        <v>72</v>
      </c>
      <c r="C5">
        <v>2200</v>
      </c>
    </row>
    <row r="6" spans="2:3" x14ac:dyDescent="0.25">
      <c r="B6" t="s">
        <v>82</v>
      </c>
      <c r="C6">
        <v>2100</v>
      </c>
    </row>
    <row r="7" spans="2:3" x14ac:dyDescent="0.25">
      <c r="B7" t="s">
        <v>83</v>
      </c>
      <c r="C7">
        <v>2000</v>
      </c>
    </row>
    <row r="8" spans="2:3" x14ac:dyDescent="0.25">
      <c r="B8" t="s">
        <v>73</v>
      </c>
      <c r="C8">
        <v>1900</v>
      </c>
    </row>
    <row r="9" spans="2:3" x14ac:dyDescent="0.25">
      <c r="B9" t="s">
        <v>74</v>
      </c>
      <c r="C9">
        <v>1800</v>
      </c>
    </row>
    <row r="10" spans="2:3" x14ac:dyDescent="0.25">
      <c r="B10" t="s">
        <v>75</v>
      </c>
      <c r="C10">
        <v>1700</v>
      </c>
    </row>
    <row r="11" spans="2:3" x14ac:dyDescent="0.25">
      <c r="B11" t="s">
        <v>76</v>
      </c>
      <c r="C11">
        <v>1600</v>
      </c>
    </row>
    <row r="12" spans="2:3" x14ac:dyDescent="0.25">
      <c r="B12" t="s">
        <v>77</v>
      </c>
      <c r="C12">
        <v>1500</v>
      </c>
    </row>
    <row r="13" spans="2:3" x14ac:dyDescent="0.25">
      <c r="B13" t="s">
        <v>78</v>
      </c>
      <c r="C13">
        <v>1400</v>
      </c>
    </row>
    <row r="14" spans="2:3" x14ac:dyDescent="0.25">
      <c r="B14" t="s">
        <v>79</v>
      </c>
      <c r="C14">
        <v>1300</v>
      </c>
    </row>
    <row r="15" spans="2:3" x14ac:dyDescent="0.25">
      <c r="B15" t="s">
        <v>80</v>
      </c>
      <c r="C15">
        <v>1200</v>
      </c>
    </row>
    <row r="16" spans="2:3" x14ac:dyDescent="0.25">
      <c r="B16" t="s">
        <v>81</v>
      </c>
      <c r="C16">
        <v>1100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F10"/>
  <sheetViews>
    <sheetView workbookViewId="0">
      <selection activeCell="B1" sqref="B1"/>
    </sheetView>
  </sheetViews>
  <sheetFormatPr baseColWidth="10" defaultRowHeight="15" x14ac:dyDescent="0.25"/>
  <sheetData>
    <row r="1" spans="1:6" x14ac:dyDescent="0.25">
      <c r="A1" s="7" t="s">
        <v>66</v>
      </c>
      <c r="B1" s="7" t="s">
        <v>143</v>
      </c>
      <c r="C1" s="7" t="s">
        <v>144</v>
      </c>
      <c r="D1" s="7" t="s">
        <v>145</v>
      </c>
      <c r="E1" s="7">
        <v>0</v>
      </c>
    </row>
    <row r="2" spans="1:6" x14ac:dyDescent="0.25">
      <c r="A2" s="8" t="s">
        <v>84</v>
      </c>
      <c r="B2" t="s">
        <v>69</v>
      </c>
      <c r="C2" t="s">
        <v>73</v>
      </c>
      <c r="D2" t="s">
        <v>77</v>
      </c>
      <c r="E2" t="s">
        <v>80</v>
      </c>
    </row>
    <row r="3" spans="1:6" x14ac:dyDescent="0.25">
      <c r="A3" s="8" t="s">
        <v>85</v>
      </c>
      <c r="B3" t="s">
        <v>70</v>
      </c>
      <c r="C3" t="s">
        <v>74</v>
      </c>
      <c r="D3" t="s">
        <v>78</v>
      </c>
      <c r="E3" t="s">
        <v>81</v>
      </c>
    </row>
    <row r="4" spans="1:6" x14ac:dyDescent="0.25">
      <c r="A4" s="8" t="s">
        <v>86</v>
      </c>
      <c r="B4" t="s">
        <v>71</v>
      </c>
      <c r="C4" t="s">
        <v>75</v>
      </c>
      <c r="D4" t="s">
        <v>79</v>
      </c>
    </row>
    <row r="5" spans="1:6" x14ac:dyDescent="0.25">
      <c r="A5" s="8" t="s">
        <v>87</v>
      </c>
      <c r="B5" t="s">
        <v>72</v>
      </c>
      <c r="C5" t="s">
        <v>76</v>
      </c>
    </row>
    <row r="6" spans="1:6" x14ac:dyDescent="0.25">
      <c r="A6" s="8" t="s">
        <v>88</v>
      </c>
      <c r="B6" t="s">
        <v>82</v>
      </c>
    </row>
    <row r="7" spans="1:6" x14ac:dyDescent="0.25">
      <c r="A7" s="8" t="s">
        <v>89</v>
      </c>
      <c r="B7" t="s">
        <v>83</v>
      </c>
    </row>
    <row r="10" spans="1:6" x14ac:dyDescent="0.25">
      <c r="B10" s="17" t="s">
        <v>91</v>
      </c>
      <c r="C10" s="17"/>
      <c r="D10" s="17"/>
      <c r="E10" s="17"/>
      <c r="F10" s="17"/>
    </row>
  </sheetData>
  <mergeCells count="1">
    <mergeCell ref="B10:F10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14"/>
  <sheetViews>
    <sheetView topLeftCell="L1" workbookViewId="0">
      <selection activeCell="X2" sqref="X2"/>
    </sheetView>
  </sheetViews>
  <sheetFormatPr baseColWidth="10" defaultRowHeight="15" x14ac:dyDescent="0.25"/>
  <sheetData>
    <row r="1" spans="1:24" x14ac:dyDescent="0.25">
      <c r="A1" s="5"/>
      <c r="B1" s="6" t="s">
        <v>17</v>
      </c>
      <c r="C1" s="5"/>
      <c r="D1" s="6" t="s">
        <v>18</v>
      </c>
      <c r="E1" s="5"/>
      <c r="F1" s="6" t="s">
        <v>19</v>
      </c>
      <c r="G1" s="6" t="s">
        <v>20</v>
      </c>
      <c r="H1" s="5"/>
      <c r="I1" s="6" t="s">
        <v>21</v>
      </c>
      <c r="J1" s="6" t="s">
        <v>20</v>
      </c>
      <c r="K1" s="5"/>
      <c r="L1" s="6" t="s">
        <v>22</v>
      </c>
      <c r="M1" s="5"/>
      <c r="N1" s="6" t="s">
        <v>23</v>
      </c>
      <c r="O1" s="6" t="s">
        <v>24</v>
      </c>
      <c r="P1" s="5"/>
      <c r="Q1" s="6" t="s">
        <v>25</v>
      </c>
      <c r="R1" s="6" t="s">
        <v>23</v>
      </c>
      <c r="S1" s="5"/>
      <c r="T1" s="6" t="s">
        <v>26</v>
      </c>
      <c r="U1" s="5"/>
      <c r="V1" s="6" t="s">
        <v>27</v>
      </c>
      <c r="X1" s="15" t="s">
        <v>150</v>
      </c>
    </row>
    <row r="2" spans="1:24" x14ac:dyDescent="0.25">
      <c r="A2" s="1"/>
      <c r="B2" s="1" t="s">
        <v>28</v>
      </c>
      <c r="C2" s="1"/>
      <c r="D2" s="9">
        <v>1</v>
      </c>
      <c r="E2" s="1"/>
      <c r="F2" s="1" t="s">
        <v>29</v>
      </c>
      <c r="G2" s="1" t="s">
        <v>30</v>
      </c>
      <c r="H2" s="1"/>
      <c r="I2" s="1" t="s">
        <v>31</v>
      </c>
      <c r="J2" s="1" t="s">
        <v>32</v>
      </c>
      <c r="K2" s="1"/>
      <c r="L2" s="1" t="s">
        <v>33</v>
      </c>
      <c r="M2" s="1"/>
      <c r="N2" s="1" t="s">
        <v>34</v>
      </c>
      <c r="O2" s="1">
        <v>12</v>
      </c>
      <c r="P2" s="1"/>
      <c r="Q2" s="1">
        <v>1</v>
      </c>
      <c r="R2" s="1" t="s">
        <v>35</v>
      </c>
      <c r="S2" s="1"/>
      <c r="T2" s="1" t="s">
        <v>36</v>
      </c>
      <c r="U2" s="1"/>
      <c r="V2" s="1" t="s">
        <v>37</v>
      </c>
      <c r="X2">
        <v>6</v>
      </c>
    </row>
    <row r="3" spans="1:24" x14ac:dyDescent="0.25">
      <c r="A3" s="1"/>
      <c r="B3" s="1" t="s">
        <v>38</v>
      </c>
      <c r="C3" s="1"/>
      <c r="D3" s="9">
        <v>0.9</v>
      </c>
      <c r="E3" s="1"/>
      <c r="F3" s="1" t="s">
        <v>39</v>
      </c>
      <c r="G3" s="1" t="s">
        <v>30</v>
      </c>
      <c r="H3" s="1"/>
      <c r="I3" s="1" t="s">
        <v>40</v>
      </c>
      <c r="J3" s="1" t="s">
        <v>32</v>
      </c>
      <c r="K3" s="1"/>
      <c r="L3" s="1" t="s">
        <v>41</v>
      </c>
      <c r="M3" s="1"/>
      <c r="N3" s="1" t="s">
        <v>42</v>
      </c>
      <c r="O3" s="1">
        <v>11</v>
      </c>
      <c r="P3" s="1"/>
      <c r="Q3" s="1">
        <v>2</v>
      </c>
      <c r="R3" s="1" t="s">
        <v>43</v>
      </c>
      <c r="S3" s="1"/>
      <c r="T3" s="1" t="s">
        <v>44</v>
      </c>
      <c r="U3" s="1"/>
      <c r="V3" s="1" t="s">
        <v>45</v>
      </c>
    </row>
    <row r="4" spans="1:24" x14ac:dyDescent="0.25">
      <c r="A4" s="1"/>
      <c r="B4" s="1" t="s">
        <v>46</v>
      </c>
      <c r="C4" s="1"/>
      <c r="D4" s="9">
        <v>0.8</v>
      </c>
      <c r="E4" s="1"/>
      <c r="F4" s="1" t="s">
        <v>47</v>
      </c>
      <c r="G4" s="1" t="s">
        <v>30</v>
      </c>
      <c r="H4" s="1"/>
      <c r="I4" s="1" t="s">
        <v>48</v>
      </c>
      <c r="J4" s="1" t="s">
        <v>32</v>
      </c>
      <c r="K4" s="1"/>
      <c r="L4" s="1"/>
      <c r="M4" s="1"/>
      <c r="N4" s="1" t="s">
        <v>49</v>
      </c>
      <c r="O4" s="1">
        <v>10</v>
      </c>
      <c r="P4" s="1"/>
      <c r="Q4" s="1">
        <v>3</v>
      </c>
      <c r="R4" s="1" t="s">
        <v>50</v>
      </c>
      <c r="S4" s="1"/>
      <c r="T4" s="1" t="s">
        <v>51</v>
      </c>
      <c r="U4" s="1"/>
      <c r="V4" s="1"/>
    </row>
    <row r="5" spans="1:24" x14ac:dyDescent="0.25">
      <c r="A5" s="1"/>
      <c r="B5" s="1" t="s">
        <v>52</v>
      </c>
      <c r="C5" s="1"/>
      <c r="D5" s="9">
        <v>0.7</v>
      </c>
      <c r="E5" s="1"/>
      <c r="F5" s="1"/>
      <c r="G5" s="1"/>
      <c r="H5" s="1"/>
      <c r="I5" s="1"/>
      <c r="J5" s="1"/>
      <c r="K5" s="1"/>
      <c r="L5" s="1"/>
      <c r="M5" s="1"/>
      <c r="N5" s="1" t="s">
        <v>53</v>
      </c>
      <c r="O5" s="1">
        <v>9</v>
      </c>
      <c r="P5" s="1"/>
      <c r="Q5" s="1">
        <v>4</v>
      </c>
      <c r="R5" s="1" t="s">
        <v>54</v>
      </c>
      <c r="S5" s="1"/>
      <c r="T5" s="1"/>
      <c r="U5" s="1"/>
      <c r="V5" s="1"/>
    </row>
    <row r="6" spans="1:24" x14ac:dyDescent="0.25">
      <c r="A6" s="1"/>
      <c r="B6" s="1" t="s">
        <v>55</v>
      </c>
      <c r="C6" s="1"/>
      <c r="D6" s="9">
        <v>0.6</v>
      </c>
      <c r="E6" s="1"/>
      <c r="F6" s="1"/>
      <c r="G6" s="1"/>
      <c r="H6" s="1"/>
      <c r="I6" s="1"/>
      <c r="J6" s="1"/>
      <c r="K6" s="1"/>
      <c r="L6" s="1"/>
      <c r="M6" s="1"/>
      <c r="N6" s="1" t="s">
        <v>56</v>
      </c>
      <c r="O6" s="1">
        <v>8</v>
      </c>
      <c r="P6" s="1"/>
      <c r="Q6" s="1">
        <v>5</v>
      </c>
      <c r="R6" s="1" t="s">
        <v>57</v>
      </c>
      <c r="S6" s="1"/>
      <c r="T6" s="1"/>
      <c r="U6" s="1"/>
      <c r="V6" s="1"/>
    </row>
    <row r="7" spans="1:24" x14ac:dyDescent="0.25">
      <c r="A7" s="1"/>
      <c r="B7" s="1" t="s">
        <v>58</v>
      </c>
      <c r="C7" s="1"/>
      <c r="D7" s="9">
        <v>0.5</v>
      </c>
      <c r="E7" s="1"/>
      <c r="F7" s="1"/>
      <c r="G7" s="1"/>
      <c r="H7" s="1"/>
      <c r="I7" s="1"/>
      <c r="J7" s="1"/>
      <c r="K7" s="1"/>
      <c r="L7" s="1"/>
      <c r="M7" s="1"/>
      <c r="N7" s="1" t="s">
        <v>59</v>
      </c>
      <c r="O7" s="1">
        <v>7</v>
      </c>
      <c r="P7" s="1"/>
      <c r="Q7" s="1">
        <v>6</v>
      </c>
      <c r="R7" s="1" t="s">
        <v>60</v>
      </c>
      <c r="S7" s="1"/>
      <c r="T7" s="1"/>
      <c r="U7" s="1"/>
      <c r="V7" s="1"/>
    </row>
    <row r="8" spans="1:24" x14ac:dyDescent="0.25">
      <c r="A8" s="1"/>
      <c r="B8" s="1" t="s">
        <v>61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 t="s">
        <v>60</v>
      </c>
      <c r="O8" s="1">
        <v>6</v>
      </c>
      <c r="P8" s="1"/>
      <c r="Q8" s="1">
        <v>7</v>
      </c>
      <c r="R8" s="1" t="s">
        <v>59</v>
      </c>
      <c r="S8" s="1"/>
      <c r="T8" s="1"/>
      <c r="U8" s="1"/>
      <c r="V8" s="1"/>
    </row>
    <row r="9" spans="1:24" x14ac:dyDescent="0.25">
      <c r="A9" s="1"/>
      <c r="B9" s="1" t="s">
        <v>62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57</v>
      </c>
      <c r="O9" s="1">
        <v>5</v>
      </c>
      <c r="P9" s="1"/>
      <c r="Q9" s="1">
        <v>8</v>
      </c>
      <c r="R9" s="1" t="s">
        <v>56</v>
      </c>
      <c r="S9" s="1"/>
      <c r="T9" s="1"/>
      <c r="U9" s="1"/>
      <c r="V9" s="1"/>
    </row>
    <row r="10" spans="1:24" x14ac:dyDescent="0.25">
      <c r="A10" s="1"/>
      <c r="B10" s="1" t="s">
        <v>63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 t="s">
        <v>54</v>
      </c>
      <c r="O10" s="1">
        <v>4</v>
      </c>
      <c r="P10" s="1"/>
      <c r="Q10" s="1">
        <v>9</v>
      </c>
      <c r="R10" s="1" t="s">
        <v>53</v>
      </c>
      <c r="S10" s="1"/>
      <c r="T10" s="1"/>
      <c r="U10" s="1"/>
      <c r="V10" s="1"/>
    </row>
    <row r="11" spans="1:24" x14ac:dyDescent="0.25">
      <c r="A11" s="1"/>
      <c r="B11" s="1" t="s">
        <v>64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 t="s">
        <v>50</v>
      </c>
      <c r="O11" s="1">
        <v>3</v>
      </c>
      <c r="P11" s="1"/>
      <c r="Q11" s="1">
        <v>10</v>
      </c>
      <c r="R11" s="1" t="s">
        <v>49</v>
      </c>
      <c r="S11" s="1"/>
      <c r="T11" s="1"/>
      <c r="U11" s="1"/>
      <c r="V11" s="1"/>
    </row>
    <row r="12" spans="1:24" x14ac:dyDescent="0.25">
      <c r="A12" s="1"/>
      <c r="B12" s="1" t="s">
        <v>65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 t="s">
        <v>43</v>
      </c>
      <c r="O12" s="1">
        <v>2</v>
      </c>
      <c r="P12" s="1"/>
      <c r="Q12" s="1">
        <v>11</v>
      </c>
      <c r="R12" s="1" t="s">
        <v>42</v>
      </c>
      <c r="S12" s="1"/>
      <c r="T12" s="1"/>
      <c r="U12" s="1"/>
      <c r="V12" s="1"/>
    </row>
    <row r="13" spans="1:24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 t="s">
        <v>35</v>
      </c>
      <c r="O13" s="1">
        <v>1</v>
      </c>
      <c r="P13" s="1"/>
      <c r="Q13" s="1">
        <v>12</v>
      </c>
      <c r="R13" s="1" t="s">
        <v>34</v>
      </c>
      <c r="S13" s="1"/>
      <c r="T13" s="1"/>
      <c r="U13" s="1"/>
      <c r="V13" s="1"/>
    </row>
    <row r="14" spans="1:24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</row>
  </sheetData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Interface</vt:lpstr>
      <vt:lpstr>Parambudget</vt:lpstr>
      <vt:lpstr>BDD</vt:lpstr>
      <vt:lpstr>Cout_moyen</vt:lpstr>
      <vt:lpstr>Grade</vt:lpstr>
      <vt:lpstr>Param</vt:lpstr>
      <vt:lpstr>L_Categorie</vt:lpstr>
      <vt:lpstr>L_Mois</vt:lpstr>
      <vt:lpstr>L_Motif</vt:lpstr>
      <vt:lpstr>L_TCTNC</vt:lpstr>
      <vt:lpstr>L_Type</vt:lpstr>
      <vt:lpstr>numeroligne</vt:lpstr>
      <vt:lpstr>Source</vt:lpstr>
      <vt:lpstr>Source_mois</vt:lpstr>
      <vt:lpstr>TableauBDD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2022-04-26T21:43:32Z</dcterms:created>
  <dcterms:modified xsi:type="dcterms:W3CDTF">2022-11-03T22:08:29Z</dcterms:modified>
</cp:coreProperties>
</file>