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Z:\Travail\Projets\Logistique PdR\"/>
    </mc:Choice>
  </mc:AlternateContent>
  <bookViews>
    <workbookView xWindow="0" yWindow="0" windowWidth="28800" windowHeight="12435" activeTab="4"/>
  </bookViews>
  <sheets>
    <sheet name="Acceuil" sheetId="9" r:id="rId1"/>
    <sheet name="Entrée" sheetId="2" r:id="rId2"/>
    <sheet name="Sortie " sheetId="3" r:id="rId3"/>
    <sheet name="Synthèse des stocks" sheetId="6" r:id="rId4"/>
    <sheet name="Historique sorties" sheetId="10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9" l="1"/>
  <c r="I3" i="6"/>
  <c r="N3" i="6" s="1"/>
  <c r="C3" i="6"/>
  <c r="B3" i="6"/>
  <c r="I4" i="6"/>
  <c r="N4" i="6" s="1"/>
  <c r="C4" i="6"/>
  <c r="B4" i="6"/>
  <c r="B5" i="6" l="1"/>
  <c r="I5" i="6" l="1"/>
  <c r="N5" i="6" s="1"/>
  <c r="C5" i="6"/>
</calcChain>
</file>

<file path=xl/sharedStrings.xml><?xml version="1.0" encoding="utf-8"?>
<sst xmlns="http://schemas.openxmlformats.org/spreadsheetml/2006/main" count="44" uniqueCount="31">
  <si>
    <t>Article</t>
  </si>
  <si>
    <t>Désignation article</t>
  </si>
  <si>
    <t>Repère Fonctionnel</t>
  </si>
  <si>
    <t>Date créa.</t>
  </si>
  <si>
    <t>X8371009</t>
  </si>
  <si>
    <t>N° d'article</t>
  </si>
  <si>
    <t>Etat</t>
  </si>
  <si>
    <t xml:space="preserve">Fiche Diag </t>
  </si>
  <si>
    <t>Entrée de Pièces</t>
  </si>
  <si>
    <t>OT</t>
  </si>
  <si>
    <t>Date de pose prévue</t>
  </si>
  <si>
    <t xml:space="preserve">Armoire </t>
  </si>
  <si>
    <t>Etagère</t>
  </si>
  <si>
    <t>Emplacement</t>
  </si>
  <si>
    <t xml:space="preserve">Tranche </t>
  </si>
  <si>
    <t>N° OT de dépose</t>
  </si>
  <si>
    <t>Armoire</t>
  </si>
  <si>
    <t>Présence fiche Diag</t>
  </si>
  <si>
    <t>Repère fonctionnel</t>
  </si>
  <si>
    <t>Responsable</t>
  </si>
  <si>
    <t>Coût</t>
  </si>
  <si>
    <t>Prix moy.pondéré</t>
  </si>
  <si>
    <t>Pilote</t>
  </si>
  <si>
    <t xml:space="preserve">Recherche </t>
  </si>
  <si>
    <t xml:space="preserve">Gestion </t>
  </si>
  <si>
    <t>Base de données</t>
  </si>
  <si>
    <t>Inventaire</t>
  </si>
  <si>
    <t>Extration de l'inventaire</t>
  </si>
  <si>
    <t>Date du dernier inventaire</t>
  </si>
  <si>
    <t>Cout stock</t>
  </si>
  <si>
    <t>Sortie de Pièces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</si>
</sst>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0">
    <xf numFmtId="0" fontId="0" fillId="0" borderId="0" xfId="0"/>
    <xf numFmtId="49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49" fontId="0" fillId="0" borderId="0" xfId="0" applyNumberForma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49" fontId="0" fillId="0" borderId="2" xfId="0" applyNumberForma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/>
    </xf>
    <xf numFmtId="44" fontId="2" fillId="2" borderId="14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49" fontId="0" fillId="0" borderId="16" xfId="0" applyNumberFormat="1" applyFont="1" applyFill="1" applyBorder="1" applyAlignment="1">
      <alignment horizontal="center" vertical="center"/>
    </xf>
    <xf numFmtId="14" fontId="0" fillId="0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0" fillId="4" borderId="2" xfId="0" applyFill="1" applyBorder="1"/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4" borderId="13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3" borderId="11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/>
    </xf>
    <xf numFmtId="44" fontId="2" fillId="2" borderId="16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11</xdr:row>
          <xdr:rowOff>85725</xdr:rowOff>
        </xdr:from>
        <xdr:to>
          <xdr:col>4</xdr:col>
          <xdr:colOff>2476500</xdr:colOff>
          <xdr:row>11</xdr:row>
          <xdr:rowOff>419100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le stock de PdR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11</xdr:row>
          <xdr:rowOff>57150</xdr:rowOff>
        </xdr:from>
        <xdr:to>
          <xdr:col>8</xdr:col>
          <xdr:colOff>857250</xdr:colOff>
          <xdr:row>11</xdr:row>
          <xdr:rowOff>400050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Extraction Inventaire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11</xdr:row>
          <xdr:rowOff>85725</xdr:rowOff>
        </xdr:from>
        <xdr:to>
          <xdr:col>5</xdr:col>
          <xdr:colOff>2495550</xdr:colOff>
          <xdr:row>11</xdr:row>
          <xdr:rowOff>400050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Entrée PdR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95250</xdr:colOff>
          <xdr:row>12</xdr:row>
          <xdr:rowOff>95250</xdr:rowOff>
        </xdr:from>
        <xdr:to>
          <xdr:col>5</xdr:col>
          <xdr:colOff>2495550</xdr:colOff>
          <xdr:row>12</xdr:row>
          <xdr:rowOff>409575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Sortie PdR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11</xdr:row>
          <xdr:rowOff>66675</xdr:rowOff>
        </xdr:from>
        <xdr:to>
          <xdr:col>6</xdr:col>
          <xdr:colOff>2486025</xdr:colOff>
          <xdr:row>11</xdr:row>
          <xdr:rowOff>419100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 de données PdR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12</xdr:row>
          <xdr:rowOff>95250</xdr:rowOff>
        </xdr:from>
        <xdr:to>
          <xdr:col>6</xdr:col>
          <xdr:colOff>2495550</xdr:colOff>
          <xdr:row>12</xdr:row>
          <xdr:rowOff>390525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Historique de sorties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1019175</xdr:colOff>
          <xdr:row>6</xdr:row>
          <xdr:rowOff>28575</xdr:rowOff>
        </xdr:from>
        <xdr:to>
          <xdr:col>9</xdr:col>
          <xdr:colOff>1000125</xdr:colOff>
          <xdr:row>8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Exécuter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8</xdr:row>
          <xdr:rowOff>47625</xdr:rowOff>
        </xdr:from>
        <xdr:to>
          <xdr:col>11</xdr:col>
          <xdr:colOff>390525</xdr:colOff>
          <xdr:row>10</xdr:row>
          <xdr:rowOff>142875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la pièce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E9:I14"/>
  <sheetViews>
    <sheetView showGridLines="0" workbookViewId="0">
      <selection activeCell="F21" sqref="F21"/>
    </sheetView>
  </sheetViews>
  <sheetFormatPr baseColWidth="10" defaultRowHeight="15" x14ac:dyDescent="0.25"/>
  <cols>
    <col min="5" max="7" width="38.5703125" customWidth="1"/>
    <col min="8" max="8" width="28.5703125" customWidth="1"/>
    <col min="9" max="9" width="14.28515625" customWidth="1"/>
  </cols>
  <sheetData>
    <row r="9" spans="5:9" ht="33.75" customHeight="1" x14ac:dyDescent="0.25"/>
    <row r="10" spans="5:9" ht="33.75" customHeight="1" thickBot="1" x14ac:dyDescent="0.3"/>
    <row r="11" spans="5:9" ht="35.25" customHeight="1" thickBot="1" x14ac:dyDescent="0.3">
      <c r="E11" s="39" t="s">
        <v>23</v>
      </c>
      <c r="F11" s="40" t="s">
        <v>24</v>
      </c>
      <c r="G11" s="41" t="s">
        <v>25</v>
      </c>
      <c r="H11" s="51" t="s">
        <v>26</v>
      </c>
      <c r="I11" s="52"/>
    </row>
    <row r="12" spans="5:9" ht="37.5" customHeight="1" thickBot="1" x14ac:dyDescent="0.3">
      <c r="E12" s="38"/>
      <c r="F12" s="46"/>
      <c r="G12" s="48"/>
      <c r="H12" s="53" t="s">
        <v>27</v>
      </c>
      <c r="I12" s="54"/>
    </row>
    <row r="13" spans="5:9" ht="37.5" customHeight="1" thickBot="1" x14ac:dyDescent="0.3">
      <c r="E13" s="37"/>
      <c r="F13" s="47"/>
      <c r="G13" s="49"/>
      <c r="H13" s="43" t="s">
        <v>28</v>
      </c>
      <c r="I13" s="45"/>
    </row>
    <row r="14" spans="5:9" ht="37.5" customHeight="1" thickBot="1" x14ac:dyDescent="0.3">
      <c r="E14" s="37"/>
      <c r="F14" s="37"/>
      <c r="G14" s="37"/>
      <c r="H14" s="44" t="s">
        <v>29</v>
      </c>
      <c r="I14" s="42">
        <f>'Synthèse des stocks'!N3:N10000</f>
        <v>0</v>
      </c>
    </row>
  </sheetData>
  <mergeCells count="2">
    <mergeCell ref="H11:I11"/>
    <mergeCell ref="H12:I12"/>
  </mergeCells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Consulter_Stock_PdR">
                <anchor moveWithCells="1" sizeWithCells="1">
                  <from>
                    <xdr:col>4</xdr:col>
                    <xdr:colOff>66675</xdr:colOff>
                    <xdr:row>11</xdr:row>
                    <xdr:rowOff>85725</xdr:rowOff>
                  </from>
                  <to>
                    <xdr:col>4</xdr:col>
                    <xdr:colOff>2476500</xdr:colOff>
                    <xdr:row>11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Bouton2_Cliquer">
                <anchor moveWithCells="1" sizeWithCells="1">
                  <from>
                    <xdr:col>7</xdr:col>
                    <xdr:colOff>85725</xdr:colOff>
                    <xdr:row>11</xdr:row>
                    <xdr:rowOff>57150</xdr:rowOff>
                  </from>
                  <to>
                    <xdr:col>8</xdr:col>
                    <xdr:colOff>857250</xdr:colOff>
                    <xdr:row>11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Acceuil_Entrée">
                <anchor moveWithCells="1" sizeWithCells="1">
                  <from>
                    <xdr:col>5</xdr:col>
                    <xdr:colOff>76200</xdr:colOff>
                    <xdr:row>11</xdr:row>
                    <xdr:rowOff>85725</xdr:rowOff>
                  </from>
                  <to>
                    <xdr:col>5</xdr:col>
                    <xdr:colOff>2495550</xdr:colOff>
                    <xdr:row>11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Acceuil_Sortie">
                <anchor moveWithCells="1" sizeWithCells="1">
                  <from>
                    <xdr:col>5</xdr:col>
                    <xdr:colOff>95250</xdr:colOff>
                    <xdr:row>12</xdr:row>
                    <xdr:rowOff>95250</xdr:rowOff>
                  </from>
                  <to>
                    <xdr:col>5</xdr:col>
                    <xdr:colOff>2495550</xdr:colOff>
                    <xdr:row>12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Acceuil_bdd">
                <anchor moveWithCells="1" sizeWithCells="1">
                  <from>
                    <xdr:col>6</xdr:col>
                    <xdr:colOff>66675</xdr:colOff>
                    <xdr:row>11</xdr:row>
                    <xdr:rowOff>66675</xdr:rowOff>
                  </from>
                  <to>
                    <xdr:col>6</xdr:col>
                    <xdr:colOff>2486025</xdr:colOff>
                    <xdr:row>11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Button 6">
              <controlPr defaultSize="0" print="0" autoFill="0" autoPict="0" macro="[0]!Acceuil_histoS">
                <anchor moveWithCells="1" sizeWithCells="1">
                  <from>
                    <xdr:col>6</xdr:col>
                    <xdr:colOff>66675</xdr:colOff>
                    <xdr:row>12</xdr:row>
                    <xdr:rowOff>95250</xdr:rowOff>
                  </from>
                  <to>
                    <xdr:col>6</xdr:col>
                    <xdr:colOff>2495550</xdr:colOff>
                    <xdr:row>12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E4:L25"/>
  <sheetViews>
    <sheetView showGridLines="0" workbookViewId="0">
      <selection activeCell="F18" sqref="F18"/>
    </sheetView>
  </sheetViews>
  <sheetFormatPr baseColWidth="10" defaultRowHeight="15" x14ac:dyDescent="0.25"/>
  <cols>
    <col min="6" max="6" width="28.5703125" customWidth="1"/>
    <col min="7" max="7" width="27.140625" customWidth="1"/>
    <col min="8" max="8" width="28.5703125" customWidth="1"/>
    <col min="9" max="9" width="26.28515625" customWidth="1"/>
    <col min="10" max="10" width="24.5703125" customWidth="1"/>
    <col min="11" max="11" width="19.42578125" bestFit="1" customWidth="1"/>
  </cols>
  <sheetData>
    <row r="4" spans="6:12" ht="15.75" thickBot="1" x14ac:dyDescent="0.3"/>
    <row r="5" spans="6:12" x14ac:dyDescent="0.25">
      <c r="F5" s="55" t="s">
        <v>8</v>
      </c>
      <c r="G5" s="56"/>
      <c r="H5" s="57"/>
    </row>
    <row r="6" spans="6:12" ht="15.75" thickBot="1" x14ac:dyDescent="0.3">
      <c r="F6" s="58"/>
      <c r="G6" s="59"/>
      <c r="H6" s="60"/>
      <c r="J6" s="61"/>
      <c r="K6" s="61"/>
    </row>
    <row r="7" spans="6:12" ht="15.75" thickBot="1" x14ac:dyDescent="0.3">
      <c r="F7" s="71"/>
      <c r="G7" s="23"/>
      <c r="H7" s="74"/>
      <c r="J7" s="61"/>
      <c r="K7" s="61"/>
    </row>
    <row r="8" spans="6:12" ht="30" customHeight="1" thickBot="1" x14ac:dyDescent="0.3">
      <c r="F8" s="72"/>
      <c r="G8" s="24" t="s">
        <v>5</v>
      </c>
      <c r="H8" s="75"/>
      <c r="J8" s="4"/>
      <c r="K8" s="5"/>
      <c r="L8" s="4"/>
    </row>
    <row r="9" spans="6:12" ht="30" customHeight="1" thickBot="1" x14ac:dyDescent="0.3">
      <c r="F9" s="72"/>
      <c r="G9" s="13"/>
      <c r="H9" s="75"/>
      <c r="J9" s="5"/>
      <c r="K9" s="5"/>
      <c r="L9" s="5"/>
    </row>
    <row r="10" spans="6:12" ht="15.75" thickBot="1" x14ac:dyDescent="0.3">
      <c r="F10" s="73"/>
      <c r="G10" s="68"/>
      <c r="H10" s="76"/>
      <c r="J10" s="5"/>
      <c r="K10" s="5"/>
      <c r="L10" s="5"/>
    </row>
    <row r="11" spans="6:12" ht="15.75" thickBot="1" x14ac:dyDescent="0.3">
      <c r="F11" s="21" t="s">
        <v>18</v>
      </c>
      <c r="G11" s="69"/>
      <c r="H11" s="21" t="s">
        <v>19</v>
      </c>
    </row>
    <row r="12" spans="6:12" ht="22.5" customHeight="1" thickBot="1" x14ac:dyDescent="0.3">
      <c r="F12" s="13"/>
      <c r="G12" s="69"/>
      <c r="H12" s="20"/>
    </row>
    <row r="13" spans="6:12" ht="15.75" thickBot="1" x14ac:dyDescent="0.3">
      <c r="F13" s="17"/>
      <c r="G13" s="69"/>
      <c r="H13" s="18"/>
    </row>
    <row r="14" spans="6:12" ht="15.75" thickBot="1" x14ac:dyDescent="0.3">
      <c r="F14" s="21" t="s">
        <v>9</v>
      </c>
      <c r="G14" s="69"/>
      <c r="H14" s="21" t="s">
        <v>10</v>
      </c>
    </row>
    <row r="15" spans="6:12" ht="22.5" customHeight="1" thickBot="1" x14ac:dyDescent="0.3">
      <c r="F15" s="13"/>
      <c r="G15" s="69"/>
      <c r="H15" s="12"/>
    </row>
    <row r="16" spans="6:12" ht="15.75" thickBot="1" x14ac:dyDescent="0.3">
      <c r="F16" s="17"/>
      <c r="G16" s="69"/>
      <c r="H16" s="18"/>
    </row>
    <row r="17" spans="5:8" ht="15.75" thickBot="1" x14ac:dyDescent="0.3">
      <c r="F17" s="21" t="s">
        <v>17</v>
      </c>
      <c r="G17" s="69"/>
      <c r="H17" s="21" t="s">
        <v>6</v>
      </c>
    </row>
    <row r="18" spans="5:8" ht="22.5" customHeight="1" thickBot="1" x14ac:dyDescent="0.3">
      <c r="F18" s="14"/>
      <c r="G18" s="69"/>
      <c r="H18" s="14"/>
    </row>
    <row r="19" spans="5:8" ht="15.75" thickBot="1" x14ac:dyDescent="0.3">
      <c r="F19" s="17"/>
      <c r="G19" s="70"/>
      <c r="H19" s="18"/>
    </row>
    <row r="20" spans="5:8" ht="16.5" thickBot="1" x14ac:dyDescent="0.3">
      <c r="F20" s="62" t="s">
        <v>13</v>
      </c>
      <c r="G20" s="63"/>
      <c r="H20" s="64"/>
    </row>
    <row r="21" spans="5:8" ht="15.75" thickBot="1" x14ac:dyDescent="0.3">
      <c r="E21" s="3"/>
      <c r="F21" s="21" t="s">
        <v>11</v>
      </c>
      <c r="G21" s="65"/>
      <c r="H21" s="21" t="s">
        <v>12</v>
      </c>
    </row>
    <row r="22" spans="5:8" ht="22.5" customHeight="1" thickBot="1" x14ac:dyDescent="0.3">
      <c r="E22" s="3"/>
      <c r="F22" s="14"/>
      <c r="G22" s="66"/>
      <c r="H22" s="14"/>
    </row>
    <row r="23" spans="5:8" ht="15.75" thickBot="1" x14ac:dyDescent="0.3">
      <c r="E23" s="3"/>
      <c r="F23" s="15"/>
      <c r="G23" s="67"/>
      <c r="H23" s="16"/>
    </row>
    <row r="24" spans="5:8" x14ac:dyDescent="0.25">
      <c r="E24" s="3"/>
      <c r="F24" s="3"/>
    </row>
    <row r="25" spans="5:8" x14ac:dyDescent="0.25">
      <c r="E25" s="3"/>
      <c r="F25" s="3"/>
      <c r="G25" s="2"/>
    </row>
  </sheetData>
  <mergeCells count="7">
    <mergeCell ref="F5:H6"/>
    <mergeCell ref="J6:K7"/>
    <mergeCell ref="F20:H20"/>
    <mergeCell ref="G21:G23"/>
    <mergeCell ref="G10:G19"/>
    <mergeCell ref="F7:F10"/>
    <mergeCell ref="H7:H10"/>
  </mergeCells>
  <dataValidations count="2">
    <dataValidation type="list" allowBlank="1" showInputMessage="1" showErrorMessage="1" sqref="F18">
      <formula1>"Oui,Non"</formula1>
    </dataValidation>
    <dataValidation type="list" allowBlank="1" showInputMessage="1" showErrorMessage="1" sqref="H18">
      <formula1>"Ouvert, Emballé"</formula1>
    </dataValidation>
  </dataValidations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trée_PdR">
                <anchor moveWithCells="1" sizeWithCells="1">
                  <from>
                    <xdr:col>8</xdr:col>
                    <xdr:colOff>1019175</xdr:colOff>
                    <xdr:row>6</xdr:row>
                    <xdr:rowOff>28575</xdr:rowOff>
                  </from>
                  <to>
                    <xdr:col>9</xdr:col>
                    <xdr:colOff>1000125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F4:H20"/>
  <sheetViews>
    <sheetView showGridLines="0" workbookViewId="0">
      <selection activeCell="I26" sqref="I26"/>
    </sheetView>
  </sheetViews>
  <sheetFormatPr baseColWidth="10" defaultRowHeight="15" x14ac:dyDescent="0.25"/>
  <cols>
    <col min="5" max="5" width="18.42578125" bestFit="1" customWidth="1"/>
    <col min="6" max="6" width="28.5703125" customWidth="1"/>
    <col min="7" max="7" width="27.140625" customWidth="1"/>
    <col min="8" max="8" width="28.5703125" customWidth="1"/>
  </cols>
  <sheetData>
    <row r="4" spans="6:8" ht="15.75" thickBot="1" x14ac:dyDescent="0.3"/>
    <row r="5" spans="6:8" x14ac:dyDescent="0.25">
      <c r="F5" s="55" t="s">
        <v>30</v>
      </c>
      <c r="G5" s="56"/>
      <c r="H5" s="57"/>
    </row>
    <row r="6" spans="6:8" ht="15.75" thickBot="1" x14ac:dyDescent="0.3">
      <c r="F6" s="58"/>
      <c r="G6" s="59"/>
      <c r="H6" s="60"/>
    </row>
    <row r="7" spans="6:8" ht="15.75" thickBot="1" x14ac:dyDescent="0.3">
      <c r="F7" s="71"/>
      <c r="G7" s="28"/>
      <c r="H7" s="74"/>
    </row>
    <row r="8" spans="6:8" ht="24" thickBot="1" x14ac:dyDescent="0.3">
      <c r="F8" s="72"/>
      <c r="G8" s="24" t="s">
        <v>5</v>
      </c>
      <c r="H8" s="75"/>
    </row>
    <row r="9" spans="6:8" ht="15.75" thickBot="1" x14ac:dyDescent="0.3">
      <c r="F9" s="72"/>
      <c r="G9" s="13" t="s">
        <v>4</v>
      </c>
      <c r="H9" s="75"/>
    </row>
    <row r="10" spans="6:8" ht="15.75" thickBot="1" x14ac:dyDescent="0.3">
      <c r="F10" s="73"/>
      <c r="G10" s="68"/>
      <c r="H10" s="76"/>
    </row>
    <row r="11" spans="6:8" ht="15" customHeight="1" thickBot="1" x14ac:dyDescent="0.3">
      <c r="F11" s="21" t="s">
        <v>18</v>
      </c>
      <c r="G11" s="69"/>
      <c r="H11" s="21" t="s">
        <v>19</v>
      </c>
    </row>
    <row r="12" spans="6:8" ht="15.75" customHeight="1" thickBot="1" x14ac:dyDescent="0.3">
      <c r="F12" s="13"/>
      <c r="G12" s="69"/>
      <c r="H12" s="20"/>
    </row>
    <row r="13" spans="6:8" ht="15.75" thickBot="1" x14ac:dyDescent="0.3">
      <c r="F13" s="29"/>
      <c r="G13" s="69"/>
      <c r="H13" s="31"/>
    </row>
    <row r="14" spans="6:8" ht="15.75" thickBot="1" x14ac:dyDescent="0.3">
      <c r="F14" s="21" t="s">
        <v>9</v>
      </c>
      <c r="G14" s="69"/>
      <c r="H14" s="21" t="s">
        <v>10</v>
      </c>
    </row>
    <row r="15" spans="6:8" ht="15.75" thickBot="1" x14ac:dyDescent="0.3">
      <c r="F15" s="13"/>
      <c r="G15" s="69"/>
      <c r="H15" s="12"/>
    </row>
    <row r="16" spans="6:8" ht="15.75" thickBot="1" x14ac:dyDescent="0.3">
      <c r="F16" s="29"/>
      <c r="G16" s="69"/>
      <c r="H16" s="31"/>
    </row>
    <row r="17" spans="6:8" ht="16.5" thickBot="1" x14ac:dyDescent="0.3">
      <c r="F17" s="62" t="s">
        <v>13</v>
      </c>
      <c r="G17" s="63"/>
      <c r="H17" s="64"/>
    </row>
    <row r="18" spans="6:8" ht="15.75" thickBot="1" x14ac:dyDescent="0.3">
      <c r="F18" s="21" t="s">
        <v>11</v>
      </c>
      <c r="G18" s="65"/>
      <c r="H18" s="21" t="s">
        <v>12</v>
      </c>
    </row>
    <row r="19" spans="6:8" ht="15.75" thickBot="1" x14ac:dyDescent="0.3">
      <c r="F19" s="14"/>
      <c r="G19" s="66"/>
      <c r="H19" s="14"/>
    </row>
    <row r="20" spans="6:8" ht="15.75" thickBot="1" x14ac:dyDescent="0.3">
      <c r="F20" s="30"/>
      <c r="G20" s="67"/>
      <c r="H20" s="32"/>
    </row>
  </sheetData>
  <mergeCells count="6">
    <mergeCell ref="G18:G20"/>
    <mergeCell ref="F5:H6"/>
    <mergeCell ref="F7:F10"/>
    <mergeCell ref="H7:H10"/>
    <mergeCell ref="G10:G16"/>
    <mergeCell ref="F17:H17"/>
  </mergeCells>
  <dataValidations count="2">
    <dataValidation type="list" allowBlank="1" showInputMessage="1" showErrorMessage="1" sqref="K21">
      <formula1>"Ouvert, Emballé"</formula1>
    </dataValidation>
    <dataValidation type="list" allowBlank="1" showInputMessage="1" showErrorMessage="1" sqref="I21">
      <formula1>"Oui,Non"</formula1>
    </dataValidation>
  </dataValidations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>
                <anchor moveWithCells="1" sizeWithCells="1">
                  <from>
                    <xdr:col>9</xdr:col>
                    <xdr:colOff>0</xdr:colOff>
                    <xdr:row>8</xdr:row>
                    <xdr:rowOff>47625</xdr:rowOff>
                  </from>
                  <to>
                    <xdr:col>11</xdr:col>
                    <xdr:colOff>390525</xdr:colOff>
                    <xdr:row>10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3"/>
  <sheetViews>
    <sheetView workbookViewId="0">
      <selection activeCell="A2" sqref="A2:N2"/>
    </sheetView>
  </sheetViews>
  <sheetFormatPr baseColWidth="10" defaultRowHeight="15" x14ac:dyDescent="0.25"/>
  <cols>
    <col min="1" max="1" width="18.28515625" customWidth="1"/>
    <col min="2" max="2" width="38.28515625" bestFit="1" customWidth="1"/>
    <col min="3" max="3" width="14.85546875" customWidth="1"/>
    <col min="4" max="4" width="20.7109375" customWidth="1"/>
    <col min="5" max="5" width="24.5703125" customWidth="1"/>
    <col min="7" max="7" width="19.140625" customWidth="1"/>
    <col min="8" max="8" width="20.5703125" customWidth="1"/>
    <col min="9" max="9" width="22.28515625" customWidth="1"/>
    <col min="16" max="16" width="13" bestFit="1" customWidth="1"/>
  </cols>
  <sheetData>
    <row r="1" spans="1:16" x14ac:dyDescent="0.25">
      <c r="A1" s="11" t="s">
        <v>0</v>
      </c>
      <c r="B1" s="25" t="s">
        <v>1</v>
      </c>
      <c r="C1" s="25" t="s">
        <v>14</v>
      </c>
      <c r="D1" s="11" t="s">
        <v>2</v>
      </c>
      <c r="E1" s="11" t="s">
        <v>15</v>
      </c>
      <c r="F1" s="11" t="s">
        <v>3</v>
      </c>
      <c r="G1" s="11" t="s">
        <v>22</v>
      </c>
      <c r="H1" s="11" t="s">
        <v>10</v>
      </c>
      <c r="I1" s="26" t="s">
        <v>21</v>
      </c>
      <c r="J1" s="26" t="s">
        <v>16</v>
      </c>
      <c r="K1" s="11" t="s">
        <v>12</v>
      </c>
      <c r="L1" s="11" t="s">
        <v>7</v>
      </c>
      <c r="M1" s="11" t="s">
        <v>6</v>
      </c>
      <c r="N1" s="11" t="s">
        <v>20</v>
      </c>
      <c r="O1" s="22"/>
      <c r="P1" s="4"/>
    </row>
    <row r="2" spans="1:16" x14ac:dyDescent="0.25">
      <c r="A2" s="1" t="s">
        <v>4</v>
      </c>
      <c r="B2" s="78"/>
      <c r="C2" s="78"/>
      <c r="D2" s="77"/>
      <c r="E2" s="77"/>
      <c r="F2" s="77"/>
      <c r="G2" s="77"/>
      <c r="H2" s="77"/>
      <c r="I2" s="79"/>
      <c r="J2" s="79"/>
      <c r="K2" s="77"/>
      <c r="L2" s="77"/>
      <c r="M2" s="77"/>
      <c r="N2" s="77"/>
      <c r="O2" s="50"/>
      <c r="P2" s="4"/>
    </row>
    <row r="3" spans="1:16" x14ac:dyDescent="0.25">
      <c r="A3" s="35"/>
      <c r="B3" s="34" t="e">
        <f>VLOOKUP('Synthèse des stocks'!A3,#REF!,2,FALSE)</f>
        <v>#REF!</v>
      </c>
      <c r="C3" s="34" t="str">
        <f>LEFT(D3,1)</f>
        <v/>
      </c>
      <c r="D3" s="35"/>
      <c r="E3" s="35"/>
      <c r="F3" s="36">
        <v>44658</v>
      </c>
      <c r="G3" s="34"/>
      <c r="H3" s="36"/>
      <c r="I3" s="34" t="e">
        <f>VLOOKUP('Synthèse des stocks'!A3,#REF!,10,FALSE)</f>
        <v>#REF!</v>
      </c>
      <c r="J3" s="34"/>
      <c r="K3" s="34"/>
      <c r="L3" s="34"/>
      <c r="M3" s="34"/>
      <c r="N3" s="34" t="e">
        <f>I3*#REF!</f>
        <v>#REF!</v>
      </c>
      <c r="O3" s="27"/>
      <c r="P3" s="4"/>
    </row>
    <row r="4" spans="1:16" x14ac:dyDescent="0.25">
      <c r="A4" s="7"/>
      <c r="B4" s="33" t="e">
        <f>VLOOKUP('Synthèse des stocks'!A4,#REF!,2,FALSE)</f>
        <v>#REF!</v>
      </c>
      <c r="C4" s="33" t="str">
        <f>LEFT(D4,1)</f>
        <v/>
      </c>
      <c r="D4" s="7"/>
      <c r="E4" s="7"/>
      <c r="F4" s="10">
        <v>44658</v>
      </c>
      <c r="G4" s="33"/>
      <c r="H4" s="10"/>
      <c r="I4" s="33" t="e">
        <f>VLOOKUP('Synthèse des stocks'!A4,#REF!,10,FALSE)</f>
        <v>#REF!</v>
      </c>
      <c r="J4" s="33"/>
      <c r="K4" s="33"/>
      <c r="L4" s="33"/>
      <c r="M4" s="33"/>
      <c r="N4" s="33" t="e">
        <f>I4*#REF!</f>
        <v>#REF!</v>
      </c>
      <c r="O4" s="27"/>
      <c r="P4" s="4"/>
    </row>
    <row r="5" spans="1:16" x14ac:dyDescent="0.25">
      <c r="A5" s="5"/>
      <c r="B5" s="8" t="e">
        <f>VLOOKUP('Synthèse des stocks'!A5,#REF!,2,FALSE)</f>
        <v>#REF!</v>
      </c>
      <c r="C5" s="8" t="str">
        <f>LEFT(D5,1)</f>
        <v/>
      </c>
      <c r="D5" s="5"/>
      <c r="E5" s="7"/>
      <c r="F5" s="9"/>
      <c r="G5" s="19"/>
      <c r="H5" s="10"/>
      <c r="I5" s="8" t="e">
        <f>VLOOKUP('Synthèse des stocks'!A5,#REF!,10,FALSE)</f>
        <v>#REF!</v>
      </c>
      <c r="J5" s="19"/>
      <c r="K5" s="19"/>
      <c r="L5" s="19"/>
      <c r="M5" s="19"/>
      <c r="N5" s="8" t="e">
        <f>I5*#REF!</f>
        <v>#REF!</v>
      </c>
      <c r="P5" s="5"/>
    </row>
    <row r="6" spans="1:16" x14ac:dyDescent="0.25">
      <c r="A6" s="5"/>
      <c r="B6" s="6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P6" s="5"/>
    </row>
    <row r="7" spans="1:16" x14ac:dyDescent="0.25">
      <c r="A7" s="5"/>
      <c r="B7" s="3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P7" s="5"/>
    </row>
    <row r="8" spans="1:16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P8" s="5"/>
    </row>
    <row r="9" spans="1:16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6" x14ac:dyDescent="0.25">
      <c r="A10" s="3"/>
      <c r="B10" s="3"/>
      <c r="C10" s="6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6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6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6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</sheetData>
  <dataValidations count="2">
    <dataValidation type="list" allowBlank="1" showInputMessage="1" showErrorMessage="1" sqref="M3:M5">
      <formula1>"Ouvert, Emballé"</formula1>
    </dataValidation>
    <dataValidation type="list" allowBlank="1" showInputMessage="1" showErrorMessage="1" sqref="L3:L5">
      <formula1>"Oui,Non"</formula1>
    </dataValidation>
  </dataValidations>
  <pageMargins left="0.7" right="0.7" top="0.75" bottom="0.75" header="0.3" footer="0.3"/>
  <pageSetup paperSize="9" orientation="portrait" verticalDpi="598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N2"/>
  <sheetViews>
    <sheetView tabSelected="1" workbookViewId="0">
      <selection activeCell="A2" sqref="A2"/>
    </sheetView>
  </sheetViews>
  <sheetFormatPr baseColWidth="10" defaultRowHeight="15" x14ac:dyDescent="0.25"/>
  <sheetData>
    <row r="2" spans="1:14" x14ac:dyDescent="0.25">
      <c r="A2" s="1" t="s">
        <v>4</v>
      </c>
      <c r="B2" s="78"/>
      <c r="C2" s="78"/>
      <c r="D2" s="77"/>
      <c r="E2" s="77"/>
      <c r="F2" s="77"/>
      <c r="G2" s="77"/>
      <c r="H2" s="77"/>
      <c r="I2" s="79"/>
      <c r="J2" s="79"/>
      <c r="K2" s="77"/>
      <c r="L2" s="77"/>
      <c r="M2" s="77"/>
      <c r="N2" s="7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Acceuil</vt:lpstr>
      <vt:lpstr>Entrée</vt:lpstr>
      <vt:lpstr>Sortie </vt:lpstr>
      <vt:lpstr>Synthèse des stocks</vt:lpstr>
      <vt:lpstr>Historique sorties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CROQUELOIS Emile</dc:creator>
  <cp:lastModifiedBy>CROQUELOIS Emile</cp:lastModifiedBy>
  <dcterms:created xsi:type="dcterms:W3CDTF">2021-12-14T18:26:14Z</dcterms:created>
  <dcterms:modified xsi:type="dcterms:W3CDTF">2022-04-25T09:20:03Z</dcterms:modified>
</cp:coreProperties>
</file>