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elle\Documents\journées bd\"/>
    </mc:Choice>
  </mc:AlternateContent>
  <xr:revisionPtr revIDLastSave="0" documentId="13_ncr:1_{B827F0B4-D788-4315-AB3E-0162E564E122}" xr6:coauthVersionLast="47" xr6:coauthVersionMax="47" xr10:uidLastSave="{00000000-0000-0000-0000-000000000000}"/>
  <bookViews>
    <workbookView xWindow="10365" yWindow="405" windowWidth="17220" windowHeight="15195" xr2:uid="{0D1B4AC2-FD8A-4841-9367-65E6C4E075F5}"/>
  </bookViews>
  <sheets>
    <sheet name="Gestion de caisse" sheetId="1" r:id="rId1"/>
    <sheet name="BDArticles" sheetId="2" r:id="rId2"/>
    <sheet name="Ventes" sheetId="3" r:id="rId3"/>
    <sheet name="Feuil1" sheetId="4" r:id="rId4"/>
  </sheets>
  <definedNames>
    <definedName name="Espèces">2</definedName>
    <definedName name="LigneArt">'Gestion de caisse'!$L$13</definedName>
    <definedName name="Narticle">OFFSET(BDArticles!$A$3,1,,COUNTA(BDArticles!$A$3:$A$9999)-1,1)</definedName>
    <definedName name="NomArticle">OFFSET(BDArticles!$B$3,1,,COUNTA(BDArticles!$B$3:$B$9999)-1,1)</definedName>
    <definedName name="Nreçu">OFFSET(Ventes!$A$3,1,,COUNTA(Ventes!$A$3:$A$9999)-1,1)</definedName>
    <definedName name="pieddereçu2">'Gestion de caisse'!$AA$1:$AB$5</definedName>
    <definedName name="_xlnm.Print_Area" localSheetId="0">'Gestion de caisse'!$C$1:$F$26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1" i="1" l="1"/>
  <c r="AB2" i="1"/>
  <c r="A13" i="1"/>
  <c r="A7" i="1"/>
  <c r="I19" i="1" l="1"/>
  <c r="AB1" i="1" s="1"/>
  <c r="I23" i="1" l="1"/>
  <c r="I29" i="1" s="1"/>
  <c r="AB5" i="1" s="1"/>
  <c r="AB3" i="1" l="1"/>
</calcChain>
</file>

<file path=xl/sharedStrings.xml><?xml version="1.0" encoding="utf-8"?>
<sst xmlns="http://schemas.openxmlformats.org/spreadsheetml/2006/main" count="55" uniqueCount="40">
  <si>
    <t>N°ARTICLE</t>
  </si>
  <si>
    <t>NOM D'ARTICLE</t>
  </si>
  <si>
    <t>Prix</t>
  </si>
  <si>
    <t>Articles</t>
  </si>
  <si>
    <t>Shampoing</t>
  </si>
  <si>
    <t>Savon</t>
  </si>
  <si>
    <t>Dentifrice</t>
  </si>
  <si>
    <t>Savon liquide</t>
  </si>
  <si>
    <t>Après shampoing</t>
  </si>
  <si>
    <t>Déodorant</t>
  </si>
  <si>
    <t>Démaquillant</t>
  </si>
  <si>
    <t>Gel douche</t>
  </si>
  <si>
    <t>Date</t>
  </si>
  <si>
    <t>Caissier</t>
  </si>
  <si>
    <t>Article</t>
  </si>
  <si>
    <t>Historique des ventes</t>
  </si>
  <si>
    <t>Article:</t>
  </si>
  <si>
    <t>Prix:</t>
  </si>
  <si>
    <t>Quantité:</t>
  </si>
  <si>
    <t>Total:</t>
  </si>
  <si>
    <t>Remise:</t>
  </si>
  <si>
    <t>Net à payer:</t>
  </si>
  <si>
    <t>Versement:</t>
  </si>
  <si>
    <t>Rendu:</t>
  </si>
  <si>
    <t>slqSLkjfgDF</t>
  </si>
  <si>
    <t>sdfsdFGD</t>
  </si>
  <si>
    <t>Ticket:</t>
  </si>
  <si>
    <t>Caissier:</t>
  </si>
  <si>
    <t>Date:</t>
  </si>
  <si>
    <t>LIBELLE</t>
  </si>
  <si>
    <t>QTE</t>
  </si>
  <si>
    <t>P.U.</t>
  </si>
  <si>
    <t>TOTAL</t>
  </si>
  <si>
    <t>Ligne article</t>
  </si>
  <si>
    <t>Ligne Ticket</t>
  </si>
  <si>
    <t>N°reçu suivant</t>
  </si>
  <si>
    <t>Admin</t>
  </si>
  <si>
    <t>Type de paiement:</t>
  </si>
  <si>
    <t>N°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</si>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</sst>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tted">
        <color auto="1"/>
      </top>
      <bottom/>
      <diagonal/>
    </border>
    <border>
      <left/>
      <right/>
      <top/>
      <bottom style="dotted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3" borderId="0" xfId="0" applyFont="1" applyFill="1" applyAlignment="1">
      <alignment horizontal="right"/>
    </xf>
    <xf numFmtId="0" fontId="0" fillId="4" borderId="0" xfId="0" applyFill="1" applyAlignment="1">
      <alignment horizontal="right"/>
    </xf>
    <xf numFmtId="0" fontId="2" fillId="4" borderId="0" xfId="0" applyFont="1" applyFill="1"/>
    <xf numFmtId="0" fontId="0" fillId="7" borderId="0" xfId="0" applyFill="1"/>
    <xf numFmtId="0" fontId="5" fillId="7" borderId="0" xfId="0" applyFont="1" applyFill="1"/>
    <xf numFmtId="0" fontId="5" fillId="5" borderId="0" xfId="0" applyFont="1" applyFill="1"/>
    <xf numFmtId="2" fontId="1" fillId="4" borderId="0" xfId="0" applyNumberFormat="1" applyFont="1" applyFill="1"/>
    <xf numFmtId="0" fontId="2" fillId="4" borderId="4" xfId="0" applyFont="1" applyFill="1" applyBorder="1"/>
    <xf numFmtId="0" fontId="0" fillId="4" borderId="0" xfId="0" applyFont="1" applyFill="1"/>
    <xf numFmtId="0" fontId="0" fillId="4" borderId="0" xfId="0" applyFont="1" applyFill="1" applyAlignment="1">
      <alignment horizontal="right"/>
    </xf>
    <xf numFmtId="4" fontId="2" fillId="4" borderId="0" xfId="0" applyNumberFormat="1" applyFont="1" applyFill="1"/>
    <xf numFmtId="4" fontId="1" fillId="4" borderId="0" xfId="0" applyNumberFormat="1" applyFont="1" applyFill="1"/>
    <xf numFmtId="4" fontId="0" fillId="4" borderId="0" xfId="0" applyNumberFormat="1" applyFont="1" applyFill="1"/>
    <xf numFmtId="0" fontId="2" fillId="4" borderId="0" xfId="0" applyFont="1" applyFill="1" applyAlignment="1">
      <alignment horizontal="right"/>
    </xf>
    <xf numFmtId="0" fontId="0" fillId="4" borderId="0" xfId="0" applyFill="1" applyBorder="1"/>
    <xf numFmtId="4" fontId="1" fillId="4" borderId="0" xfId="0" applyNumberFormat="1" applyFont="1" applyFill="1" applyBorder="1"/>
    <xf numFmtId="22" fontId="0" fillId="0" borderId="0" xfId="0" applyNumberFormat="1"/>
    <xf numFmtId="0" fontId="0" fillId="8" borderId="1" xfId="0" applyFill="1" applyBorder="1"/>
    <xf numFmtId="22" fontId="0" fillId="8" borderId="1" xfId="0" applyNumberFormat="1" applyFill="1" applyBorder="1"/>
    <xf numFmtId="0" fontId="2" fillId="8" borderId="1" xfId="0" applyFont="1" applyFill="1" applyBorder="1"/>
    <xf numFmtId="22" fontId="2" fillId="8" borderId="1" xfId="0" applyNumberFormat="1" applyFont="1" applyFill="1" applyBorder="1"/>
    <xf numFmtId="0" fontId="4" fillId="4" borderId="0" xfId="0" applyNumberFormat="1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22" fontId="0" fillId="4" borderId="0" xfId="0" applyNumberFormat="1" applyFill="1" applyAlignment="1">
      <alignment horizontal="left"/>
    </xf>
    <xf numFmtId="0" fontId="0" fillId="4" borderId="0" xfId="0" applyFill="1" applyAlignment="1">
      <alignment horizontal="left"/>
    </xf>
    <xf numFmtId="0" fontId="2" fillId="8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</cellXfs>
  <cellStyles count="1">
    <cellStyle name="Normal" xfId="0" builtinId="0"/>
  </cellStyles>
  <dxfs count="8">
    <dxf>
      <fill>
        <gradientFill degree="90">
          <stop position="0">
            <color theme="3"/>
          </stop>
          <stop position="0.5">
            <color theme="4" tint="0.59999389629810485"/>
          </stop>
          <stop position="1">
            <color theme="3"/>
          </stop>
        </gradientFill>
      </fill>
    </dxf>
    <dxf>
      <border>
        <top style="thin">
          <color auto="1"/>
        </top>
        <bottom style="thin">
          <color auto="1"/>
        </bottom>
        <vertical/>
        <horizontal/>
      </border>
    </dxf>
    <dxf>
      <border>
        <bottom style="dotted">
          <color auto="1"/>
        </bottom>
        <vertical/>
        <horizontal/>
      </border>
    </dxf>
    <dxf>
      <border>
        <top style="dotted">
          <color auto="1"/>
        </top>
        <vertical/>
        <horizontal/>
      </border>
    </dxf>
    <dxf>
      <fill>
        <gradientFill degree="90">
          <stop position="0">
            <color theme="3"/>
          </stop>
          <stop position="0.5">
            <color theme="4" tint="0.59999389629810485"/>
          </stop>
          <stop position="1">
            <color theme="3"/>
          </stop>
        </gradientFill>
      </fill>
    </dxf>
    <dxf>
      <border>
        <top style="thin">
          <color auto="1"/>
        </top>
        <bottom style="thin">
          <color auto="1"/>
        </bottom>
        <vertical/>
        <horizontal/>
      </border>
    </dxf>
    <dxf>
      <border>
        <bottom style="dotted">
          <color auto="1"/>
        </bottom>
        <vertical/>
        <horizontal/>
      </border>
    </dxf>
    <dxf>
      <border>
        <top style="dotted">
          <color auto="1"/>
        </top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sv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544134</xdr:colOff>
      <xdr:row>0</xdr:row>
      <xdr:rowOff>36010</xdr:rowOff>
    </xdr:from>
    <xdr:ext cx="5141087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547825E8-C7DB-4F65-B912-5D635EB2C2BC}"/>
            </a:ext>
          </a:extLst>
        </xdr:cNvPr>
        <xdr:cNvSpPr/>
      </xdr:nvSpPr>
      <xdr:spPr>
        <a:xfrm>
          <a:off x="5878134" y="36010"/>
          <a:ext cx="5141087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0160">
                <a:solidFill>
                  <a:schemeClr val="accent5"/>
                </a:solidFill>
                <a:prstDash val="solid"/>
              </a:ln>
              <a:solidFill>
                <a:srgbClr val="FFFFFF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Gestion de caisse</a:t>
          </a:r>
        </a:p>
      </xdr:txBody>
    </xdr:sp>
    <xdr:clientData/>
  </xdr:oneCellAnchor>
  <xdr:twoCellAnchor editAs="oneCell">
    <xdr:from>
      <xdr:col>6</xdr:col>
      <xdr:colOff>298450</xdr:colOff>
      <xdr:row>0</xdr:row>
      <xdr:rowOff>82550</xdr:rowOff>
    </xdr:from>
    <xdr:to>
      <xdr:col>7</xdr:col>
      <xdr:colOff>645801</xdr:colOff>
      <xdr:row>4</xdr:row>
      <xdr:rowOff>165992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1C32C200-0C0E-4F61-B015-A0806382F4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68950" y="82550"/>
          <a:ext cx="1109351" cy="845442"/>
        </a:xfrm>
        <a:prstGeom prst="rect">
          <a:avLst/>
        </a:prstGeom>
      </xdr:spPr>
    </xdr:pic>
    <xdr:clientData/>
  </xdr:twoCellAnchor>
  <xdr:twoCellAnchor editAs="oneCell">
    <xdr:from>
      <xdr:col>10</xdr:col>
      <xdr:colOff>500062</xdr:colOff>
      <xdr:row>15</xdr:row>
      <xdr:rowOff>140494</xdr:rowOff>
    </xdr:from>
    <xdr:to>
      <xdr:col>11</xdr:col>
      <xdr:colOff>386062</xdr:colOff>
      <xdr:row>19</xdr:row>
      <xdr:rowOff>26494</xdr:rowOff>
    </xdr:to>
    <xdr:sp macro="[0]!BoutonNum" textlink="">
      <xdr:nvSpPr>
        <xdr:cNvPr id="5" name="bouton1">
          <a:extLst>
            <a:ext uri="{FF2B5EF4-FFF2-40B4-BE49-F238E27FC236}">
              <a16:creationId xmlns:a16="http://schemas.microsoft.com/office/drawing/2014/main" id="{CEBC33A5-1ED9-4C05-95AD-48ACF471B162}"/>
            </a:ext>
          </a:extLst>
        </xdr:cNvPr>
        <xdr:cNvSpPr/>
      </xdr:nvSpPr>
      <xdr:spPr>
        <a:xfrm>
          <a:off x="8604250" y="2997994"/>
          <a:ext cx="648000" cy="6480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1</a:t>
          </a:r>
        </a:p>
      </xdr:txBody>
    </xdr:sp>
    <xdr:clientData/>
  </xdr:twoCellAnchor>
  <xdr:twoCellAnchor editAs="oneCell">
    <xdr:from>
      <xdr:col>11</xdr:col>
      <xdr:colOff>483094</xdr:colOff>
      <xdr:row>15</xdr:row>
      <xdr:rowOff>140494</xdr:rowOff>
    </xdr:from>
    <xdr:to>
      <xdr:col>12</xdr:col>
      <xdr:colOff>369094</xdr:colOff>
      <xdr:row>19</xdr:row>
      <xdr:rowOff>26494</xdr:rowOff>
    </xdr:to>
    <xdr:sp macro="[0]!BoutonNum" textlink="">
      <xdr:nvSpPr>
        <xdr:cNvPr id="6" name="bouton2">
          <a:extLst>
            <a:ext uri="{FF2B5EF4-FFF2-40B4-BE49-F238E27FC236}">
              <a16:creationId xmlns:a16="http://schemas.microsoft.com/office/drawing/2014/main" id="{7D5138E1-CC0B-4609-AAFD-628D606F1B63}"/>
            </a:ext>
          </a:extLst>
        </xdr:cNvPr>
        <xdr:cNvSpPr/>
      </xdr:nvSpPr>
      <xdr:spPr>
        <a:xfrm>
          <a:off x="9349282" y="2997994"/>
          <a:ext cx="648000" cy="6480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2</a:t>
          </a:r>
        </a:p>
      </xdr:txBody>
    </xdr:sp>
    <xdr:clientData/>
  </xdr:twoCellAnchor>
  <xdr:twoCellAnchor editAs="oneCell">
    <xdr:from>
      <xdr:col>12</xdr:col>
      <xdr:colOff>479425</xdr:colOff>
      <xdr:row>15</xdr:row>
      <xdr:rowOff>140494</xdr:rowOff>
    </xdr:from>
    <xdr:to>
      <xdr:col>13</xdr:col>
      <xdr:colOff>365425</xdr:colOff>
      <xdr:row>19</xdr:row>
      <xdr:rowOff>26494</xdr:rowOff>
    </xdr:to>
    <xdr:sp macro="[0]!BoutonNum" textlink="">
      <xdr:nvSpPr>
        <xdr:cNvPr id="7" name="bouton3">
          <a:extLst>
            <a:ext uri="{FF2B5EF4-FFF2-40B4-BE49-F238E27FC236}">
              <a16:creationId xmlns:a16="http://schemas.microsoft.com/office/drawing/2014/main" id="{792E9EA1-4511-46AC-92A9-9902A5AEBC11}"/>
            </a:ext>
          </a:extLst>
        </xdr:cNvPr>
        <xdr:cNvSpPr/>
      </xdr:nvSpPr>
      <xdr:spPr>
        <a:xfrm>
          <a:off x="10107613" y="2997994"/>
          <a:ext cx="648000" cy="6480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3</a:t>
          </a:r>
        </a:p>
      </xdr:txBody>
    </xdr:sp>
    <xdr:clientData/>
  </xdr:twoCellAnchor>
  <xdr:twoCellAnchor editAs="oneCell">
    <xdr:from>
      <xdr:col>10</xdr:col>
      <xdr:colOff>500062</xdr:colOff>
      <xdr:row>19</xdr:row>
      <xdr:rowOff>101600</xdr:rowOff>
    </xdr:from>
    <xdr:to>
      <xdr:col>11</xdr:col>
      <xdr:colOff>386062</xdr:colOff>
      <xdr:row>22</xdr:row>
      <xdr:rowOff>178100</xdr:rowOff>
    </xdr:to>
    <xdr:sp macro="[0]!BoutonNum" textlink="">
      <xdr:nvSpPr>
        <xdr:cNvPr id="8" name="bouton4">
          <a:extLst>
            <a:ext uri="{FF2B5EF4-FFF2-40B4-BE49-F238E27FC236}">
              <a16:creationId xmlns:a16="http://schemas.microsoft.com/office/drawing/2014/main" id="{7D933EC4-1536-4BED-BA56-55B528FAC180}"/>
            </a:ext>
          </a:extLst>
        </xdr:cNvPr>
        <xdr:cNvSpPr/>
      </xdr:nvSpPr>
      <xdr:spPr>
        <a:xfrm>
          <a:off x="8604250" y="3721100"/>
          <a:ext cx="648000" cy="6480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4</a:t>
          </a:r>
        </a:p>
      </xdr:txBody>
    </xdr:sp>
    <xdr:clientData/>
  </xdr:twoCellAnchor>
  <xdr:twoCellAnchor editAs="oneCell">
    <xdr:from>
      <xdr:col>11</xdr:col>
      <xdr:colOff>483094</xdr:colOff>
      <xdr:row>19</xdr:row>
      <xdr:rowOff>101600</xdr:rowOff>
    </xdr:from>
    <xdr:to>
      <xdr:col>12</xdr:col>
      <xdr:colOff>369094</xdr:colOff>
      <xdr:row>22</xdr:row>
      <xdr:rowOff>178100</xdr:rowOff>
    </xdr:to>
    <xdr:sp macro="[0]!BoutonNum" textlink="">
      <xdr:nvSpPr>
        <xdr:cNvPr id="9" name="bouton5">
          <a:extLst>
            <a:ext uri="{FF2B5EF4-FFF2-40B4-BE49-F238E27FC236}">
              <a16:creationId xmlns:a16="http://schemas.microsoft.com/office/drawing/2014/main" id="{13590EA9-3588-4011-B6FA-36F84ED20C65}"/>
            </a:ext>
          </a:extLst>
        </xdr:cNvPr>
        <xdr:cNvSpPr/>
      </xdr:nvSpPr>
      <xdr:spPr>
        <a:xfrm>
          <a:off x="9349282" y="3721100"/>
          <a:ext cx="648000" cy="6480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5</a:t>
          </a:r>
        </a:p>
      </xdr:txBody>
    </xdr:sp>
    <xdr:clientData/>
  </xdr:twoCellAnchor>
  <xdr:twoCellAnchor editAs="oneCell">
    <xdr:from>
      <xdr:col>12</xdr:col>
      <xdr:colOff>479425</xdr:colOff>
      <xdr:row>19</xdr:row>
      <xdr:rowOff>101600</xdr:rowOff>
    </xdr:from>
    <xdr:to>
      <xdr:col>13</xdr:col>
      <xdr:colOff>365425</xdr:colOff>
      <xdr:row>22</xdr:row>
      <xdr:rowOff>178100</xdr:rowOff>
    </xdr:to>
    <xdr:sp macro="[0]!BoutonNum" textlink="">
      <xdr:nvSpPr>
        <xdr:cNvPr id="10" name="bouton6">
          <a:extLst>
            <a:ext uri="{FF2B5EF4-FFF2-40B4-BE49-F238E27FC236}">
              <a16:creationId xmlns:a16="http://schemas.microsoft.com/office/drawing/2014/main" id="{BDA8719A-D0A9-4E1D-A6B1-1EE90E650073}"/>
            </a:ext>
          </a:extLst>
        </xdr:cNvPr>
        <xdr:cNvSpPr/>
      </xdr:nvSpPr>
      <xdr:spPr>
        <a:xfrm>
          <a:off x="10107613" y="3721100"/>
          <a:ext cx="648000" cy="6480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6</a:t>
          </a:r>
        </a:p>
      </xdr:txBody>
    </xdr:sp>
    <xdr:clientData/>
  </xdr:twoCellAnchor>
  <xdr:twoCellAnchor editAs="oneCell">
    <xdr:from>
      <xdr:col>10</xdr:col>
      <xdr:colOff>500062</xdr:colOff>
      <xdr:row>23</xdr:row>
      <xdr:rowOff>62706</xdr:rowOff>
    </xdr:from>
    <xdr:to>
      <xdr:col>11</xdr:col>
      <xdr:colOff>386062</xdr:colOff>
      <xdr:row>26</xdr:row>
      <xdr:rowOff>139206</xdr:rowOff>
    </xdr:to>
    <xdr:sp macro="[0]!BoutonNum" textlink="">
      <xdr:nvSpPr>
        <xdr:cNvPr id="11" name="bouton7">
          <a:extLst>
            <a:ext uri="{FF2B5EF4-FFF2-40B4-BE49-F238E27FC236}">
              <a16:creationId xmlns:a16="http://schemas.microsoft.com/office/drawing/2014/main" id="{460F562A-F8EB-436C-B1B5-81ACB2E736C1}"/>
            </a:ext>
          </a:extLst>
        </xdr:cNvPr>
        <xdr:cNvSpPr/>
      </xdr:nvSpPr>
      <xdr:spPr>
        <a:xfrm>
          <a:off x="8604250" y="4444206"/>
          <a:ext cx="648000" cy="6480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7</a:t>
          </a:r>
        </a:p>
      </xdr:txBody>
    </xdr:sp>
    <xdr:clientData/>
  </xdr:twoCellAnchor>
  <xdr:twoCellAnchor editAs="oneCell">
    <xdr:from>
      <xdr:col>11</xdr:col>
      <xdr:colOff>483094</xdr:colOff>
      <xdr:row>23</xdr:row>
      <xdr:rowOff>62706</xdr:rowOff>
    </xdr:from>
    <xdr:to>
      <xdr:col>12</xdr:col>
      <xdr:colOff>369094</xdr:colOff>
      <xdr:row>26</xdr:row>
      <xdr:rowOff>139206</xdr:rowOff>
    </xdr:to>
    <xdr:sp macro="[0]!BoutonNum" textlink="">
      <xdr:nvSpPr>
        <xdr:cNvPr id="12" name="bouton8">
          <a:extLst>
            <a:ext uri="{FF2B5EF4-FFF2-40B4-BE49-F238E27FC236}">
              <a16:creationId xmlns:a16="http://schemas.microsoft.com/office/drawing/2014/main" id="{EE42FFB3-1903-49D9-8308-70170E7E96D9}"/>
            </a:ext>
          </a:extLst>
        </xdr:cNvPr>
        <xdr:cNvSpPr/>
      </xdr:nvSpPr>
      <xdr:spPr>
        <a:xfrm>
          <a:off x="9349282" y="4444206"/>
          <a:ext cx="648000" cy="6480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8</a:t>
          </a:r>
        </a:p>
      </xdr:txBody>
    </xdr:sp>
    <xdr:clientData/>
  </xdr:twoCellAnchor>
  <xdr:twoCellAnchor editAs="oneCell">
    <xdr:from>
      <xdr:col>12</xdr:col>
      <xdr:colOff>479425</xdr:colOff>
      <xdr:row>23</xdr:row>
      <xdr:rowOff>62706</xdr:rowOff>
    </xdr:from>
    <xdr:to>
      <xdr:col>13</xdr:col>
      <xdr:colOff>365425</xdr:colOff>
      <xdr:row>26</xdr:row>
      <xdr:rowOff>139206</xdr:rowOff>
    </xdr:to>
    <xdr:sp macro="[0]!BoutonNum" textlink="">
      <xdr:nvSpPr>
        <xdr:cNvPr id="13" name="bouton9">
          <a:extLst>
            <a:ext uri="{FF2B5EF4-FFF2-40B4-BE49-F238E27FC236}">
              <a16:creationId xmlns:a16="http://schemas.microsoft.com/office/drawing/2014/main" id="{89F1CC32-FEA4-4461-9053-24289948C923}"/>
            </a:ext>
          </a:extLst>
        </xdr:cNvPr>
        <xdr:cNvSpPr/>
      </xdr:nvSpPr>
      <xdr:spPr>
        <a:xfrm>
          <a:off x="10107613" y="4444206"/>
          <a:ext cx="648000" cy="6480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9</a:t>
          </a:r>
        </a:p>
      </xdr:txBody>
    </xdr:sp>
    <xdr:clientData/>
  </xdr:twoCellAnchor>
  <xdr:twoCellAnchor editAs="oneCell">
    <xdr:from>
      <xdr:col>10</xdr:col>
      <xdr:colOff>500062</xdr:colOff>
      <xdr:row>27</xdr:row>
      <xdr:rowOff>23813</xdr:rowOff>
    </xdr:from>
    <xdr:to>
      <xdr:col>11</xdr:col>
      <xdr:colOff>386062</xdr:colOff>
      <xdr:row>30</xdr:row>
      <xdr:rowOff>100313</xdr:rowOff>
    </xdr:to>
    <xdr:sp macro="[0]!BoutonNum" textlink="">
      <xdr:nvSpPr>
        <xdr:cNvPr id="14" name="bouton0">
          <a:extLst>
            <a:ext uri="{FF2B5EF4-FFF2-40B4-BE49-F238E27FC236}">
              <a16:creationId xmlns:a16="http://schemas.microsoft.com/office/drawing/2014/main" id="{706D1872-A597-453C-9231-CAAB1E743244}"/>
            </a:ext>
          </a:extLst>
        </xdr:cNvPr>
        <xdr:cNvSpPr/>
      </xdr:nvSpPr>
      <xdr:spPr>
        <a:xfrm>
          <a:off x="8604250" y="5167313"/>
          <a:ext cx="648000" cy="6480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0</a:t>
          </a:r>
        </a:p>
      </xdr:txBody>
    </xdr:sp>
    <xdr:clientData/>
  </xdr:twoCellAnchor>
  <xdr:twoCellAnchor editAs="oneCell">
    <xdr:from>
      <xdr:col>11</xdr:col>
      <xdr:colOff>483094</xdr:colOff>
      <xdr:row>27</xdr:row>
      <xdr:rowOff>23813</xdr:rowOff>
    </xdr:from>
    <xdr:to>
      <xdr:col>12</xdr:col>
      <xdr:colOff>369094</xdr:colOff>
      <xdr:row>30</xdr:row>
      <xdr:rowOff>100313</xdr:rowOff>
    </xdr:to>
    <xdr:sp macro="[0]!Boutonvirgule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AB3C8FF5-82E5-4E60-8888-704DACD23E87}"/>
            </a:ext>
          </a:extLst>
        </xdr:cNvPr>
        <xdr:cNvSpPr/>
      </xdr:nvSpPr>
      <xdr:spPr>
        <a:xfrm>
          <a:off x="9349282" y="5167313"/>
          <a:ext cx="648000" cy="6480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,</a:t>
          </a:r>
        </a:p>
      </xdr:txBody>
    </xdr:sp>
    <xdr:clientData/>
  </xdr:twoCellAnchor>
  <xdr:twoCellAnchor editAs="oneCell">
    <xdr:from>
      <xdr:col>12</xdr:col>
      <xdr:colOff>479425</xdr:colOff>
      <xdr:row>27</xdr:row>
      <xdr:rowOff>23813</xdr:rowOff>
    </xdr:from>
    <xdr:to>
      <xdr:col>13</xdr:col>
      <xdr:colOff>365425</xdr:colOff>
      <xdr:row>30</xdr:row>
      <xdr:rowOff>100313</xdr:rowOff>
    </xdr:to>
    <xdr:grpSp>
      <xdr:nvGrpSpPr>
        <xdr:cNvPr id="21" name="effacer">
          <a:extLst>
            <a:ext uri="{FF2B5EF4-FFF2-40B4-BE49-F238E27FC236}">
              <a16:creationId xmlns:a16="http://schemas.microsoft.com/office/drawing/2014/main" id="{EA4B1D39-FC98-4D6F-9D2E-A03E4C72C558}"/>
            </a:ext>
          </a:extLst>
        </xdr:cNvPr>
        <xdr:cNvGrpSpPr/>
      </xdr:nvGrpSpPr>
      <xdr:grpSpPr>
        <a:xfrm>
          <a:off x="10814050" y="5167313"/>
          <a:ext cx="648000" cy="648000"/>
          <a:chOff x="10107613" y="5167313"/>
          <a:chExt cx="648000" cy="648000"/>
        </a:xfrm>
      </xdr:grpSpPr>
      <xdr:sp macro="[0]!Boutoneffacer" textlink="">
        <xdr:nvSpPr>
          <xdr:cNvPr id="16" name="Rectangle : coins arrondis 15">
            <a:extLst>
              <a:ext uri="{FF2B5EF4-FFF2-40B4-BE49-F238E27FC236}">
                <a16:creationId xmlns:a16="http://schemas.microsoft.com/office/drawing/2014/main" id="{B2EDDF6A-B6BE-424E-BC40-2416BDA592CB}"/>
              </a:ext>
            </a:extLst>
          </xdr:cNvPr>
          <xdr:cNvSpPr/>
        </xdr:nvSpPr>
        <xdr:spPr>
          <a:xfrm>
            <a:off x="10107613" y="5167313"/>
            <a:ext cx="648000" cy="648000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2400" b="1"/>
          </a:p>
        </xdr:txBody>
      </xdr:sp>
      <xdr:sp macro="[0]!Boutoneffacer" textlink="">
        <xdr:nvSpPr>
          <xdr:cNvPr id="20" name="Flèche : droite 19">
            <a:extLst>
              <a:ext uri="{FF2B5EF4-FFF2-40B4-BE49-F238E27FC236}">
                <a16:creationId xmlns:a16="http://schemas.microsoft.com/office/drawing/2014/main" id="{ECA76BEE-D8EE-4304-997D-F45094BB0119}"/>
              </a:ext>
            </a:extLst>
          </xdr:cNvPr>
          <xdr:cNvSpPr/>
        </xdr:nvSpPr>
        <xdr:spPr>
          <a:xfrm flipH="1">
            <a:off x="10226976" y="5357812"/>
            <a:ext cx="365425" cy="266700"/>
          </a:xfrm>
          <a:prstGeom prst="rightArrow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14</xdr:col>
      <xdr:colOff>114000</xdr:colOff>
      <xdr:row>15</xdr:row>
      <xdr:rowOff>140494</xdr:rowOff>
    </xdr:from>
    <xdr:to>
      <xdr:col>15</xdr:col>
      <xdr:colOff>0</xdr:colOff>
      <xdr:row>19</xdr:row>
      <xdr:rowOff>26494</xdr:rowOff>
    </xdr:to>
    <xdr:grpSp>
      <xdr:nvGrpSpPr>
        <xdr:cNvPr id="38" name="Groupe 37">
          <a:extLst>
            <a:ext uri="{FF2B5EF4-FFF2-40B4-BE49-F238E27FC236}">
              <a16:creationId xmlns:a16="http://schemas.microsoft.com/office/drawing/2014/main" id="{6D9B6D17-7AE7-4F2E-819D-004E19F01A4A}"/>
            </a:ext>
          </a:extLst>
        </xdr:cNvPr>
        <xdr:cNvGrpSpPr/>
      </xdr:nvGrpSpPr>
      <xdr:grpSpPr>
        <a:xfrm>
          <a:off x="11972625" y="2997994"/>
          <a:ext cx="648000" cy="648000"/>
          <a:chOff x="11972625" y="2997994"/>
          <a:chExt cx="648000" cy="648000"/>
        </a:xfrm>
      </xdr:grpSpPr>
      <xdr:sp macro="[0]!typedepaiement" textlink="">
        <xdr:nvSpPr>
          <xdr:cNvPr id="19" name="Espèces">
            <a:extLst>
              <a:ext uri="{FF2B5EF4-FFF2-40B4-BE49-F238E27FC236}">
                <a16:creationId xmlns:a16="http://schemas.microsoft.com/office/drawing/2014/main" id="{B0E6181F-90B8-4B22-A6C8-6F77892D6309}"/>
              </a:ext>
            </a:extLst>
          </xdr:cNvPr>
          <xdr:cNvSpPr/>
        </xdr:nvSpPr>
        <xdr:spPr>
          <a:xfrm>
            <a:off x="11972625" y="2997994"/>
            <a:ext cx="648000" cy="648000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2400" b="1"/>
          </a:p>
        </xdr:txBody>
      </xdr:sp>
      <xdr:sp macro="[0]!typedepaiement" textlink="">
        <xdr:nvSpPr>
          <xdr:cNvPr id="35" name="Espèces" descr="Pièces">
            <a:extLst>
              <a:ext uri="{FF2B5EF4-FFF2-40B4-BE49-F238E27FC236}">
                <a16:creationId xmlns:a16="http://schemas.microsoft.com/office/drawing/2014/main" id="{FEF7C8CC-9D7B-4D75-8A76-31940233A198}"/>
              </a:ext>
            </a:extLst>
          </xdr:cNvPr>
          <xdr:cNvSpPr/>
        </xdr:nvSpPr>
        <xdr:spPr>
          <a:xfrm>
            <a:off x="12089000" y="3115500"/>
            <a:ext cx="472530" cy="405000"/>
          </a:xfrm>
          <a:custGeom>
            <a:avLst/>
            <a:gdLst>
              <a:gd name="connsiteX0" fmla="*/ 439313 w 472530"/>
              <a:gd name="connsiteY0" fmla="*/ 337500 h 405000"/>
              <a:gd name="connsiteX1" fmla="*/ 416813 w 472530"/>
              <a:gd name="connsiteY1" fmla="*/ 356625 h 405000"/>
              <a:gd name="connsiteX2" fmla="*/ 416813 w 472530"/>
              <a:gd name="connsiteY2" fmla="*/ 336375 h 405000"/>
              <a:gd name="connsiteX3" fmla="*/ 439313 w 472530"/>
              <a:gd name="connsiteY3" fmla="*/ 327375 h 405000"/>
              <a:gd name="connsiteX4" fmla="*/ 439313 w 472530"/>
              <a:gd name="connsiteY4" fmla="*/ 337500 h 405000"/>
              <a:gd name="connsiteX5" fmla="*/ 394313 w 472530"/>
              <a:gd name="connsiteY5" fmla="*/ 300375 h 405000"/>
              <a:gd name="connsiteX6" fmla="*/ 394313 w 472530"/>
              <a:gd name="connsiteY6" fmla="*/ 280125 h 405000"/>
              <a:gd name="connsiteX7" fmla="*/ 416813 w 472530"/>
              <a:gd name="connsiteY7" fmla="*/ 271125 h 405000"/>
              <a:gd name="connsiteX8" fmla="*/ 416813 w 472530"/>
              <a:gd name="connsiteY8" fmla="*/ 281250 h 405000"/>
              <a:gd name="connsiteX9" fmla="*/ 394313 w 472530"/>
              <a:gd name="connsiteY9" fmla="*/ 300375 h 405000"/>
              <a:gd name="connsiteX10" fmla="*/ 394313 w 472530"/>
              <a:gd name="connsiteY10" fmla="*/ 363375 h 405000"/>
              <a:gd name="connsiteX11" fmla="*/ 371813 w 472530"/>
              <a:gd name="connsiteY11" fmla="*/ 367313 h 405000"/>
              <a:gd name="connsiteX12" fmla="*/ 371813 w 472530"/>
              <a:gd name="connsiteY12" fmla="*/ 345375 h 405000"/>
              <a:gd name="connsiteX13" fmla="*/ 394313 w 472530"/>
              <a:gd name="connsiteY13" fmla="*/ 342000 h 405000"/>
              <a:gd name="connsiteX14" fmla="*/ 394313 w 472530"/>
              <a:gd name="connsiteY14" fmla="*/ 363375 h 405000"/>
              <a:gd name="connsiteX15" fmla="*/ 349313 w 472530"/>
              <a:gd name="connsiteY15" fmla="*/ 289125 h 405000"/>
              <a:gd name="connsiteX16" fmla="*/ 371813 w 472530"/>
              <a:gd name="connsiteY16" fmla="*/ 285750 h 405000"/>
              <a:gd name="connsiteX17" fmla="*/ 371813 w 472530"/>
              <a:gd name="connsiteY17" fmla="*/ 307125 h 405000"/>
              <a:gd name="connsiteX18" fmla="*/ 349313 w 472530"/>
              <a:gd name="connsiteY18" fmla="*/ 311063 h 405000"/>
              <a:gd name="connsiteX19" fmla="*/ 349313 w 472530"/>
              <a:gd name="connsiteY19" fmla="*/ 289125 h 405000"/>
              <a:gd name="connsiteX20" fmla="*/ 349313 w 472530"/>
              <a:gd name="connsiteY20" fmla="*/ 370125 h 405000"/>
              <a:gd name="connsiteX21" fmla="*/ 326813 w 472530"/>
              <a:gd name="connsiteY21" fmla="*/ 371250 h 405000"/>
              <a:gd name="connsiteX22" fmla="*/ 326813 w 472530"/>
              <a:gd name="connsiteY22" fmla="*/ 348750 h 405000"/>
              <a:gd name="connsiteX23" fmla="*/ 349313 w 472530"/>
              <a:gd name="connsiteY23" fmla="*/ 347625 h 405000"/>
              <a:gd name="connsiteX24" fmla="*/ 349313 w 472530"/>
              <a:gd name="connsiteY24" fmla="*/ 370125 h 405000"/>
              <a:gd name="connsiteX25" fmla="*/ 304313 w 472530"/>
              <a:gd name="connsiteY25" fmla="*/ 315000 h 405000"/>
              <a:gd name="connsiteX26" fmla="*/ 304313 w 472530"/>
              <a:gd name="connsiteY26" fmla="*/ 292500 h 405000"/>
              <a:gd name="connsiteX27" fmla="*/ 326813 w 472530"/>
              <a:gd name="connsiteY27" fmla="*/ 291375 h 405000"/>
              <a:gd name="connsiteX28" fmla="*/ 326813 w 472530"/>
              <a:gd name="connsiteY28" fmla="*/ 313875 h 405000"/>
              <a:gd name="connsiteX29" fmla="*/ 304313 w 472530"/>
              <a:gd name="connsiteY29" fmla="*/ 315000 h 405000"/>
              <a:gd name="connsiteX30" fmla="*/ 304313 w 472530"/>
              <a:gd name="connsiteY30" fmla="*/ 371250 h 405000"/>
              <a:gd name="connsiteX31" fmla="*/ 281813 w 472530"/>
              <a:gd name="connsiteY31" fmla="*/ 370125 h 405000"/>
              <a:gd name="connsiteX32" fmla="*/ 281813 w 472530"/>
              <a:gd name="connsiteY32" fmla="*/ 348750 h 405000"/>
              <a:gd name="connsiteX33" fmla="*/ 293063 w 472530"/>
              <a:gd name="connsiteY33" fmla="*/ 348750 h 405000"/>
              <a:gd name="connsiteX34" fmla="*/ 304313 w 472530"/>
              <a:gd name="connsiteY34" fmla="*/ 348750 h 405000"/>
              <a:gd name="connsiteX35" fmla="*/ 304313 w 472530"/>
              <a:gd name="connsiteY35" fmla="*/ 371250 h 405000"/>
              <a:gd name="connsiteX36" fmla="*/ 259313 w 472530"/>
              <a:gd name="connsiteY36" fmla="*/ 291375 h 405000"/>
              <a:gd name="connsiteX37" fmla="*/ 281813 w 472530"/>
              <a:gd name="connsiteY37" fmla="*/ 292500 h 405000"/>
              <a:gd name="connsiteX38" fmla="*/ 281813 w 472530"/>
              <a:gd name="connsiteY38" fmla="*/ 315000 h 405000"/>
              <a:gd name="connsiteX39" fmla="*/ 259313 w 472530"/>
              <a:gd name="connsiteY39" fmla="*/ 313875 h 405000"/>
              <a:gd name="connsiteX40" fmla="*/ 259313 w 472530"/>
              <a:gd name="connsiteY40" fmla="*/ 291375 h 405000"/>
              <a:gd name="connsiteX41" fmla="*/ 259313 w 472530"/>
              <a:gd name="connsiteY41" fmla="*/ 367313 h 405000"/>
              <a:gd name="connsiteX42" fmla="*/ 236813 w 472530"/>
              <a:gd name="connsiteY42" fmla="*/ 363375 h 405000"/>
              <a:gd name="connsiteX43" fmla="*/ 236813 w 472530"/>
              <a:gd name="connsiteY43" fmla="*/ 345375 h 405000"/>
              <a:gd name="connsiteX44" fmla="*/ 259313 w 472530"/>
              <a:gd name="connsiteY44" fmla="*/ 347625 h 405000"/>
              <a:gd name="connsiteX45" fmla="*/ 259313 w 472530"/>
              <a:gd name="connsiteY45" fmla="*/ 367313 h 405000"/>
              <a:gd name="connsiteX46" fmla="*/ 214313 w 472530"/>
              <a:gd name="connsiteY46" fmla="*/ 307125 h 405000"/>
              <a:gd name="connsiteX47" fmla="*/ 214313 w 472530"/>
              <a:gd name="connsiteY47" fmla="*/ 285188 h 405000"/>
              <a:gd name="connsiteX48" fmla="*/ 236813 w 472530"/>
              <a:gd name="connsiteY48" fmla="*/ 288563 h 405000"/>
              <a:gd name="connsiteX49" fmla="*/ 236813 w 472530"/>
              <a:gd name="connsiteY49" fmla="*/ 311063 h 405000"/>
              <a:gd name="connsiteX50" fmla="*/ 214313 w 472530"/>
              <a:gd name="connsiteY50" fmla="*/ 307125 h 405000"/>
              <a:gd name="connsiteX51" fmla="*/ 214313 w 472530"/>
              <a:gd name="connsiteY51" fmla="*/ 356625 h 405000"/>
              <a:gd name="connsiteX52" fmla="*/ 191813 w 472530"/>
              <a:gd name="connsiteY52" fmla="*/ 337500 h 405000"/>
              <a:gd name="connsiteX53" fmla="*/ 191813 w 472530"/>
              <a:gd name="connsiteY53" fmla="*/ 336375 h 405000"/>
              <a:gd name="connsiteX54" fmla="*/ 192375 w 472530"/>
              <a:gd name="connsiteY54" fmla="*/ 336375 h 405000"/>
              <a:gd name="connsiteX55" fmla="*/ 196875 w 472530"/>
              <a:gd name="connsiteY55" fmla="*/ 337500 h 405000"/>
              <a:gd name="connsiteX56" fmla="*/ 214313 w 472530"/>
              <a:gd name="connsiteY56" fmla="*/ 341437 h 405000"/>
              <a:gd name="connsiteX57" fmla="*/ 214313 w 472530"/>
              <a:gd name="connsiteY57" fmla="*/ 356625 h 405000"/>
              <a:gd name="connsiteX58" fmla="*/ 124313 w 472530"/>
              <a:gd name="connsiteY58" fmla="*/ 280125 h 405000"/>
              <a:gd name="connsiteX59" fmla="*/ 135563 w 472530"/>
              <a:gd name="connsiteY59" fmla="*/ 280688 h 405000"/>
              <a:gd name="connsiteX60" fmla="*/ 135563 w 472530"/>
              <a:gd name="connsiteY60" fmla="*/ 281250 h 405000"/>
              <a:gd name="connsiteX61" fmla="*/ 141188 w 472530"/>
              <a:gd name="connsiteY61" fmla="*/ 303188 h 405000"/>
              <a:gd name="connsiteX62" fmla="*/ 124313 w 472530"/>
              <a:gd name="connsiteY62" fmla="*/ 302062 h 405000"/>
              <a:gd name="connsiteX63" fmla="*/ 124313 w 472530"/>
              <a:gd name="connsiteY63" fmla="*/ 280125 h 405000"/>
              <a:gd name="connsiteX64" fmla="*/ 101813 w 472530"/>
              <a:gd name="connsiteY64" fmla="*/ 212625 h 405000"/>
              <a:gd name="connsiteX65" fmla="*/ 124313 w 472530"/>
              <a:gd name="connsiteY65" fmla="*/ 216000 h 405000"/>
              <a:gd name="connsiteX66" fmla="*/ 124313 w 472530"/>
              <a:gd name="connsiteY66" fmla="*/ 238500 h 405000"/>
              <a:gd name="connsiteX67" fmla="*/ 101813 w 472530"/>
              <a:gd name="connsiteY67" fmla="*/ 234563 h 405000"/>
              <a:gd name="connsiteX68" fmla="*/ 101813 w 472530"/>
              <a:gd name="connsiteY68" fmla="*/ 212625 h 405000"/>
              <a:gd name="connsiteX69" fmla="*/ 101813 w 472530"/>
              <a:gd name="connsiteY69" fmla="*/ 299813 h 405000"/>
              <a:gd name="connsiteX70" fmla="*/ 79313 w 472530"/>
              <a:gd name="connsiteY70" fmla="*/ 295875 h 405000"/>
              <a:gd name="connsiteX71" fmla="*/ 79313 w 472530"/>
              <a:gd name="connsiteY71" fmla="*/ 273938 h 405000"/>
              <a:gd name="connsiteX72" fmla="*/ 101813 w 472530"/>
              <a:gd name="connsiteY72" fmla="*/ 277313 h 405000"/>
              <a:gd name="connsiteX73" fmla="*/ 101813 w 472530"/>
              <a:gd name="connsiteY73" fmla="*/ 299813 h 405000"/>
              <a:gd name="connsiteX74" fmla="*/ 56813 w 472530"/>
              <a:gd name="connsiteY74" fmla="*/ 208125 h 405000"/>
              <a:gd name="connsiteX75" fmla="*/ 56813 w 472530"/>
              <a:gd name="connsiteY75" fmla="*/ 198000 h 405000"/>
              <a:gd name="connsiteX76" fmla="*/ 79313 w 472530"/>
              <a:gd name="connsiteY76" fmla="*/ 206438 h 405000"/>
              <a:gd name="connsiteX77" fmla="*/ 79313 w 472530"/>
              <a:gd name="connsiteY77" fmla="*/ 227250 h 405000"/>
              <a:gd name="connsiteX78" fmla="*/ 56813 w 472530"/>
              <a:gd name="connsiteY78" fmla="*/ 208125 h 405000"/>
              <a:gd name="connsiteX79" fmla="*/ 56813 w 472530"/>
              <a:gd name="connsiteY79" fmla="*/ 289125 h 405000"/>
              <a:gd name="connsiteX80" fmla="*/ 34313 w 472530"/>
              <a:gd name="connsiteY80" fmla="*/ 270000 h 405000"/>
              <a:gd name="connsiteX81" fmla="*/ 34313 w 472530"/>
              <a:gd name="connsiteY81" fmla="*/ 259875 h 405000"/>
              <a:gd name="connsiteX82" fmla="*/ 56813 w 472530"/>
              <a:gd name="connsiteY82" fmla="*/ 268313 h 405000"/>
              <a:gd name="connsiteX83" fmla="*/ 56813 w 472530"/>
              <a:gd name="connsiteY83" fmla="*/ 289125 h 405000"/>
              <a:gd name="connsiteX84" fmla="*/ 34313 w 472530"/>
              <a:gd name="connsiteY84" fmla="*/ 113625 h 405000"/>
              <a:gd name="connsiteX85" fmla="*/ 56813 w 472530"/>
              <a:gd name="connsiteY85" fmla="*/ 122063 h 405000"/>
              <a:gd name="connsiteX86" fmla="*/ 56813 w 472530"/>
              <a:gd name="connsiteY86" fmla="*/ 142875 h 405000"/>
              <a:gd name="connsiteX87" fmla="*/ 34313 w 472530"/>
              <a:gd name="connsiteY87" fmla="*/ 123750 h 405000"/>
              <a:gd name="connsiteX88" fmla="*/ 34313 w 472530"/>
              <a:gd name="connsiteY88" fmla="*/ 113625 h 405000"/>
              <a:gd name="connsiteX89" fmla="*/ 101813 w 472530"/>
              <a:gd name="connsiteY89" fmla="*/ 131625 h 405000"/>
              <a:gd name="connsiteX90" fmla="*/ 101813 w 472530"/>
              <a:gd name="connsiteY90" fmla="*/ 154125 h 405000"/>
              <a:gd name="connsiteX91" fmla="*/ 79313 w 472530"/>
              <a:gd name="connsiteY91" fmla="*/ 150188 h 405000"/>
              <a:gd name="connsiteX92" fmla="*/ 79313 w 472530"/>
              <a:gd name="connsiteY92" fmla="*/ 128250 h 405000"/>
              <a:gd name="connsiteX93" fmla="*/ 101813 w 472530"/>
              <a:gd name="connsiteY93" fmla="*/ 131625 h 405000"/>
              <a:gd name="connsiteX94" fmla="*/ 158063 w 472530"/>
              <a:gd name="connsiteY94" fmla="*/ 33750 h 405000"/>
              <a:gd name="connsiteX95" fmla="*/ 281813 w 472530"/>
              <a:gd name="connsiteY95" fmla="*/ 67500 h 405000"/>
              <a:gd name="connsiteX96" fmla="*/ 158063 w 472530"/>
              <a:gd name="connsiteY96" fmla="*/ 101250 h 405000"/>
              <a:gd name="connsiteX97" fmla="*/ 34313 w 472530"/>
              <a:gd name="connsiteY97" fmla="*/ 67500 h 405000"/>
              <a:gd name="connsiteX98" fmla="*/ 158063 w 472530"/>
              <a:gd name="connsiteY98" fmla="*/ 33750 h 405000"/>
              <a:gd name="connsiteX99" fmla="*/ 191813 w 472530"/>
              <a:gd name="connsiteY99" fmla="*/ 300375 h 405000"/>
              <a:gd name="connsiteX100" fmla="*/ 169313 w 472530"/>
              <a:gd name="connsiteY100" fmla="*/ 281250 h 405000"/>
              <a:gd name="connsiteX101" fmla="*/ 169313 w 472530"/>
              <a:gd name="connsiteY101" fmla="*/ 271125 h 405000"/>
              <a:gd name="connsiteX102" fmla="*/ 191813 w 472530"/>
              <a:gd name="connsiteY102" fmla="*/ 279563 h 405000"/>
              <a:gd name="connsiteX103" fmla="*/ 191813 w 472530"/>
              <a:gd name="connsiteY103" fmla="*/ 300375 h 405000"/>
              <a:gd name="connsiteX104" fmla="*/ 259313 w 472530"/>
              <a:gd name="connsiteY104" fmla="*/ 142875 h 405000"/>
              <a:gd name="connsiteX105" fmla="*/ 259313 w 472530"/>
              <a:gd name="connsiteY105" fmla="*/ 122625 h 405000"/>
              <a:gd name="connsiteX106" fmla="*/ 281813 w 472530"/>
              <a:gd name="connsiteY106" fmla="*/ 113625 h 405000"/>
              <a:gd name="connsiteX107" fmla="*/ 281813 w 472530"/>
              <a:gd name="connsiteY107" fmla="*/ 123750 h 405000"/>
              <a:gd name="connsiteX108" fmla="*/ 259313 w 472530"/>
              <a:gd name="connsiteY108" fmla="*/ 142875 h 405000"/>
              <a:gd name="connsiteX109" fmla="*/ 214313 w 472530"/>
              <a:gd name="connsiteY109" fmla="*/ 153563 h 405000"/>
              <a:gd name="connsiteX110" fmla="*/ 214313 w 472530"/>
              <a:gd name="connsiteY110" fmla="*/ 131625 h 405000"/>
              <a:gd name="connsiteX111" fmla="*/ 236813 w 472530"/>
              <a:gd name="connsiteY111" fmla="*/ 128250 h 405000"/>
              <a:gd name="connsiteX112" fmla="*/ 236813 w 472530"/>
              <a:gd name="connsiteY112" fmla="*/ 149625 h 405000"/>
              <a:gd name="connsiteX113" fmla="*/ 214313 w 472530"/>
              <a:gd name="connsiteY113" fmla="*/ 153563 h 405000"/>
              <a:gd name="connsiteX114" fmla="*/ 169313 w 472530"/>
              <a:gd name="connsiteY114" fmla="*/ 157500 h 405000"/>
              <a:gd name="connsiteX115" fmla="*/ 169313 w 472530"/>
              <a:gd name="connsiteY115" fmla="*/ 135000 h 405000"/>
              <a:gd name="connsiteX116" fmla="*/ 191813 w 472530"/>
              <a:gd name="connsiteY116" fmla="*/ 133875 h 405000"/>
              <a:gd name="connsiteX117" fmla="*/ 191813 w 472530"/>
              <a:gd name="connsiteY117" fmla="*/ 156375 h 405000"/>
              <a:gd name="connsiteX118" fmla="*/ 169313 w 472530"/>
              <a:gd name="connsiteY118" fmla="*/ 157500 h 405000"/>
              <a:gd name="connsiteX119" fmla="*/ 124313 w 472530"/>
              <a:gd name="connsiteY119" fmla="*/ 156375 h 405000"/>
              <a:gd name="connsiteX120" fmla="*/ 124313 w 472530"/>
              <a:gd name="connsiteY120" fmla="*/ 133875 h 405000"/>
              <a:gd name="connsiteX121" fmla="*/ 146813 w 472530"/>
              <a:gd name="connsiteY121" fmla="*/ 135000 h 405000"/>
              <a:gd name="connsiteX122" fmla="*/ 146813 w 472530"/>
              <a:gd name="connsiteY122" fmla="*/ 157500 h 405000"/>
              <a:gd name="connsiteX123" fmla="*/ 124313 w 472530"/>
              <a:gd name="connsiteY123" fmla="*/ 156375 h 405000"/>
              <a:gd name="connsiteX124" fmla="*/ 416813 w 472530"/>
              <a:gd name="connsiteY124" fmla="*/ 225000 h 405000"/>
              <a:gd name="connsiteX125" fmla="*/ 293063 w 472530"/>
              <a:gd name="connsiteY125" fmla="*/ 258750 h 405000"/>
              <a:gd name="connsiteX126" fmla="*/ 169313 w 472530"/>
              <a:gd name="connsiteY126" fmla="*/ 225000 h 405000"/>
              <a:gd name="connsiteX127" fmla="*/ 293063 w 472530"/>
              <a:gd name="connsiteY127" fmla="*/ 191250 h 405000"/>
              <a:gd name="connsiteX128" fmla="*/ 416813 w 472530"/>
              <a:gd name="connsiteY128" fmla="*/ 225000 h 405000"/>
              <a:gd name="connsiteX129" fmla="*/ 450563 w 472530"/>
              <a:gd name="connsiteY129" fmla="*/ 241875 h 405000"/>
              <a:gd name="connsiteX130" fmla="*/ 450563 w 472530"/>
              <a:gd name="connsiteY130" fmla="*/ 225000 h 405000"/>
              <a:gd name="connsiteX131" fmla="*/ 389250 w 472530"/>
              <a:gd name="connsiteY131" fmla="*/ 168750 h 405000"/>
              <a:gd name="connsiteX132" fmla="*/ 336938 w 472530"/>
              <a:gd name="connsiteY132" fmla="*/ 159750 h 405000"/>
              <a:gd name="connsiteX133" fmla="*/ 337500 w 472530"/>
              <a:gd name="connsiteY133" fmla="*/ 151875 h 405000"/>
              <a:gd name="connsiteX134" fmla="*/ 315000 w 472530"/>
              <a:gd name="connsiteY134" fmla="*/ 112500 h 405000"/>
              <a:gd name="connsiteX135" fmla="*/ 315000 w 472530"/>
              <a:gd name="connsiteY135" fmla="*/ 67500 h 405000"/>
              <a:gd name="connsiteX136" fmla="*/ 253688 w 472530"/>
              <a:gd name="connsiteY136" fmla="*/ 11250 h 405000"/>
              <a:gd name="connsiteX137" fmla="*/ 157500 w 472530"/>
              <a:gd name="connsiteY137" fmla="*/ 0 h 405000"/>
              <a:gd name="connsiteX138" fmla="*/ 0 w 472530"/>
              <a:gd name="connsiteY138" fmla="*/ 67500 h 405000"/>
              <a:gd name="connsiteX139" fmla="*/ 0 w 472530"/>
              <a:gd name="connsiteY139" fmla="*/ 123750 h 405000"/>
              <a:gd name="connsiteX140" fmla="*/ 22500 w 472530"/>
              <a:gd name="connsiteY140" fmla="*/ 163125 h 405000"/>
              <a:gd name="connsiteX141" fmla="*/ 22500 w 472530"/>
              <a:gd name="connsiteY141" fmla="*/ 173813 h 405000"/>
              <a:gd name="connsiteX142" fmla="*/ 0 w 472530"/>
              <a:gd name="connsiteY142" fmla="*/ 213750 h 405000"/>
              <a:gd name="connsiteX143" fmla="*/ 0 w 472530"/>
              <a:gd name="connsiteY143" fmla="*/ 270000 h 405000"/>
              <a:gd name="connsiteX144" fmla="*/ 61312 w 472530"/>
              <a:gd name="connsiteY144" fmla="*/ 326250 h 405000"/>
              <a:gd name="connsiteX145" fmla="*/ 157500 w 472530"/>
              <a:gd name="connsiteY145" fmla="*/ 337500 h 405000"/>
              <a:gd name="connsiteX146" fmla="*/ 218813 w 472530"/>
              <a:gd name="connsiteY146" fmla="*/ 393750 h 405000"/>
              <a:gd name="connsiteX147" fmla="*/ 315000 w 472530"/>
              <a:gd name="connsiteY147" fmla="*/ 405000 h 405000"/>
              <a:gd name="connsiteX148" fmla="*/ 472500 w 472530"/>
              <a:gd name="connsiteY148" fmla="*/ 337500 h 405000"/>
              <a:gd name="connsiteX149" fmla="*/ 472500 w 472530"/>
              <a:gd name="connsiteY149" fmla="*/ 281250 h 405000"/>
              <a:gd name="connsiteX150" fmla="*/ 450563 w 472530"/>
              <a:gd name="connsiteY150" fmla="*/ 241875 h 4050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  <a:cxn ang="0">
                <a:pos x="connsiteX98" y="connsiteY98"/>
              </a:cxn>
              <a:cxn ang="0">
                <a:pos x="connsiteX99" y="connsiteY99"/>
              </a:cxn>
              <a:cxn ang="0">
                <a:pos x="connsiteX100" y="connsiteY100"/>
              </a:cxn>
              <a:cxn ang="0">
                <a:pos x="connsiteX101" y="connsiteY101"/>
              </a:cxn>
              <a:cxn ang="0">
                <a:pos x="connsiteX102" y="connsiteY102"/>
              </a:cxn>
              <a:cxn ang="0">
                <a:pos x="connsiteX103" y="connsiteY103"/>
              </a:cxn>
              <a:cxn ang="0">
                <a:pos x="connsiteX104" y="connsiteY104"/>
              </a:cxn>
              <a:cxn ang="0">
                <a:pos x="connsiteX105" y="connsiteY105"/>
              </a:cxn>
              <a:cxn ang="0">
                <a:pos x="connsiteX106" y="connsiteY106"/>
              </a:cxn>
              <a:cxn ang="0">
                <a:pos x="connsiteX107" y="connsiteY107"/>
              </a:cxn>
              <a:cxn ang="0">
                <a:pos x="connsiteX108" y="connsiteY108"/>
              </a:cxn>
              <a:cxn ang="0">
                <a:pos x="connsiteX109" y="connsiteY109"/>
              </a:cxn>
              <a:cxn ang="0">
                <a:pos x="connsiteX110" y="connsiteY110"/>
              </a:cxn>
              <a:cxn ang="0">
                <a:pos x="connsiteX111" y="connsiteY111"/>
              </a:cxn>
              <a:cxn ang="0">
                <a:pos x="connsiteX112" y="connsiteY112"/>
              </a:cxn>
              <a:cxn ang="0">
                <a:pos x="connsiteX113" y="connsiteY113"/>
              </a:cxn>
              <a:cxn ang="0">
                <a:pos x="connsiteX114" y="connsiteY114"/>
              </a:cxn>
              <a:cxn ang="0">
                <a:pos x="connsiteX115" y="connsiteY115"/>
              </a:cxn>
              <a:cxn ang="0">
                <a:pos x="connsiteX116" y="connsiteY116"/>
              </a:cxn>
              <a:cxn ang="0">
                <a:pos x="connsiteX117" y="connsiteY117"/>
              </a:cxn>
              <a:cxn ang="0">
                <a:pos x="connsiteX118" y="connsiteY118"/>
              </a:cxn>
              <a:cxn ang="0">
                <a:pos x="connsiteX119" y="connsiteY119"/>
              </a:cxn>
              <a:cxn ang="0">
                <a:pos x="connsiteX120" y="connsiteY120"/>
              </a:cxn>
              <a:cxn ang="0">
                <a:pos x="connsiteX121" y="connsiteY121"/>
              </a:cxn>
              <a:cxn ang="0">
                <a:pos x="connsiteX122" y="connsiteY122"/>
              </a:cxn>
              <a:cxn ang="0">
                <a:pos x="connsiteX123" y="connsiteY123"/>
              </a:cxn>
              <a:cxn ang="0">
                <a:pos x="connsiteX124" y="connsiteY124"/>
              </a:cxn>
              <a:cxn ang="0">
                <a:pos x="connsiteX125" y="connsiteY125"/>
              </a:cxn>
              <a:cxn ang="0">
                <a:pos x="connsiteX126" y="connsiteY126"/>
              </a:cxn>
              <a:cxn ang="0">
                <a:pos x="connsiteX127" y="connsiteY127"/>
              </a:cxn>
              <a:cxn ang="0">
                <a:pos x="connsiteX128" y="connsiteY128"/>
              </a:cxn>
              <a:cxn ang="0">
                <a:pos x="connsiteX129" y="connsiteY129"/>
              </a:cxn>
              <a:cxn ang="0">
                <a:pos x="connsiteX130" y="connsiteY130"/>
              </a:cxn>
              <a:cxn ang="0">
                <a:pos x="connsiteX131" y="connsiteY131"/>
              </a:cxn>
              <a:cxn ang="0">
                <a:pos x="connsiteX132" y="connsiteY132"/>
              </a:cxn>
              <a:cxn ang="0">
                <a:pos x="connsiteX133" y="connsiteY133"/>
              </a:cxn>
              <a:cxn ang="0">
                <a:pos x="connsiteX134" y="connsiteY134"/>
              </a:cxn>
              <a:cxn ang="0">
                <a:pos x="connsiteX135" y="connsiteY135"/>
              </a:cxn>
              <a:cxn ang="0">
                <a:pos x="connsiteX136" y="connsiteY136"/>
              </a:cxn>
              <a:cxn ang="0">
                <a:pos x="connsiteX137" y="connsiteY137"/>
              </a:cxn>
              <a:cxn ang="0">
                <a:pos x="connsiteX138" y="connsiteY138"/>
              </a:cxn>
              <a:cxn ang="0">
                <a:pos x="connsiteX139" y="connsiteY139"/>
              </a:cxn>
              <a:cxn ang="0">
                <a:pos x="connsiteX140" y="connsiteY140"/>
              </a:cxn>
              <a:cxn ang="0">
                <a:pos x="connsiteX141" y="connsiteY141"/>
              </a:cxn>
              <a:cxn ang="0">
                <a:pos x="connsiteX142" y="connsiteY142"/>
              </a:cxn>
              <a:cxn ang="0">
                <a:pos x="connsiteX143" y="connsiteY143"/>
              </a:cxn>
              <a:cxn ang="0">
                <a:pos x="connsiteX144" y="connsiteY144"/>
              </a:cxn>
              <a:cxn ang="0">
                <a:pos x="connsiteX145" y="connsiteY145"/>
              </a:cxn>
              <a:cxn ang="0">
                <a:pos x="connsiteX146" y="connsiteY146"/>
              </a:cxn>
              <a:cxn ang="0">
                <a:pos x="connsiteX147" y="connsiteY147"/>
              </a:cxn>
              <a:cxn ang="0">
                <a:pos x="connsiteX148" y="connsiteY148"/>
              </a:cxn>
              <a:cxn ang="0">
                <a:pos x="connsiteX149" y="connsiteY149"/>
              </a:cxn>
              <a:cxn ang="0">
                <a:pos x="connsiteX150" y="connsiteY150"/>
              </a:cxn>
            </a:cxnLst>
            <a:rect l="l" t="t" r="r" b="b"/>
            <a:pathLst>
              <a:path w="472530" h="405000">
                <a:moveTo>
                  <a:pt x="439313" y="337500"/>
                </a:moveTo>
                <a:cubicBezTo>
                  <a:pt x="439313" y="344813"/>
                  <a:pt x="430875" y="351563"/>
                  <a:pt x="416813" y="356625"/>
                </a:cubicBezTo>
                <a:lnTo>
                  <a:pt x="416813" y="336375"/>
                </a:lnTo>
                <a:cubicBezTo>
                  <a:pt x="424688" y="334125"/>
                  <a:pt x="432563" y="330750"/>
                  <a:pt x="439313" y="327375"/>
                </a:cubicBezTo>
                <a:lnTo>
                  <a:pt x="439313" y="337500"/>
                </a:lnTo>
                <a:close/>
                <a:moveTo>
                  <a:pt x="394313" y="300375"/>
                </a:moveTo>
                <a:lnTo>
                  <a:pt x="394313" y="280125"/>
                </a:lnTo>
                <a:cubicBezTo>
                  <a:pt x="402188" y="277875"/>
                  <a:pt x="410063" y="274500"/>
                  <a:pt x="416813" y="271125"/>
                </a:cubicBezTo>
                <a:lnTo>
                  <a:pt x="416813" y="281250"/>
                </a:lnTo>
                <a:cubicBezTo>
                  <a:pt x="416813" y="288563"/>
                  <a:pt x="408375" y="295313"/>
                  <a:pt x="394313" y="300375"/>
                </a:cubicBezTo>
                <a:close/>
                <a:moveTo>
                  <a:pt x="394313" y="363375"/>
                </a:moveTo>
                <a:cubicBezTo>
                  <a:pt x="387563" y="365063"/>
                  <a:pt x="379688" y="366188"/>
                  <a:pt x="371813" y="367313"/>
                </a:cubicBezTo>
                <a:lnTo>
                  <a:pt x="371813" y="345375"/>
                </a:lnTo>
                <a:cubicBezTo>
                  <a:pt x="379125" y="344250"/>
                  <a:pt x="387000" y="343125"/>
                  <a:pt x="394313" y="342000"/>
                </a:cubicBezTo>
                <a:lnTo>
                  <a:pt x="394313" y="363375"/>
                </a:lnTo>
                <a:close/>
                <a:moveTo>
                  <a:pt x="349313" y="289125"/>
                </a:moveTo>
                <a:cubicBezTo>
                  <a:pt x="356625" y="288000"/>
                  <a:pt x="364500" y="286875"/>
                  <a:pt x="371813" y="285750"/>
                </a:cubicBezTo>
                <a:lnTo>
                  <a:pt x="371813" y="307125"/>
                </a:lnTo>
                <a:cubicBezTo>
                  <a:pt x="365063" y="308813"/>
                  <a:pt x="357188" y="309938"/>
                  <a:pt x="349313" y="311063"/>
                </a:cubicBezTo>
                <a:lnTo>
                  <a:pt x="349313" y="289125"/>
                </a:lnTo>
                <a:close/>
                <a:moveTo>
                  <a:pt x="349313" y="370125"/>
                </a:moveTo>
                <a:cubicBezTo>
                  <a:pt x="342000" y="370688"/>
                  <a:pt x="334688" y="371250"/>
                  <a:pt x="326813" y="371250"/>
                </a:cubicBezTo>
                <a:lnTo>
                  <a:pt x="326813" y="348750"/>
                </a:lnTo>
                <a:cubicBezTo>
                  <a:pt x="333562" y="348750"/>
                  <a:pt x="341438" y="348188"/>
                  <a:pt x="349313" y="347625"/>
                </a:cubicBezTo>
                <a:lnTo>
                  <a:pt x="349313" y="370125"/>
                </a:lnTo>
                <a:close/>
                <a:moveTo>
                  <a:pt x="304313" y="315000"/>
                </a:moveTo>
                <a:lnTo>
                  <a:pt x="304313" y="292500"/>
                </a:lnTo>
                <a:cubicBezTo>
                  <a:pt x="311063" y="292500"/>
                  <a:pt x="318938" y="291938"/>
                  <a:pt x="326813" y="291375"/>
                </a:cubicBezTo>
                <a:lnTo>
                  <a:pt x="326813" y="313875"/>
                </a:lnTo>
                <a:cubicBezTo>
                  <a:pt x="319500" y="314438"/>
                  <a:pt x="312188" y="314438"/>
                  <a:pt x="304313" y="315000"/>
                </a:cubicBezTo>
                <a:close/>
                <a:moveTo>
                  <a:pt x="304313" y="371250"/>
                </a:moveTo>
                <a:cubicBezTo>
                  <a:pt x="296438" y="371250"/>
                  <a:pt x="289125" y="370688"/>
                  <a:pt x="281813" y="370125"/>
                </a:cubicBezTo>
                <a:lnTo>
                  <a:pt x="281813" y="348750"/>
                </a:lnTo>
                <a:cubicBezTo>
                  <a:pt x="285750" y="348750"/>
                  <a:pt x="289125" y="348750"/>
                  <a:pt x="293063" y="348750"/>
                </a:cubicBezTo>
                <a:cubicBezTo>
                  <a:pt x="296438" y="348750"/>
                  <a:pt x="300375" y="348750"/>
                  <a:pt x="304313" y="348750"/>
                </a:cubicBezTo>
                <a:lnTo>
                  <a:pt x="304313" y="371250"/>
                </a:lnTo>
                <a:close/>
                <a:moveTo>
                  <a:pt x="259313" y="291375"/>
                </a:moveTo>
                <a:cubicBezTo>
                  <a:pt x="266625" y="291938"/>
                  <a:pt x="273938" y="292500"/>
                  <a:pt x="281813" y="292500"/>
                </a:cubicBezTo>
                <a:lnTo>
                  <a:pt x="281813" y="315000"/>
                </a:lnTo>
                <a:cubicBezTo>
                  <a:pt x="273938" y="315000"/>
                  <a:pt x="266625" y="314438"/>
                  <a:pt x="259313" y="313875"/>
                </a:cubicBezTo>
                <a:lnTo>
                  <a:pt x="259313" y="291375"/>
                </a:lnTo>
                <a:close/>
                <a:moveTo>
                  <a:pt x="259313" y="367313"/>
                </a:moveTo>
                <a:cubicBezTo>
                  <a:pt x="251437" y="366188"/>
                  <a:pt x="243563" y="365063"/>
                  <a:pt x="236813" y="363375"/>
                </a:cubicBezTo>
                <a:lnTo>
                  <a:pt x="236813" y="345375"/>
                </a:lnTo>
                <a:cubicBezTo>
                  <a:pt x="244125" y="346500"/>
                  <a:pt x="251437" y="347062"/>
                  <a:pt x="259313" y="347625"/>
                </a:cubicBezTo>
                <a:lnTo>
                  <a:pt x="259313" y="367313"/>
                </a:lnTo>
                <a:close/>
                <a:moveTo>
                  <a:pt x="214313" y="307125"/>
                </a:moveTo>
                <a:lnTo>
                  <a:pt x="214313" y="285188"/>
                </a:lnTo>
                <a:cubicBezTo>
                  <a:pt x="221625" y="286313"/>
                  <a:pt x="228937" y="288000"/>
                  <a:pt x="236813" y="288563"/>
                </a:cubicBezTo>
                <a:lnTo>
                  <a:pt x="236813" y="311063"/>
                </a:lnTo>
                <a:cubicBezTo>
                  <a:pt x="228937" y="309938"/>
                  <a:pt x="221063" y="308813"/>
                  <a:pt x="214313" y="307125"/>
                </a:cubicBezTo>
                <a:close/>
                <a:moveTo>
                  <a:pt x="214313" y="356625"/>
                </a:moveTo>
                <a:cubicBezTo>
                  <a:pt x="200250" y="351000"/>
                  <a:pt x="191813" y="344250"/>
                  <a:pt x="191813" y="337500"/>
                </a:cubicBezTo>
                <a:lnTo>
                  <a:pt x="191813" y="336375"/>
                </a:lnTo>
                <a:cubicBezTo>
                  <a:pt x="191813" y="336375"/>
                  <a:pt x="191813" y="336375"/>
                  <a:pt x="192375" y="336375"/>
                </a:cubicBezTo>
                <a:cubicBezTo>
                  <a:pt x="194063" y="336938"/>
                  <a:pt x="195187" y="337500"/>
                  <a:pt x="196875" y="337500"/>
                </a:cubicBezTo>
                <a:cubicBezTo>
                  <a:pt x="202500" y="339188"/>
                  <a:pt x="208125" y="340313"/>
                  <a:pt x="214313" y="341437"/>
                </a:cubicBezTo>
                <a:lnTo>
                  <a:pt x="214313" y="356625"/>
                </a:lnTo>
                <a:close/>
                <a:moveTo>
                  <a:pt x="124313" y="280125"/>
                </a:moveTo>
                <a:cubicBezTo>
                  <a:pt x="128250" y="280125"/>
                  <a:pt x="131625" y="280688"/>
                  <a:pt x="135563" y="280688"/>
                </a:cubicBezTo>
                <a:lnTo>
                  <a:pt x="135563" y="281250"/>
                </a:lnTo>
                <a:cubicBezTo>
                  <a:pt x="135563" y="289125"/>
                  <a:pt x="137250" y="297000"/>
                  <a:pt x="141188" y="303188"/>
                </a:cubicBezTo>
                <a:cubicBezTo>
                  <a:pt x="135563" y="303188"/>
                  <a:pt x="129938" y="302625"/>
                  <a:pt x="124313" y="302062"/>
                </a:cubicBezTo>
                <a:lnTo>
                  <a:pt x="124313" y="280125"/>
                </a:lnTo>
                <a:close/>
                <a:moveTo>
                  <a:pt x="101813" y="212625"/>
                </a:moveTo>
                <a:cubicBezTo>
                  <a:pt x="109125" y="213750"/>
                  <a:pt x="116438" y="215438"/>
                  <a:pt x="124313" y="216000"/>
                </a:cubicBezTo>
                <a:lnTo>
                  <a:pt x="124313" y="238500"/>
                </a:lnTo>
                <a:cubicBezTo>
                  <a:pt x="116438" y="237375"/>
                  <a:pt x="108563" y="236250"/>
                  <a:pt x="101813" y="234563"/>
                </a:cubicBezTo>
                <a:lnTo>
                  <a:pt x="101813" y="212625"/>
                </a:lnTo>
                <a:close/>
                <a:moveTo>
                  <a:pt x="101813" y="299813"/>
                </a:moveTo>
                <a:cubicBezTo>
                  <a:pt x="93938" y="298688"/>
                  <a:pt x="86063" y="297563"/>
                  <a:pt x="79313" y="295875"/>
                </a:cubicBezTo>
                <a:lnTo>
                  <a:pt x="79313" y="273938"/>
                </a:lnTo>
                <a:cubicBezTo>
                  <a:pt x="86625" y="275063"/>
                  <a:pt x="93938" y="276750"/>
                  <a:pt x="101813" y="277313"/>
                </a:cubicBezTo>
                <a:lnTo>
                  <a:pt x="101813" y="299813"/>
                </a:lnTo>
                <a:close/>
                <a:moveTo>
                  <a:pt x="56813" y="208125"/>
                </a:moveTo>
                <a:lnTo>
                  <a:pt x="56813" y="198000"/>
                </a:lnTo>
                <a:cubicBezTo>
                  <a:pt x="63563" y="201375"/>
                  <a:pt x="70875" y="204188"/>
                  <a:pt x="79313" y="206438"/>
                </a:cubicBezTo>
                <a:lnTo>
                  <a:pt x="79313" y="227250"/>
                </a:lnTo>
                <a:cubicBezTo>
                  <a:pt x="65250" y="222188"/>
                  <a:pt x="56813" y="215438"/>
                  <a:pt x="56813" y="208125"/>
                </a:cubicBezTo>
                <a:close/>
                <a:moveTo>
                  <a:pt x="56813" y="289125"/>
                </a:moveTo>
                <a:cubicBezTo>
                  <a:pt x="42750" y="283500"/>
                  <a:pt x="34313" y="276750"/>
                  <a:pt x="34313" y="270000"/>
                </a:cubicBezTo>
                <a:lnTo>
                  <a:pt x="34313" y="259875"/>
                </a:lnTo>
                <a:cubicBezTo>
                  <a:pt x="41063" y="263250"/>
                  <a:pt x="48375" y="266063"/>
                  <a:pt x="56813" y="268313"/>
                </a:cubicBezTo>
                <a:lnTo>
                  <a:pt x="56813" y="289125"/>
                </a:lnTo>
                <a:close/>
                <a:moveTo>
                  <a:pt x="34313" y="113625"/>
                </a:moveTo>
                <a:cubicBezTo>
                  <a:pt x="41063" y="117000"/>
                  <a:pt x="48375" y="119812"/>
                  <a:pt x="56813" y="122063"/>
                </a:cubicBezTo>
                <a:lnTo>
                  <a:pt x="56813" y="142875"/>
                </a:lnTo>
                <a:cubicBezTo>
                  <a:pt x="42750" y="137250"/>
                  <a:pt x="34313" y="130500"/>
                  <a:pt x="34313" y="123750"/>
                </a:cubicBezTo>
                <a:lnTo>
                  <a:pt x="34313" y="113625"/>
                </a:lnTo>
                <a:close/>
                <a:moveTo>
                  <a:pt x="101813" y="131625"/>
                </a:moveTo>
                <a:lnTo>
                  <a:pt x="101813" y="154125"/>
                </a:lnTo>
                <a:cubicBezTo>
                  <a:pt x="93938" y="153000"/>
                  <a:pt x="86063" y="151875"/>
                  <a:pt x="79313" y="150188"/>
                </a:cubicBezTo>
                <a:lnTo>
                  <a:pt x="79313" y="128250"/>
                </a:lnTo>
                <a:cubicBezTo>
                  <a:pt x="86625" y="129375"/>
                  <a:pt x="93938" y="130500"/>
                  <a:pt x="101813" y="131625"/>
                </a:cubicBezTo>
                <a:close/>
                <a:moveTo>
                  <a:pt x="158063" y="33750"/>
                </a:moveTo>
                <a:cubicBezTo>
                  <a:pt x="226688" y="33750"/>
                  <a:pt x="281813" y="48938"/>
                  <a:pt x="281813" y="67500"/>
                </a:cubicBezTo>
                <a:cubicBezTo>
                  <a:pt x="281813" y="86062"/>
                  <a:pt x="226688" y="101250"/>
                  <a:pt x="158063" y="101250"/>
                </a:cubicBezTo>
                <a:cubicBezTo>
                  <a:pt x="89437" y="101250"/>
                  <a:pt x="34313" y="86062"/>
                  <a:pt x="34313" y="67500"/>
                </a:cubicBezTo>
                <a:cubicBezTo>
                  <a:pt x="34313" y="48938"/>
                  <a:pt x="89437" y="33750"/>
                  <a:pt x="158063" y="33750"/>
                </a:cubicBezTo>
                <a:close/>
                <a:moveTo>
                  <a:pt x="191813" y="300375"/>
                </a:moveTo>
                <a:cubicBezTo>
                  <a:pt x="177750" y="294750"/>
                  <a:pt x="169313" y="288000"/>
                  <a:pt x="169313" y="281250"/>
                </a:cubicBezTo>
                <a:lnTo>
                  <a:pt x="169313" y="271125"/>
                </a:lnTo>
                <a:cubicBezTo>
                  <a:pt x="176063" y="274500"/>
                  <a:pt x="183375" y="277313"/>
                  <a:pt x="191813" y="279563"/>
                </a:cubicBezTo>
                <a:lnTo>
                  <a:pt x="191813" y="300375"/>
                </a:lnTo>
                <a:close/>
                <a:moveTo>
                  <a:pt x="259313" y="142875"/>
                </a:moveTo>
                <a:lnTo>
                  <a:pt x="259313" y="122625"/>
                </a:lnTo>
                <a:cubicBezTo>
                  <a:pt x="267188" y="120375"/>
                  <a:pt x="275063" y="117000"/>
                  <a:pt x="281813" y="113625"/>
                </a:cubicBezTo>
                <a:lnTo>
                  <a:pt x="281813" y="123750"/>
                </a:lnTo>
                <a:cubicBezTo>
                  <a:pt x="281813" y="131062"/>
                  <a:pt x="273375" y="137813"/>
                  <a:pt x="259313" y="142875"/>
                </a:cubicBezTo>
                <a:close/>
                <a:moveTo>
                  <a:pt x="214313" y="153563"/>
                </a:moveTo>
                <a:lnTo>
                  <a:pt x="214313" y="131625"/>
                </a:lnTo>
                <a:cubicBezTo>
                  <a:pt x="221625" y="130500"/>
                  <a:pt x="229500" y="129375"/>
                  <a:pt x="236813" y="128250"/>
                </a:cubicBezTo>
                <a:lnTo>
                  <a:pt x="236813" y="149625"/>
                </a:lnTo>
                <a:cubicBezTo>
                  <a:pt x="230063" y="151313"/>
                  <a:pt x="222188" y="152437"/>
                  <a:pt x="214313" y="153563"/>
                </a:cubicBezTo>
                <a:close/>
                <a:moveTo>
                  <a:pt x="169313" y="157500"/>
                </a:moveTo>
                <a:lnTo>
                  <a:pt x="169313" y="135000"/>
                </a:lnTo>
                <a:cubicBezTo>
                  <a:pt x="176063" y="135000"/>
                  <a:pt x="183937" y="134438"/>
                  <a:pt x="191813" y="133875"/>
                </a:cubicBezTo>
                <a:lnTo>
                  <a:pt x="191813" y="156375"/>
                </a:lnTo>
                <a:cubicBezTo>
                  <a:pt x="184500" y="156938"/>
                  <a:pt x="177188" y="156938"/>
                  <a:pt x="169313" y="157500"/>
                </a:cubicBezTo>
                <a:close/>
                <a:moveTo>
                  <a:pt x="124313" y="156375"/>
                </a:moveTo>
                <a:lnTo>
                  <a:pt x="124313" y="133875"/>
                </a:lnTo>
                <a:cubicBezTo>
                  <a:pt x="131625" y="134438"/>
                  <a:pt x="138937" y="135000"/>
                  <a:pt x="146813" y="135000"/>
                </a:cubicBezTo>
                <a:lnTo>
                  <a:pt x="146813" y="157500"/>
                </a:lnTo>
                <a:cubicBezTo>
                  <a:pt x="138937" y="156938"/>
                  <a:pt x="131625" y="156938"/>
                  <a:pt x="124313" y="156375"/>
                </a:cubicBezTo>
                <a:close/>
                <a:moveTo>
                  <a:pt x="416813" y="225000"/>
                </a:moveTo>
                <a:cubicBezTo>
                  <a:pt x="416813" y="243563"/>
                  <a:pt x="361687" y="258750"/>
                  <a:pt x="293063" y="258750"/>
                </a:cubicBezTo>
                <a:cubicBezTo>
                  <a:pt x="224438" y="258750"/>
                  <a:pt x="169313" y="243563"/>
                  <a:pt x="169313" y="225000"/>
                </a:cubicBezTo>
                <a:cubicBezTo>
                  <a:pt x="169313" y="206438"/>
                  <a:pt x="224438" y="191250"/>
                  <a:pt x="293063" y="191250"/>
                </a:cubicBezTo>
                <a:cubicBezTo>
                  <a:pt x="361687" y="191250"/>
                  <a:pt x="416813" y="206438"/>
                  <a:pt x="416813" y="225000"/>
                </a:cubicBezTo>
                <a:close/>
                <a:moveTo>
                  <a:pt x="450563" y="241875"/>
                </a:moveTo>
                <a:lnTo>
                  <a:pt x="450563" y="225000"/>
                </a:lnTo>
                <a:cubicBezTo>
                  <a:pt x="450563" y="198563"/>
                  <a:pt x="429750" y="179438"/>
                  <a:pt x="389250" y="168750"/>
                </a:cubicBezTo>
                <a:cubicBezTo>
                  <a:pt x="374063" y="164813"/>
                  <a:pt x="356625" y="161438"/>
                  <a:pt x="336938" y="159750"/>
                </a:cubicBezTo>
                <a:cubicBezTo>
                  <a:pt x="337500" y="157500"/>
                  <a:pt x="337500" y="154688"/>
                  <a:pt x="337500" y="151875"/>
                </a:cubicBezTo>
                <a:cubicBezTo>
                  <a:pt x="337500" y="136125"/>
                  <a:pt x="330188" y="122625"/>
                  <a:pt x="315000" y="112500"/>
                </a:cubicBezTo>
                <a:lnTo>
                  <a:pt x="315000" y="67500"/>
                </a:lnTo>
                <a:cubicBezTo>
                  <a:pt x="315000" y="41062"/>
                  <a:pt x="294188" y="21937"/>
                  <a:pt x="253688" y="11250"/>
                </a:cubicBezTo>
                <a:cubicBezTo>
                  <a:pt x="227250" y="3937"/>
                  <a:pt x="193500" y="0"/>
                  <a:pt x="157500" y="0"/>
                </a:cubicBezTo>
                <a:cubicBezTo>
                  <a:pt x="110250" y="0"/>
                  <a:pt x="0" y="6750"/>
                  <a:pt x="0" y="67500"/>
                </a:cubicBezTo>
                <a:lnTo>
                  <a:pt x="0" y="123750"/>
                </a:lnTo>
                <a:cubicBezTo>
                  <a:pt x="0" y="139500"/>
                  <a:pt x="7312" y="153000"/>
                  <a:pt x="22500" y="163125"/>
                </a:cubicBezTo>
                <a:lnTo>
                  <a:pt x="22500" y="173813"/>
                </a:lnTo>
                <a:cubicBezTo>
                  <a:pt x="9000" y="183375"/>
                  <a:pt x="0" y="196313"/>
                  <a:pt x="0" y="213750"/>
                </a:cubicBezTo>
                <a:lnTo>
                  <a:pt x="0" y="270000"/>
                </a:lnTo>
                <a:cubicBezTo>
                  <a:pt x="0" y="296437"/>
                  <a:pt x="20813" y="315563"/>
                  <a:pt x="61312" y="326250"/>
                </a:cubicBezTo>
                <a:cubicBezTo>
                  <a:pt x="87750" y="333563"/>
                  <a:pt x="121500" y="337500"/>
                  <a:pt x="157500" y="337500"/>
                </a:cubicBezTo>
                <a:cubicBezTo>
                  <a:pt x="157500" y="363937"/>
                  <a:pt x="178312" y="383063"/>
                  <a:pt x="218813" y="393750"/>
                </a:cubicBezTo>
                <a:cubicBezTo>
                  <a:pt x="245250" y="401063"/>
                  <a:pt x="279000" y="405000"/>
                  <a:pt x="315000" y="405000"/>
                </a:cubicBezTo>
                <a:cubicBezTo>
                  <a:pt x="362250" y="405000"/>
                  <a:pt x="472500" y="398250"/>
                  <a:pt x="472500" y="337500"/>
                </a:cubicBezTo>
                <a:lnTo>
                  <a:pt x="472500" y="281250"/>
                </a:lnTo>
                <a:cubicBezTo>
                  <a:pt x="473063" y="265500"/>
                  <a:pt x="465750" y="252000"/>
                  <a:pt x="450563" y="241875"/>
                </a:cubicBezTo>
                <a:close/>
              </a:path>
            </a:pathLst>
          </a:custGeom>
          <a:solidFill>
            <a:schemeClr val="bg2"/>
          </a:solidFill>
          <a:ln w="5556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15</xdr:col>
      <xdr:colOff>114000</xdr:colOff>
      <xdr:row>15</xdr:row>
      <xdr:rowOff>140494</xdr:rowOff>
    </xdr:from>
    <xdr:to>
      <xdr:col>16</xdr:col>
      <xdr:colOff>0</xdr:colOff>
      <xdr:row>19</xdr:row>
      <xdr:rowOff>26494</xdr:rowOff>
    </xdr:to>
    <xdr:grpSp>
      <xdr:nvGrpSpPr>
        <xdr:cNvPr id="22" name="Chèque">
          <a:extLst>
            <a:ext uri="{FF2B5EF4-FFF2-40B4-BE49-F238E27FC236}">
              <a16:creationId xmlns:a16="http://schemas.microsoft.com/office/drawing/2014/main" id="{0D41A398-4779-4D31-A741-D059ED628CA4}"/>
            </a:ext>
          </a:extLst>
        </xdr:cNvPr>
        <xdr:cNvGrpSpPr/>
      </xdr:nvGrpSpPr>
      <xdr:grpSpPr>
        <a:xfrm>
          <a:off x="12734625" y="2997994"/>
          <a:ext cx="648000" cy="648000"/>
          <a:chOff x="12734625" y="2997994"/>
          <a:chExt cx="648000" cy="648000"/>
        </a:xfrm>
      </xdr:grpSpPr>
      <xdr:sp macro="[0]!typedepaiement" textlink="">
        <xdr:nvSpPr>
          <xdr:cNvPr id="18" name="Chèque">
            <a:extLst>
              <a:ext uri="{FF2B5EF4-FFF2-40B4-BE49-F238E27FC236}">
                <a16:creationId xmlns:a16="http://schemas.microsoft.com/office/drawing/2014/main" id="{11976794-9129-4C28-9A5F-CC5485C18015}"/>
              </a:ext>
            </a:extLst>
          </xdr:cNvPr>
          <xdr:cNvSpPr/>
        </xdr:nvSpPr>
        <xdr:spPr>
          <a:xfrm>
            <a:off x="12734625" y="2997994"/>
            <a:ext cx="648000" cy="648000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/>
              <a:t>Chèque</a:t>
            </a:r>
          </a:p>
        </xdr:txBody>
      </xdr:sp>
      <xdr:pic macro="[0]!typedepaiement">
        <xdr:nvPicPr>
          <xdr:cNvPr id="25" name="Chèque" descr="Chèque">
            <a:extLst>
              <a:ext uri="{FF2B5EF4-FFF2-40B4-BE49-F238E27FC236}">
                <a16:creationId xmlns:a16="http://schemas.microsoft.com/office/drawing/2014/main" id="{71BCB38A-8529-4410-8D36-8383EAF2B02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3"/>
              </a:ext>
            </a:extLst>
          </a:blip>
          <a:stretch>
            <a:fillRect/>
          </a:stretch>
        </xdr:blipFill>
        <xdr:spPr>
          <a:xfrm>
            <a:off x="12782500" y="3032125"/>
            <a:ext cx="540000" cy="540000"/>
          </a:xfrm>
          <a:prstGeom prst="rect">
            <a:avLst/>
          </a:prstGeom>
        </xdr:spPr>
      </xdr:pic>
    </xdr:grpSp>
    <xdr:clientData/>
  </xdr:twoCellAnchor>
  <xdr:twoCellAnchor>
    <xdr:from>
      <xdr:col>16</xdr:col>
      <xdr:colOff>114000</xdr:colOff>
      <xdr:row>15</xdr:row>
      <xdr:rowOff>140494</xdr:rowOff>
    </xdr:from>
    <xdr:to>
      <xdr:col>17</xdr:col>
      <xdr:colOff>0</xdr:colOff>
      <xdr:row>19</xdr:row>
      <xdr:rowOff>26494</xdr:rowOff>
    </xdr:to>
    <xdr:grpSp>
      <xdr:nvGrpSpPr>
        <xdr:cNvPr id="3" name="Carte">
          <a:extLst>
            <a:ext uri="{FF2B5EF4-FFF2-40B4-BE49-F238E27FC236}">
              <a16:creationId xmlns:a16="http://schemas.microsoft.com/office/drawing/2014/main" id="{9C965E14-BCE2-4E86-A57A-FE489AB46514}"/>
            </a:ext>
          </a:extLst>
        </xdr:cNvPr>
        <xdr:cNvGrpSpPr/>
      </xdr:nvGrpSpPr>
      <xdr:grpSpPr>
        <a:xfrm>
          <a:off x="13496625" y="2997994"/>
          <a:ext cx="648000" cy="648000"/>
          <a:chOff x="13496625" y="2997994"/>
          <a:chExt cx="648000" cy="648000"/>
        </a:xfrm>
      </xdr:grpSpPr>
      <xdr:sp macro="[0]!typedepaiement" textlink="">
        <xdr:nvSpPr>
          <xdr:cNvPr id="17" name="Carte">
            <a:extLst>
              <a:ext uri="{FF2B5EF4-FFF2-40B4-BE49-F238E27FC236}">
                <a16:creationId xmlns:a16="http://schemas.microsoft.com/office/drawing/2014/main" id="{7CACDBE1-94C4-4CFE-A612-80756C77F8F3}"/>
              </a:ext>
            </a:extLst>
          </xdr:cNvPr>
          <xdr:cNvSpPr/>
        </xdr:nvSpPr>
        <xdr:spPr>
          <a:xfrm>
            <a:off x="13496625" y="2997994"/>
            <a:ext cx="648000" cy="648000"/>
          </a:xfrm>
          <a:prstGeom prst="roundRect">
            <a:avLst/>
          </a:prstGeom>
          <a:solidFill>
            <a:schemeClr val="accent1">
              <a:lumMod val="60000"/>
              <a:lumOff val="40000"/>
            </a:schemeClr>
          </a:solidFill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2400" b="1"/>
          </a:p>
        </xdr:txBody>
      </xdr:sp>
      <xdr:pic macro="[0]!typedepaiement">
        <xdr:nvPicPr>
          <xdr:cNvPr id="27" name="Carte" descr="Carte bancaire">
            <a:extLst>
              <a:ext uri="{FF2B5EF4-FFF2-40B4-BE49-F238E27FC236}">
                <a16:creationId xmlns:a16="http://schemas.microsoft.com/office/drawing/2014/main" id="{626FF682-306E-45A8-91BB-207D07643BE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5"/>
              </a:ext>
            </a:extLst>
          </a:blip>
          <a:stretch>
            <a:fillRect/>
          </a:stretch>
        </xdr:blipFill>
        <xdr:spPr>
          <a:xfrm>
            <a:off x="13552688" y="3048000"/>
            <a:ext cx="540000" cy="540000"/>
          </a:xfrm>
          <a:prstGeom prst="rect">
            <a:avLst/>
          </a:prstGeom>
        </xdr:spPr>
      </xdr:pic>
    </xdr:grpSp>
    <xdr:clientData/>
  </xdr:twoCellAnchor>
  <xdr:twoCellAnchor editAs="oneCell">
    <xdr:from>
      <xdr:col>14</xdr:col>
      <xdr:colOff>114000</xdr:colOff>
      <xdr:row>19</xdr:row>
      <xdr:rowOff>89200</xdr:rowOff>
    </xdr:from>
    <xdr:to>
      <xdr:col>16</xdr:col>
      <xdr:colOff>746125</xdr:colOff>
      <xdr:row>22</xdr:row>
      <xdr:rowOff>178100</xdr:rowOff>
    </xdr:to>
    <xdr:sp macro="[0]!Paiement" textlink="">
      <xdr:nvSpPr>
        <xdr:cNvPr id="31" name="btnpaiement">
          <a:extLst>
            <a:ext uri="{FF2B5EF4-FFF2-40B4-BE49-F238E27FC236}">
              <a16:creationId xmlns:a16="http://schemas.microsoft.com/office/drawing/2014/main" id="{0E96ED81-7F1D-4D20-938B-0C9F2102115E}"/>
            </a:ext>
          </a:extLst>
        </xdr:cNvPr>
        <xdr:cNvSpPr/>
      </xdr:nvSpPr>
      <xdr:spPr>
        <a:xfrm>
          <a:off x="11266188" y="3708700"/>
          <a:ext cx="2156125" cy="6604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Paiement</a:t>
          </a:r>
        </a:p>
      </xdr:txBody>
    </xdr:sp>
    <xdr:clientData/>
  </xdr:twoCellAnchor>
  <xdr:twoCellAnchor editAs="oneCell">
    <xdr:from>
      <xdr:col>14</xdr:col>
      <xdr:colOff>114000</xdr:colOff>
      <xdr:row>23</xdr:row>
      <xdr:rowOff>50306</xdr:rowOff>
    </xdr:from>
    <xdr:to>
      <xdr:col>16</xdr:col>
      <xdr:colOff>746125</xdr:colOff>
      <xdr:row>26</xdr:row>
      <xdr:rowOff>139206</xdr:rowOff>
    </xdr:to>
    <xdr:sp macro="[0]!imprimer" textlink="">
      <xdr:nvSpPr>
        <xdr:cNvPr id="33" name="btnimprimer">
          <a:extLst>
            <a:ext uri="{FF2B5EF4-FFF2-40B4-BE49-F238E27FC236}">
              <a16:creationId xmlns:a16="http://schemas.microsoft.com/office/drawing/2014/main" id="{98658134-B838-49B3-8B49-67F5C7210374}"/>
            </a:ext>
          </a:extLst>
        </xdr:cNvPr>
        <xdr:cNvSpPr/>
      </xdr:nvSpPr>
      <xdr:spPr>
        <a:xfrm>
          <a:off x="11266188" y="4431806"/>
          <a:ext cx="2156125" cy="6604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Imprimer</a:t>
          </a:r>
        </a:p>
      </xdr:txBody>
    </xdr:sp>
    <xdr:clientData/>
  </xdr:twoCellAnchor>
  <xdr:twoCellAnchor editAs="oneCell">
    <xdr:from>
      <xdr:col>14</xdr:col>
      <xdr:colOff>114000</xdr:colOff>
      <xdr:row>27</xdr:row>
      <xdr:rowOff>11413</xdr:rowOff>
    </xdr:from>
    <xdr:to>
      <xdr:col>16</xdr:col>
      <xdr:colOff>746125</xdr:colOff>
      <xdr:row>30</xdr:row>
      <xdr:rowOff>100313</xdr:rowOff>
    </xdr:to>
    <xdr:sp macro="[0]!suivant" textlink="">
      <xdr:nvSpPr>
        <xdr:cNvPr id="34" name="btnsuivant">
          <a:extLst>
            <a:ext uri="{FF2B5EF4-FFF2-40B4-BE49-F238E27FC236}">
              <a16:creationId xmlns:a16="http://schemas.microsoft.com/office/drawing/2014/main" id="{4C2958D2-3A10-4BF7-9926-A31BDA197E37}"/>
            </a:ext>
          </a:extLst>
        </xdr:cNvPr>
        <xdr:cNvSpPr/>
      </xdr:nvSpPr>
      <xdr:spPr>
        <a:xfrm>
          <a:off x="11266188" y="5154913"/>
          <a:ext cx="2156125" cy="6604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effectLst>
          <a:innerShdw blurRad="63500" dist="50800" dir="5400000">
            <a:prstClr val="black">
              <a:alpha val="50000"/>
            </a:prstClr>
          </a:inn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Suivant</a:t>
          </a:r>
        </a:p>
      </xdr:txBody>
    </xdr:sp>
    <xdr:clientData/>
  </xdr:twoCellAnchor>
  <xdr:twoCellAnchor>
    <xdr:from>
      <xdr:col>2</xdr:col>
      <xdr:colOff>0</xdr:colOff>
      <xdr:row>21</xdr:row>
      <xdr:rowOff>0</xdr:rowOff>
    </xdr:from>
    <xdr:to>
      <xdr:col>5</xdr:col>
      <xdr:colOff>682625</xdr:colOff>
      <xdr:row>23</xdr:row>
      <xdr:rowOff>79375</xdr:rowOff>
    </xdr:to>
    <xdr:sp macro="" textlink="">
      <xdr:nvSpPr>
        <xdr:cNvPr id="39" name="Pieddereçu" hidden="1">
          <a:extLst>
            <a:ext uri="{FF2B5EF4-FFF2-40B4-BE49-F238E27FC236}">
              <a16:creationId xmlns:a16="http://schemas.microsoft.com/office/drawing/2014/main" id="{28A993DF-A0CA-436C-9393-0DFE5D462003}"/>
            </a:ext>
          </a:extLst>
        </xdr:cNvPr>
        <xdr:cNvSpPr txBox="1"/>
      </xdr:nvSpPr>
      <xdr:spPr>
        <a:xfrm>
          <a:off x="1524000" y="4000500"/>
          <a:ext cx="3663950" cy="460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1"/>
            <a:t>Merci à bientôt!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76913-1C76-40DE-A4AB-7E42569F1899}">
  <sheetPr codeName="Feuil1"/>
  <dimension ref="A1:AB175"/>
  <sheetViews>
    <sheetView tabSelected="1" zoomScale="60" zoomScaleNormal="60" workbookViewId="0">
      <selection activeCell="Q39" sqref="Q39"/>
    </sheetView>
  </sheetViews>
  <sheetFormatPr baseColWidth="10" defaultRowHeight="15" x14ac:dyDescent="0.25"/>
  <cols>
    <col min="1" max="1" width="11.42578125" style="5"/>
    <col min="2" max="2" width="11.42578125" style="3"/>
    <col min="3" max="3" width="21.85546875" style="4" customWidth="1"/>
    <col min="4" max="6" width="11.42578125" style="4"/>
    <col min="7" max="8" width="11.42578125" style="3"/>
    <col min="9" max="9" width="18.7109375" style="3" customWidth="1"/>
    <col min="10" max="16384" width="11.42578125" style="3"/>
  </cols>
  <sheetData>
    <row r="1" spans="1:28" x14ac:dyDescent="0.25">
      <c r="AA1" s="15" t="s">
        <v>19</v>
      </c>
      <c r="AB1" s="14">
        <f>I19</f>
        <v>0</v>
      </c>
    </row>
    <row r="2" spans="1:28" x14ac:dyDescent="0.25">
      <c r="AA2" s="15" t="s">
        <v>20</v>
      </c>
      <c r="AB2" s="14">
        <f>I21</f>
        <v>0</v>
      </c>
    </row>
    <row r="3" spans="1:28" x14ac:dyDescent="0.25">
      <c r="AA3" s="19" t="s">
        <v>21</v>
      </c>
      <c r="AB3" s="8">
        <f>I23</f>
        <v>0</v>
      </c>
    </row>
    <row r="4" spans="1:28" x14ac:dyDescent="0.25">
      <c r="AA4" s="15" t="s">
        <v>22</v>
      </c>
      <c r="AB4" s="14">
        <v>450</v>
      </c>
    </row>
    <row r="5" spans="1:28" x14ac:dyDescent="0.25">
      <c r="AA5" s="15" t="s">
        <v>23</v>
      </c>
      <c r="AB5" s="14">
        <f>I29</f>
        <v>0</v>
      </c>
    </row>
    <row r="6" spans="1:28" x14ac:dyDescent="0.25">
      <c r="A6" s="10" t="s">
        <v>33</v>
      </c>
    </row>
    <row r="7" spans="1:28" x14ac:dyDescent="0.25">
      <c r="A7" s="10" t="str">
        <f ca="1">IFERROR(MATCH(L13,Narticle,0)+3,"")</f>
        <v/>
      </c>
      <c r="C7" s="30" t="s">
        <v>24</v>
      </c>
      <c r="D7" s="30"/>
      <c r="E7" s="30"/>
      <c r="F7" s="30"/>
    </row>
    <row r="8" spans="1:28" x14ac:dyDescent="0.25">
      <c r="A8" s="11"/>
      <c r="C8" s="31" t="s">
        <v>25</v>
      </c>
      <c r="D8" s="31"/>
      <c r="E8" s="31"/>
      <c r="F8" s="31"/>
      <c r="K8" s="29"/>
      <c r="L8" s="29"/>
      <c r="M8" s="29"/>
      <c r="N8" s="29"/>
      <c r="O8" s="29"/>
      <c r="P8" s="29"/>
    </row>
    <row r="9" spans="1:28" x14ac:dyDescent="0.25">
      <c r="A9" s="10" t="s">
        <v>34</v>
      </c>
      <c r="C9" s="7" t="s">
        <v>26</v>
      </c>
      <c r="D9" s="33">
        <v>1011</v>
      </c>
      <c r="E9" s="33"/>
      <c r="F9" s="33"/>
      <c r="K9" s="29"/>
      <c r="L9" s="29"/>
      <c r="M9" s="29"/>
      <c r="N9" s="29"/>
      <c r="O9" s="29"/>
      <c r="P9" s="29"/>
    </row>
    <row r="10" spans="1:28" x14ac:dyDescent="0.25">
      <c r="A10" s="10"/>
      <c r="C10" s="7" t="s">
        <v>27</v>
      </c>
      <c r="D10" s="33" t="s">
        <v>36</v>
      </c>
      <c r="E10" s="33"/>
      <c r="F10" s="33"/>
      <c r="K10" s="29"/>
      <c r="L10" s="29"/>
      <c r="M10" s="29"/>
      <c r="N10" s="29"/>
      <c r="O10" s="29"/>
      <c r="P10" s="29"/>
    </row>
    <row r="11" spans="1:28" x14ac:dyDescent="0.25">
      <c r="A11" s="11"/>
      <c r="C11" s="7" t="s">
        <v>28</v>
      </c>
      <c r="D11" s="32">
        <f ca="1">NOW()</f>
        <v>44677.449090393522</v>
      </c>
      <c r="E11" s="33"/>
      <c r="F11" s="33"/>
      <c r="H11" s="6" t="s">
        <v>16</v>
      </c>
      <c r="I11" s="4"/>
      <c r="K11" s="29"/>
      <c r="L11" s="29"/>
      <c r="M11" s="29"/>
      <c r="N11" s="29"/>
      <c r="O11" s="29"/>
      <c r="P11" s="29"/>
    </row>
    <row r="12" spans="1:28" x14ac:dyDescent="0.25">
      <c r="A12" s="10" t="s">
        <v>35</v>
      </c>
      <c r="H12" s="6"/>
    </row>
    <row r="13" spans="1:28" x14ac:dyDescent="0.25">
      <c r="A13" s="9">
        <f ca="1">IFERROR(MAX(Nreçu)+1,1000)</f>
        <v>1</v>
      </c>
      <c r="C13" s="13" t="s">
        <v>29</v>
      </c>
      <c r="D13" s="13" t="s">
        <v>30</v>
      </c>
      <c r="E13" s="13" t="s">
        <v>31</v>
      </c>
      <c r="F13" s="13" t="s">
        <v>32</v>
      </c>
      <c r="H13" s="6" t="s">
        <v>17</v>
      </c>
      <c r="I13" s="4"/>
      <c r="L13" s="27"/>
      <c r="M13" s="28"/>
      <c r="N13" s="28"/>
      <c r="O13" s="28"/>
    </row>
    <row r="14" spans="1:28" x14ac:dyDescent="0.25">
      <c r="F14" s="18"/>
      <c r="H14" s="6"/>
      <c r="L14" s="28"/>
      <c r="M14" s="28"/>
      <c r="N14" s="28"/>
      <c r="O14" s="28"/>
    </row>
    <row r="15" spans="1:28" x14ac:dyDescent="0.25">
      <c r="F15" s="18"/>
      <c r="H15" s="6" t="s">
        <v>18</v>
      </c>
      <c r="I15" s="4"/>
    </row>
    <row r="16" spans="1:28" x14ac:dyDescent="0.25">
      <c r="F16" s="18"/>
      <c r="H16" s="6"/>
    </row>
    <row r="17" spans="3:9" x14ac:dyDescent="0.25">
      <c r="F17" s="18"/>
      <c r="H17" s="6"/>
    </row>
    <row r="18" spans="3:9" x14ac:dyDescent="0.25">
      <c r="F18" s="18"/>
      <c r="H18" s="6"/>
    </row>
    <row r="19" spans="3:9" x14ac:dyDescent="0.25">
      <c r="F19" s="18"/>
      <c r="H19" s="6" t="s">
        <v>19</v>
      </c>
      <c r="I19" s="4">
        <f>SUMIF(C14:C181,"&lt;&gt;",F14:F181)</f>
        <v>0</v>
      </c>
    </row>
    <row r="20" spans="3:9" x14ac:dyDescent="0.25">
      <c r="F20" s="18"/>
      <c r="H20" s="6"/>
    </row>
    <row r="21" spans="3:9" x14ac:dyDescent="0.25">
      <c r="F21" s="18"/>
      <c r="H21" s="6" t="s">
        <v>20</v>
      </c>
      <c r="I21" s="4"/>
    </row>
    <row r="22" spans="3:9" x14ac:dyDescent="0.25">
      <c r="F22" s="18"/>
      <c r="H22" s="6"/>
    </row>
    <row r="23" spans="3:9" x14ac:dyDescent="0.25">
      <c r="F23" s="18"/>
      <c r="H23" s="6" t="s">
        <v>21</v>
      </c>
      <c r="I23" s="4">
        <f>I19-I21</f>
        <v>0</v>
      </c>
    </row>
    <row r="24" spans="3:9" x14ac:dyDescent="0.25">
      <c r="F24" s="18"/>
      <c r="H24" s="6"/>
    </row>
    <row r="25" spans="3:9" x14ac:dyDescent="0.25">
      <c r="F25" s="16"/>
      <c r="H25" s="6" t="s">
        <v>37</v>
      </c>
      <c r="I25" s="4"/>
    </row>
    <row r="26" spans="3:9" x14ac:dyDescent="0.25">
      <c r="F26" s="16"/>
    </row>
    <row r="27" spans="3:9" x14ac:dyDescent="0.25">
      <c r="F27" s="17"/>
      <c r="H27" s="6" t="s">
        <v>22</v>
      </c>
      <c r="I27" s="4"/>
    </row>
    <row r="28" spans="3:9" x14ac:dyDescent="0.25">
      <c r="F28" s="17"/>
      <c r="H28" s="6"/>
    </row>
    <row r="29" spans="3:9" x14ac:dyDescent="0.25">
      <c r="C29" s="20"/>
      <c r="D29" s="20"/>
      <c r="E29" s="20"/>
      <c r="F29" s="21"/>
      <c r="H29" s="6" t="s">
        <v>23</v>
      </c>
      <c r="I29" s="4">
        <f>I27-I23</f>
        <v>0</v>
      </c>
    </row>
    <row r="30" spans="3:9" x14ac:dyDescent="0.25">
      <c r="C30" s="20"/>
      <c r="D30" s="20"/>
      <c r="E30" s="20"/>
      <c r="F30" s="21"/>
    </row>
    <row r="31" spans="3:9" x14ac:dyDescent="0.25">
      <c r="C31" s="20"/>
      <c r="D31" s="20"/>
      <c r="E31" s="20"/>
      <c r="F31" s="21"/>
    </row>
    <row r="32" spans="3:9" x14ac:dyDescent="0.25">
      <c r="C32" s="20"/>
      <c r="D32" s="20"/>
      <c r="E32" s="20"/>
      <c r="F32" s="21"/>
    </row>
    <row r="33" spans="3:25" x14ac:dyDescent="0.25">
      <c r="C33" s="20"/>
      <c r="D33" s="20"/>
      <c r="E33" s="20"/>
      <c r="F33" s="21"/>
    </row>
    <row r="34" spans="3:25" x14ac:dyDescent="0.25">
      <c r="F34" s="17"/>
    </row>
    <row r="35" spans="3:25" x14ac:dyDescent="0.25">
      <c r="F35" s="17"/>
    </row>
    <row r="36" spans="3:25" x14ac:dyDescent="0.25">
      <c r="F36" s="17"/>
    </row>
    <row r="37" spans="3:25" x14ac:dyDescent="0.25">
      <c r="F37" s="17"/>
    </row>
    <row r="38" spans="3:25" x14ac:dyDescent="0.25">
      <c r="F38" s="17"/>
    </row>
    <row r="39" spans="3:25" x14ac:dyDescent="0.25">
      <c r="F39" s="17"/>
    </row>
    <row r="40" spans="3:25" x14ac:dyDescent="0.25">
      <c r="F40" s="17"/>
    </row>
    <row r="41" spans="3:25" x14ac:dyDescent="0.25">
      <c r="F41" s="17"/>
    </row>
    <row r="42" spans="3:25" x14ac:dyDescent="0.25">
      <c r="F42" s="17"/>
    </row>
    <row r="43" spans="3:25" x14ac:dyDescent="0.25">
      <c r="F43" s="17"/>
      <c r="Y43" s="3">
        <v>1</v>
      </c>
    </row>
    <row r="44" spans="3:25" x14ac:dyDescent="0.25">
      <c r="F44" s="17"/>
    </row>
    <row r="45" spans="3:25" x14ac:dyDescent="0.25">
      <c r="F45" s="17"/>
    </row>
    <row r="46" spans="3:25" x14ac:dyDescent="0.25">
      <c r="F46" s="17"/>
    </row>
    <row r="47" spans="3:25" x14ac:dyDescent="0.25">
      <c r="F47" s="17"/>
    </row>
    <row r="48" spans="3:25" x14ac:dyDescent="0.25">
      <c r="F48" s="17"/>
    </row>
    <row r="49" spans="6:6" x14ac:dyDescent="0.25">
      <c r="F49" s="17"/>
    </row>
    <row r="50" spans="6:6" x14ac:dyDescent="0.25">
      <c r="F50" s="17"/>
    </row>
    <row r="51" spans="6:6" x14ac:dyDescent="0.25">
      <c r="F51" s="17"/>
    </row>
    <row r="52" spans="6:6" x14ac:dyDescent="0.25">
      <c r="F52" s="17"/>
    </row>
    <row r="53" spans="6:6" x14ac:dyDescent="0.25">
      <c r="F53" s="17"/>
    </row>
    <row r="54" spans="6:6" x14ac:dyDescent="0.25">
      <c r="F54" s="17"/>
    </row>
    <row r="55" spans="6:6" x14ac:dyDescent="0.25">
      <c r="F55" s="17"/>
    </row>
    <row r="56" spans="6:6" x14ac:dyDescent="0.25">
      <c r="F56" s="17"/>
    </row>
    <row r="57" spans="6:6" x14ac:dyDescent="0.25">
      <c r="F57" s="17"/>
    </row>
    <row r="58" spans="6:6" x14ac:dyDescent="0.25">
      <c r="F58" s="17"/>
    </row>
    <row r="59" spans="6:6" x14ac:dyDescent="0.25">
      <c r="F59" s="17"/>
    </row>
    <row r="60" spans="6:6" x14ac:dyDescent="0.25">
      <c r="F60" s="17"/>
    </row>
    <row r="61" spans="6:6" x14ac:dyDescent="0.25">
      <c r="F61" s="17"/>
    </row>
    <row r="62" spans="6:6" x14ac:dyDescent="0.25">
      <c r="F62" s="17"/>
    </row>
    <row r="63" spans="6:6" x14ac:dyDescent="0.25">
      <c r="F63" s="17"/>
    </row>
    <row r="64" spans="6:6" x14ac:dyDescent="0.25">
      <c r="F64" s="17"/>
    </row>
    <row r="65" spans="6:6" x14ac:dyDescent="0.25">
      <c r="F65" s="17"/>
    </row>
    <row r="66" spans="6:6" x14ac:dyDescent="0.25">
      <c r="F66" s="17"/>
    </row>
    <row r="67" spans="6:6" x14ac:dyDescent="0.25">
      <c r="F67" s="17"/>
    </row>
    <row r="68" spans="6:6" x14ac:dyDescent="0.25">
      <c r="F68" s="17"/>
    </row>
    <row r="69" spans="6:6" x14ac:dyDescent="0.25">
      <c r="F69" s="17"/>
    </row>
    <row r="70" spans="6:6" x14ac:dyDescent="0.25">
      <c r="F70" s="17"/>
    </row>
    <row r="71" spans="6:6" x14ac:dyDescent="0.25">
      <c r="F71" s="12"/>
    </row>
    <row r="72" spans="6:6" x14ac:dyDescent="0.25">
      <c r="F72" s="12"/>
    </row>
    <row r="73" spans="6:6" x14ac:dyDescent="0.25">
      <c r="F73" s="12"/>
    </row>
    <row r="74" spans="6:6" x14ac:dyDescent="0.25">
      <c r="F74" s="12"/>
    </row>
    <row r="75" spans="6:6" x14ac:dyDescent="0.25">
      <c r="F75" s="12"/>
    </row>
    <row r="76" spans="6:6" x14ac:dyDescent="0.25">
      <c r="F76" s="12"/>
    </row>
    <row r="77" spans="6:6" x14ac:dyDescent="0.25">
      <c r="F77" s="12"/>
    </row>
    <row r="78" spans="6:6" x14ac:dyDescent="0.25">
      <c r="F78" s="12"/>
    </row>
    <row r="79" spans="6:6" x14ac:dyDescent="0.25">
      <c r="F79" s="12"/>
    </row>
    <row r="80" spans="6:6" x14ac:dyDescent="0.25">
      <c r="F80" s="12"/>
    </row>
    <row r="81" spans="6:6" x14ac:dyDescent="0.25">
      <c r="F81" s="12"/>
    </row>
    <row r="82" spans="6:6" x14ac:dyDescent="0.25">
      <c r="F82" s="12"/>
    </row>
    <row r="83" spans="6:6" x14ac:dyDescent="0.25">
      <c r="F83" s="12"/>
    </row>
    <row r="84" spans="6:6" x14ac:dyDescent="0.25">
      <c r="F84" s="12"/>
    </row>
    <row r="85" spans="6:6" x14ac:dyDescent="0.25">
      <c r="F85" s="12"/>
    </row>
    <row r="86" spans="6:6" x14ac:dyDescent="0.25">
      <c r="F86" s="12"/>
    </row>
    <row r="87" spans="6:6" x14ac:dyDescent="0.25">
      <c r="F87" s="12"/>
    </row>
    <row r="88" spans="6:6" x14ac:dyDescent="0.25">
      <c r="F88" s="12"/>
    </row>
    <row r="89" spans="6:6" x14ac:dyDescent="0.25">
      <c r="F89" s="12"/>
    </row>
    <row r="90" spans="6:6" x14ac:dyDescent="0.25">
      <c r="F90" s="12"/>
    </row>
    <row r="91" spans="6:6" x14ac:dyDescent="0.25">
      <c r="F91" s="12"/>
    </row>
    <row r="92" spans="6:6" x14ac:dyDescent="0.25">
      <c r="F92" s="12"/>
    </row>
    <row r="93" spans="6:6" x14ac:dyDescent="0.25">
      <c r="F93" s="12"/>
    </row>
    <row r="94" spans="6:6" x14ac:dyDescent="0.25">
      <c r="F94" s="12"/>
    </row>
    <row r="95" spans="6:6" x14ac:dyDescent="0.25">
      <c r="F95" s="12"/>
    </row>
    <row r="96" spans="6:6" x14ac:dyDescent="0.25">
      <c r="F96" s="12"/>
    </row>
    <row r="97" spans="6:6" x14ac:dyDescent="0.25">
      <c r="F97" s="12"/>
    </row>
    <row r="98" spans="6:6" x14ac:dyDescent="0.25">
      <c r="F98" s="12"/>
    </row>
    <row r="99" spans="6:6" x14ac:dyDescent="0.25">
      <c r="F99" s="12"/>
    </row>
    <row r="100" spans="6:6" x14ac:dyDescent="0.25">
      <c r="F100" s="12"/>
    </row>
    <row r="101" spans="6:6" x14ac:dyDescent="0.25">
      <c r="F101" s="12"/>
    </row>
    <row r="102" spans="6:6" x14ac:dyDescent="0.25">
      <c r="F102" s="12"/>
    </row>
    <row r="103" spans="6:6" x14ac:dyDescent="0.25">
      <c r="F103" s="12"/>
    </row>
    <row r="104" spans="6:6" x14ac:dyDescent="0.25">
      <c r="F104" s="12"/>
    </row>
    <row r="105" spans="6:6" x14ac:dyDescent="0.25">
      <c r="F105" s="12"/>
    </row>
    <row r="106" spans="6:6" x14ac:dyDescent="0.25">
      <c r="F106" s="12"/>
    </row>
    <row r="107" spans="6:6" x14ac:dyDescent="0.25">
      <c r="F107" s="12"/>
    </row>
    <row r="108" spans="6:6" x14ac:dyDescent="0.25">
      <c r="F108" s="12"/>
    </row>
    <row r="109" spans="6:6" x14ac:dyDescent="0.25">
      <c r="F109" s="12"/>
    </row>
    <row r="110" spans="6:6" x14ac:dyDescent="0.25">
      <c r="F110" s="12"/>
    </row>
    <row r="111" spans="6:6" x14ac:dyDescent="0.25">
      <c r="F111" s="12"/>
    </row>
    <row r="112" spans="6:6" x14ac:dyDescent="0.25">
      <c r="F112" s="12"/>
    </row>
    <row r="113" spans="6:6" x14ac:dyDescent="0.25">
      <c r="F113" s="12"/>
    </row>
    <row r="114" spans="6:6" x14ac:dyDescent="0.25">
      <c r="F114" s="12"/>
    </row>
    <row r="115" spans="6:6" x14ac:dyDescent="0.25">
      <c r="F115" s="12"/>
    </row>
    <row r="116" spans="6:6" x14ac:dyDescent="0.25">
      <c r="F116" s="12"/>
    </row>
    <row r="117" spans="6:6" x14ac:dyDescent="0.25">
      <c r="F117" s="12"/>
    </row>
    <row r="118" spans="6:6" x14ac:dyDescent="0.25">
      <c r="F118" s="12"/>
    </row>
    <row r="119" spans="6:6" x14ac:dyDescent="0.25">
      <c r="F119" s="12"/>
    </row>
    <row r="120" spans="6:6" x14ac:dyDescent="0.25">
      <c r="F120" s="12"/>
    </row>
    <row r="121" spans="6:6" x14ac:dyDescent="0.25">
      <c r="F121" s="12"/>
    </row>
    <row r="122" spans="6:6" x14ac:dyDescent="0.25">
      <c r="F122" s="12"/>
    </row>
    <row r="123" spans="6:6" x14ac:dyDescent="0.25">
      <c r="F123" s="12"/>
    </row>
    <row r="124" spans="6:6" x14ac:dyDescent="0.25">
      <c r="F124" s="12"/>
    </row>
    <row r="125" spans="6:6" x14ac:dyDescent="0.25">
      <c r="F125" s="12"/>
    </row>
    <row r="126" spans="6:6" x14ac:dyDescent="0.25">
      <c r="F126" s="12"/>
    </row>
    <row r="127" spans="6:6" x14ac:dyDescent="0.25">
      <c r="F127" s="12"/>
    </row>
    <row r="128" spans="6:6" x14ac:dyDescent="0.25">
      <c r="F128" s="12"/>
    </row>
    <row r="129" spans="6:6" x14ac:dyDescent="0.25">
      <c r="F129" s="12"/>
    </row>
    <row r="130" spans="6:6" x14ac:dyDescent="0.25">
      <c r="F130" s="12"/>
    </row>
    <row r="131" spans="6:6" x14ac:dyDescent="0.25">
      <c r="F131" s="12"/>
    </row>
    <row r="132" spans="6:6" x14ac:dyDescent="0.25">
      <c r="F132" s="12"/>
    </row>
    <row r="133" spans="6:6" x14ac:dyDescent="0.25">
      <c r="F133" s="12"/>
    </row>
    <row r="134" spans="6:6" x14ac:dyDescent="0.25">
      <c r="F134" s="12"/>
    </row>
    <row r="135" spans="6:6" x14ac:dyDescent="0.25">
      <c r="F135" s="12"/>
    </row>
    <row r="136" spans="6:6" x14ac:dyDescent="0.25">
      <c r="F136" s="12"/>
    </row>
    <row r="137" spans="6:6" x14ac:dyDescent="0.25">
      <c r="F137" s="12"/>
    </row>
    <row r="138" spans="6:6" x14ac:dyDescent="0.25">
      <c r="F138" s="12"/>
    </row>
    <row r="139" spans="6:6" x14ac:dyDescent="0.25">
      <c r="F139" s="12"/>
    </row>
    <row r="140" spans="6:6" x14ac:dyDescent="0.25">
      <c r="F140" s="12"/>
    </row>
    <row r="141" spans="6:6" x14ac:dyDescent="0.25">
      <c r="F141" s="12"/>
    </row>
    <row r="142" spans="6:6" x14ac:dyDescent="0.25">
      <c r="F142" s="12"/>
    </row>
    <row r="143" spans="6:6" x14ac:dyDescent="0.25">
      <c r="F143" s="12"/>
    </row>
    <row r="144" spans="6:6" x14ac:dyDescent="0.25">
      <c r="F144" s="12"/>
    </row>
    <row r="145" spans="6:6" x14ac:dyDescent="0.25">
      <c r="F145" s="12"/>
    </row>
    <row r="146" spans="6:6" x14ac:dyDescent="0.25">
      <c r="F146" s="12"/>
    </row>
    <row r="147" spans="6:6" x14ac:dyDescent="0.25">
      <c r="F147" s="12"/>
    </row>
    <row r="148" spans="6:6" x14ac:dyDescent="0.25">
      <c r="F148" s="12"/>
    </row>
    <row r="149" spans="6:6" x14ac:dyDescent="0.25">
      <c r="F149" s="12"/>
    </row>
    <row r="150" spans="6:6" x14ac:dyDescent="0.25">
      <c r="F150" s="12"/>
    </row>
    <row r="151" spans="6:6" x14ac:dyDescent="0.25">
      <c r="F151" s="12"/>
    </row>
    <row r="152" spans="6:6" x14ac:dyDescent="0.25">
      <c r="F152" s="12"/>
    </row>
    <row r="153" spans="6:6" x14ac:dyDescent="0.25">
      <c r="F153" s="12"/>
    </row>
    <row r="154" spans="6:6" x14ac:dyDescent="0.25">
      <c r="F154" s="12"/>
    </row>
    <row r="155" spans="6:6" x14ac:dyDescent="0.25">
      <c r="F155" s="12"/>
    </row>
    <row r="156" spans="6:6" x14ac:dyDescent="0.25">
      <c r="F156" s="12"/>
    </row>
    <row r="157" spans="6:6" x14ac:dyDescent="0.25">
      <c r="F157" s="12"/>
    </row>
    <row r="158" spans="6:6" x14ac:dyDescent="0.25">
      <c r="F158" s="12"/>
    </row>
    <row r="159" spans="6:6" x14ac:dyDescent="0.25">
      <c r="F159" s="12"/>
    </row>
    <row r="160" spans="6:6" x14ac:dyDescent="0.25">
      <c r="F160" s="12"/>
    </row>
    <row r="161" spans="6:6" x14ac:dyDescent="0.25">
      <c r="F161" s="12"/>
    </row>
    <row r="162" spans="6:6" x14ac:dyDescent="0.25">
      <c r="F162" s="12"/>
    </row>
    <row r="163" spans="6:6" x14ac:dyDescent="0.25">
      <c r="F163" s="12"/>
    </row>
    <row r="164" spans="6:6" x14ac:dyDescent="0.25">
      <c r="F164" s="12"/>
    </row>
    <row r="165" spans="6:6" x14ac:dyDescent="0.25">
      <c r="F165" s="12"/>
    </row>
    <row r="166" spans="6:6" x14ac:dyDescent="0.25">
      <c r="F166" s="12"/>
    </row>
    <row r="167" spans="6:6" x14ac:dyDescent="0.25">
      <c r="F167" s="12"/>
    </row>
    <row r="168" spans="6:6" x14ac:dyDescent="0.25">
      <c r="F168" s="12"/>
    </row>
    <row r="169" spans="6:6" x14ac:dyDescent="0.25">
      <c r="F169" s="12"/>
    </row>
    <row r="170" spans="6:6" x14ac:dyDescent="0.25">
      <c r="F170" s="12"/>
    </row>
    <row r="171" spans="6:6" x14ac:dyDescent="0.25">
      <c r="F171" s="12"/>
    </row>
    <row r="172" spans="6:6" x14ac:dyDescent="0.25">
      <c r="F172" s="12"/>
    </row>
    <row r="173" spans="6:6" x14ac:dyDescent="0.25">
      <c r="F173" s="12"/>
    </row>
    <row r="174" spans="6:6" x14ac:dyDescent="0.25">
      <c r="F174" s="12"/>
    </row>
    <row r="175" spans="6:6" x14ac:dyDescent="0.25">
      <c r="F175" s="12"/>
    </row>
  </sheetData>
  <mergeCells count="7">
    <mergeCell ref="L13:O14"/>
    <mergeCell ref="K8:P11"/>
    <mergeCell ref="C7:F7"/>
    <mergeCell ref="C8:F8"/>
    <mergeCell ref="D11:F11"/>
    <mergeCell ref="D10:F10"/>
    <mergeCell ref="D9:F9"/>
  </mergeCells>
  <conditionalFormatting sqref="C14:F319">
    <cfRule type="expression" dxfId="7" priority="8">
      <formula>$E14="Total:"</formula>
    </cfRule>
  </conditionalFormatting>
  <conditionalFormatting sqref="C14:F232">
    <cfRule type="expression" dxfId="6" priority="6">
      <formula>$E14="Rendu:"</formula>
    </cfRule>
    <cfRule type="expression" dxfId="5" priority="7">
      <formula>$E14="Net à payer:"</formula>
    </cfRule>
  </conditionalFormatting>
  <conditionalFormatting sqref="C14:F145">
    <cfRule type="expression" dxfId="4" priority="5">
      <formula>$A$10=ROW()</formula>
    </cfRule>
  </conditionalFormatting>
  <conditionalFormatting sqref="AA1:AA5">
    <cfRule type="expression" dxfId="3" priority="4">
      <formula>$E17="Total:"</formula>
    </cfRule>
  </conditionalFormatting>
  <conditionalFormatting sqref="AA1:AA5">
    <cfRule type="expression" dxfId="2" priority="2">
      <formula>$E17="Rendu:"</formula>
    </cfRule>
    <cfRule type="expression" dxfId="1" priority="3">
      <formula>$E17="Net à payer:"</formula>
    </cfRule>
  </conditionalFormatting>
  <conditionalFormatting sqref="AA1:AA5">
    <cfRule type="expression" dxfId="0" priority="1">
      <formula>$A$10=ROW()</formula>
    </cfRule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EDEB5A-D7BB-4257-BD65-1AC630C33F5B}">
  <sheetPr codeName="Feuil2"/>
  <dimension ref="A1:C12"/>
  <sheetViews>
    <sheetView workbookViewId="0">
      <selection activeCell="A4" sqref="A4:A10"/>
    </sheetView>
  </sheetViews>
  <sheetFormatPr baseColWidth="10" defaultRowHeight="15" x14ac:dyDescent="0.25"/>
  <cols>
    <col min="2" max="2" width="18.7109375" customWidth="1"/>
  </cols>
  <sheetData>
    <row r="1" spans="1:3" x14ac:dyDescent="0.25">
      <c r="A1" s="1"/>
      <c r="B1" s="1" t="s">
        <v>3</v>
      </c>
      <c r="C1" s="1"/>
    </row>
    <row r="2" spans="1:3" x14ac:dyDescent="0.25">
      <c r="A2" s="1" t="s">
        <v>0</v>
      </c>
      <c r="B2" s="1" t="s">
        <v>1</v>
      </c>
      <c r="C2" s="1" t="s">
        <v>2</v>
      </c>
    </row>
    <row r="3" spans="1:3" x14ac:dyDescent="0.25">
      <c r="A3" s="2">
        <v>10001</v>
      </c>
      <c r="B3" s="2" t="s">
        <v>4</v>
      </c>
      <c r="C3" s="2">
        <v>600</v>
      </c>
    </row>
    <row r="4" spans="1:3" x14ac:dyDescent="0.25">
      <c r="A4" s="2">
        <v>10002</v>
      </c>
      <c r="B4" s="2" t="s">
        <v>5</v>
      </c>
      <c r="C4" s="2">
        <v>200</v>
      </c>
    </row>
    <row r="5" spans="1:3" x14ac:dyDescent="0.25">
      <c r="A5" s="2">
        <v>10003</v>
      </c>
      <c r="B5" s="2" t="s">
        <v>6</v>
      </c>
      <c r="C5" s="2">
        <v>300</v>
      </c>
    </row>
    <row r="6" spans="1:3" x14ac:dyDescent="0.25">
      <c r="A6" s="2">
        <v>10004</v>
      </c>
      <c r="B6" s="2" t="s">
        <v>7</v>
      </c>
      <c r="C6" s="2">
        <v>250</v>
      </c>
    </row>
    <row r="7" spans="1:3" x14ac:dyDescent="0.25">
      <c r="A7" s="2">
        <v>10005</v>
      </c>
      <c r="B7" s="2" t="s">
        <v>8</v>
      </c>
      <c r="C7" s="2">
        <v>750</v>
      </c>
    </row>
    <row r="8" spans="1:3" x14ac:dyDescent="0.25">
      <c r="A8" s="2">
        <v>10006</v>
      </c>
      <c r="B8" s="2" t="s">
        <v>9</v>
      </c>
      <c r="C8" s="2">
        <v>550</v>
      </c>
    </row>
    <row r="9" spans="1:3" x14ac:dyDescent="0.25">
      <c r="A9" s="2">
        <v>10007</v>
      </c>
      <c r="B9" s="2" t="s">
        <v>10</v>
      </c>
      <c r="C9" s="2">
        <v>1500</v>
      </c>
    </row>
    <row r="10" spans="1:3" x14ac:dyDescent="0.25">
      <c r="A10" s="2">
        <v>10008</v>
      </c>
      <c r="B10" s="2" t="s">
        <v>11</v>
      </c>
      <c r="C10" s="2">
        <v>800</v>
      </c>
    </row>
    <row r="11" spans="1:3" x14ac:dyDescent="0.25">
      <c r="A11" s="2"/>
      <c r="B11" s="2"/>
      <c r="C11" s="2"/>
    </row>
    <row r="12" spans="1:3" x14ac:dyDescent="0.25">
      <c r="A12" s="2"/>
      <c r="B12" s="2"/>
      <c r="C12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B9FBC6-8F56-41E1-82BE-C1594517E5B4}">
  <sheetPr codeName="Feuil3"/>
  <dimension ref="A1:G18"/>
  <sheetViews>
    <sheetView workbookViewId="0">
      <selection activeCell="G3" sqref="A3:G13"/>
    </sheetView>
  </sheetViews>
  <sheetFormatPr baseColWidth="10" defaultRowHeight="15" x14ac:dyDescent="0.25"/>
  <cols>
    <col min="2" max="2" width="26.140625" customWidth="1"/>
    <col min="4" max="4" width="26.28515625" customWidth="1"/>
  </cols>
  <sheetData>
    <row r="1" spans="1:7" x14ac:dyDescent="0.25">
      <c r="A1" s="34" t="s">
        <v>15</v>
      </c>
      <c r="B1" s="34"/>
      <c r="C1" s="34"/>
      <c r="D1" s="34"/>
      <c r="E1" s="34"/>
      <c r="F1" s="34"/>
      <c r="G1" s="34"/>
    </row>
    <row r="2" spans="1:7" x14ac:dyDescent="0.25">
      <c r="A2" s="25" t="s">
        <v>38</v>
      </c>
      <c r="B2" s="26" t="s">
        <v>12</v>
      </c>
      <c r="C2" s="25" t="s">
        <v>13</v>
      </c>
      <c r="D2" s="25" t="s">
        <v>14</v>
      </c>
      <c r="E2" s="25" t="s">
        <v>39</v>
      </c>
      <c r="F2" s="25" t="s">
        <v>2</v>
      </c>
      <c r="G2" s="25" t="s">
        <v>32</v>
      </c>
    </row>
    <row r="3" spans="1:7" x14ac:dyDescent="0.25">
      <c r="B3" s="22"/>
    </row>
    <row r="4" spans="1:7" x14ac:dyDescent="0.25">
      <c r="B4" s="22"/>
    </row>
    <row r="5" spans="1:7" x14ac:dyDescent="0.25">
      <c r="B5" s="22"/>
    </row>
    <row r="6" spans="1:7" x14ac:dyDescent="0.25">
      <c r="B6" s="22"/>
    </row>
    <row r="7" spans="1:7" x14ac:dyDescent="0.25">
      <c r="B7" s="22"/>
    </row>
    <row r="8" spans="1:7" x14ac:dyDescent="0.25">
      <c r="B8" s="22"/>
    </row>
    <row r="9" spans="1:7" x14ac:dyDescent="0.25">
      <c r="B9" s="22"/>
    </row>
    <row r="10" spans="1:7" x14ac:dyDescent="0.25">
      <c r="B10" s="22"/>
    </row>
    <row r="11" spans="1:7" x14ac:dyDescent="0.25">
      <c r="B11" s="22"/>
    </row>
    <row r="12" spans="1:7" x14ac:dyDescent="0.25">
      <c r="B12" s="22"/>
    </row>
    <row r="13" spans="1:7" x14ac:dyDescent="0.25">
      <c r="B13" s="22"/>
    </row>
    <row r="14" spans="1:7" x14ac:dyDescent="0.25">
      <c r="B14" s="22"/>
    </row>
    <row r="15" spans="1:7" x14ac:dyDescent="0.25">
      <c r="B15" s="22"/>
    </row>
    <row r="16" spans="1:7" x14ac:dyDescent="0.25">
      <c r="B16" s="22"/>
    </row>
    <row r="17" spans="2:2" x14ac:dyDescent="0.25">
      <c r="B17" s="22"/>
    </row>
    <row r="18" spans="2:2" x14ac:dyDescent="0.25">
      <c r="B18" s="22"/>
    </row>
  </sheetData>
  <mergeCells count="1">
    <mergeCell ref="A1:G1"/>
  </mergeCells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EE220E-48DC-475E-9286-55EABD3804E2}">
  <sheetPr codeName="Feuil4"/>
  <dimension ref="A1:G2"/>
  <sheetViews>
    <sheetView workbookViewId="0">
      <selection activeCell="A2" sqref="A2:G2"/>
    </sheetView>
  </sheetViews>
  <sheetFormatPr baseColWidth="10" defaultRowHeight="15" x14ac:dyDescent="0.25"/>
  <sheetData>
    <row r="1" spans="1:7" x14ac:dyDescent="0.25">
      <c r="A1" s="35" t="s">
        <v>15</v>
      </c>
      <c r="B1" s="35"/>
      <c r="C1" s="35"/>
      <c r="D1" s="35"/>
      <c r="E1" s="35"/>
      <c r="F1" s="35"/>
      <c r="G1" s="35"/>
    </row>
    <row r="2" spans="1:7" x14ac:dyDescent="0.25">
      <c r="A2" s="23" t="s">
        <v>38</v>
      </c>
      <c r="B2" s="24" t="s">
        <v>12</v>
      </c>
      <c r="C2" s="23" t="s">
        <v>13</v>
      </c>
      <c r="D2" s="23" t="s">
        <v>14</v>
      </c>
      <c r="E2" s="23" t="s">
        <v>39</v>
      </c>
      <c r="F2" s="23" t="s">
        <v>2</v>
      </c>
      <c r="G2" s="23" t="s">
        <v>32</v>
      </c>
    </row>
  </sheetData>
  <mergeCells count="1">
    <mergeCell ref="A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Gestion de caisse</vt:lpstr>
      <vt:lpstr>BDArticles</vt:lpstr>
      <vt:lpstr>Ventes</vt:lpstr>
      <vt:lpstr>Feuil1</vt:lpstr>
      <vt:lpstr>LigneArt</vt:lpstr>
      <vt:lpstr>pieddereçu2</vt:lpstr>
      <vt:lpstr>'Gestion de caisse'!Zone_d_impression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</dc:creator>
  <cp:lastModifiedBy>Gaelle</cp:lastModifiedBy>
  <cp:lastPrinted>2022-04-24T15:12:25Z</cp:lastPrinted>
  <dcterms:created xsi:type="dcterms:W3CDTF">2022-04-23T16:13:36Z</dcterms:created>
  <dcterms:modified xsi:type="dcterms:W3CDTF">2022-04-26T08:46:49Z</dcterms:modified>
</cp:coreProperties>
</file>