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7F56BE4-B86D-4C71-BD9B-839AC8AFE4F0}" xr6:coauthVersionLast="47" xr6:coauthVersionMax="47" xr10:uidLastSave="{00000000-0000-0000-0000-000000000000}"/>
  <bookViews>
    <workbookView xWindow="-120" yWindow="-120" windowWidth="29040" windowHeight="15990" tabRatio="571" xr2:uid="{42BB7825-62D3-3340-902F-89BD2C2D9881}"/>
  </bookViews>
  <sheets>
    <sheet name="Calendrier" sheetId="1" r:id="rId1"/>
    <sheet name="Paramètres" sheetId="2" r:id="rId2"/>
  </sheets>
  <definedNames>
    <definedName name="_An">Calendrier!$B$4</definedName>
    <definedName name="_Mois">Calendrier!$B$5</definedName>
    <definedName name="DatePaques">Paramètres!$I$4</definedName>
    <definedName name="DonnéesExternes_2" localSheetId="0" hidden="1">Calendrier!#REF!</definedName>
    <definedName name="l_Feries">t_Feries[Dates]</definedName>
    <definedName name="l_Mois">t_Mois[Mois]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 a="1"/>
  <c r="E3" i="1" s="1"/>
  <c r="E2" i="1" s="1"/>
  <c r="I2" i="1" l="1"/>
  <c r="M2" i="1"/>
  <c r="Q2" i="1"/>
  <c r="U2" i="1"/>
  <c r="Y2" i="1"/>
  <c r="AC2" i="1"/>
  <c r="AG2" i="1"/>
  <c r="L2" i="1"/>
  <c r="T2" i="1"/>
  <c r="AF2" i="1"/>
  <c r="F2" i="1"/>
  <c r="J2" i="1"/>
  <c r="N2" i="1"/>
  <c r="R2" i="1"/>
  <c r="V2" i="1"/>
  <c r="Z2" i="1"/>
  <c r="AD2" i="1"/>
  <c r="AH2" i="1"/>
  <c r="H2" i="1"/>
  <c r="P2" i="1"/>
  <c r="X2" i="1"/>
  <c r="AB2" i="1"/>
  <c r="G2" i="1"/>
  <c r="K2" i="1"/>
  <c r="O2" i="1"/>
  <c r="S2" i="1"/>
  <c r="W2" i="1"/>
  <c r="AA2" i="1"/>
  <c r="AE2" i="1"/>
  <c r="AI2" i="1"/>
  <c r="I15" i="2" l="1"/>
  <c r="I14" i="2"/>
  <c r="I13" i="2"/>
  <c r="I12" i="2"/>
  <c r="I11" i="2"/>
  <c r="I7" i="2"/>
  <c r="I6" i="2"/>
  <c r="I4" i="2"/>
  <c r="I10" i="2" s="1"/>
  <c r="I3" i="2"/>
  <c r="I8" i="2" l="1"/>
  <c r="I5" i="2"/>
  <c r="I9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<sst xmlns="http://schemas.openxmlformats.org/spreadsheetml/2006/main" count="203" uniqueCount="92">
  <si>
    <t>lundi</t>
  </si>
  <si>
    <t>mercredi</t>
  </si>
  <si>
    <t>mardi</t>
  </si>
  <si>
    <t>vendredi</t>
  </si>
  <si>
    <t>Salarié</t>
  </si>
  <si>
    <t>RTT 1</t>
  </si>
  <si>
    <t>RTT 2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</si>
  <si>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</si>
  <si>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</si>
  <si>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</si>
  <si>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</si>
  <si>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</si>
  <si>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</si>
  <si>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</si>
  <si>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</si>
  <si>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</si>
  <si>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</si>
  <si>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</si>
  <si>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</si>
  <si>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</si>
  <si>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AFRITE Barack</t>
  </si>
  <si>
    <t>ALAMATERNITE Inès</t>
  </si>
  <si>
    <t>BERMAN Aldo</t>
  </si>
  <si>
    <t>CELERT Jacques</t>
  </si>
  <si>
    <t>CONNERIE Arétha</t>
  </si>
  <si>
    <t>COUVERT Armelle</t>
  </si>
  <si>
    <t>DANSLEMUR Alphonse</t>
  </si>
  <si>
    <t>DOR Louis</t>
  </si>
  <si>
    <t>DYOSSI Daisy</t>
  </si>
  <si>
    <t>FER Lucie</t>
  </si>
  <si>
    <t>GATOR Ali</t>
  </si>
  <si>
    <t>GINA Laurent</t>
  </si>
  <si>
    <t>Jour férié</t>
  </si>
  <si>
    <t>Dates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</si>
  <si>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</si>
  <si>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</si>
  <si>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</si>
  <si>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</si>
  <si>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</si>
  <si>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</si>
  <si>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</si>
  <si>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</si>
  <si>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</si>
  <si>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</si>
  <si>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</si>
  <si>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</si>
  <si>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 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</si>
  <si>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</si>
  <si>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</si>
  <si>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</si>
  <si>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</si>
  <si>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</si>
  <si>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</si>
  <si>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</si>
  <si>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</si>
  <si>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</si>
  <si>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</si>
  <si>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</si>
  <si>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</si>
  <si>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</si>
  <si>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</si>
  <si>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</si>
  <si>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</si>
  <si>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</si>
  <si>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</si>
  <si>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</si>
  <si>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</si>
  <si>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</si>
  <si>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</si>
  <si>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</si>
  <si>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</si>
  <si>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</si>
  <si>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</si>
  <si>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</si>
  <si>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</si>
  <si>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</si>
  <si>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</si>
  <si>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</si>
  <si>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jour</t>
  </si>
  <si>
    <t>dimanche</t>
  </si>
  <si>
    <t>jeudi</t>
  </si>
  <si>
    <t>samedi</t>
  </si>
  <si>
    <t>AFRITE Barack
ALAMATERNITE Inès
CELERT Jacques
CONNERIE Arétha
GINA Laurent</t>
  </si>
  <si>
    <t>BERMAN Aldo
FER Lucie
GATOR Ali</t>
  </si>
  <si>
    <t>COUVERT Armelle
DOR Louis</t>
  </si>
  <si>
    <t>AFRITE Barack
BERMAN Aldo
GATOR Ali</t>
  </si>
  <si>
    <t>CELERT Jacques
COUVERT Armelle
DOR Louis
GINA Laurent</t>
  </si>
  <si>
    <t>Semaine 5</t>
  </si>
  <si>
    <t>Semaine 1</t>
  </si>
  <si>
    <t>Semaine 2</t>
  </si>
  <si>
    <t>Semaine 3</t>
  </si>
  <si>
    <t>Semaine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</si>
</sst>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"/>
    <numFmt numFmtId="165" formatCode="dd\ mmm"/>
  </numFmts>
  <fonts count="8" x14ac:knownFonts="1">
    <font>
      <sz val="12"/>
      <color theme="1"/>
      <name val="Aptos Narrow"/>
      <family val="2"/>
      <scheme val="minor"/>
    </font>
    <font>
      <sz val="11"/>
      <color theme="1"/>
      <name val="Aptos"/>
      <family val="2"/>
    </font>
    <font>
      <sz val="8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1"/>
      <color theme="0"/>
      <name val="Aptos"/>
      <family val="2"/>
    </font>
    <font>
      <b/>
      <sz val="11"/>
      <color theme="1"/>
      <name val="Aptos"/>
      <family val="2"/>
    </font>
    <font>
      <b/>
      <sz val="12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/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ck">
        <color theme="0"/>
      </top>
      <bottom/>
      <diagonal/>
    </border>
    <border>
      <left style="medium">
        <color auto="1"/>
      </left>
      <right style="medium">
        <color auto="1"/>
      </right>
      <top style="thin">
        <color theme="0"/>
      </top>
      <bottom/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14" fontId="0" fillId="0" borderId="0" xfId="0" applyNumberFormat="1"/>
    <xf numFmtId="0" fontId="5" fillId="3" borderId="1" xfId="0" applyFont="1" applyFill="1" applyBorder="1" applyAlignment="1">
      <alignment horizontal="center" vertical="center"/>
    </xf>
    <xf numFmtId="14" fontId="5" fillId="3" borderId="2" xfId="0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horizontal="left" vertical="center" indent="1"/>
    </xf>
    <xf numFmtId="0" fontId="4" fillId="2" borderId="3" xfId="0" applyFont="1" applyFill="1" applyBorder="1" applyAlignment="1">
      <alignment horizontal="left" vertical="center" indent="1"/>
    </xf>
    <xf numFmtId="0" fontId="4" fillId="2" borderId="4" xfId="0" applyFont="1" applyFill="1" applyBorder="1" applyAlignment="1">
      <alignment horizontal="left" vertical="center" indent="1"/>
    </xf>
    <xf numFmtId="164" fontId="1" fillId="0" borderId="0" xfId="0" applyNumberFormat="1" applyFont="1" applyAlignment="1">
      <alignment vertical="center" shrinkToFit="1"/>
    </xf>
    <xf numFmtId="164" fontId="1" fillId="0" borderId="0" xfId="0" applyNumberFormat="1" applyFont="1" applyAlignment="1">
      <alignment horizontal="center" vertical="center" shrinkToFit="1"/>
    </xf>
    <xf numFmtId="165" fontId="1" fillId="0" borderId="0" xfId="0" applyNumberFormat="1" applyFont="1" applyAlignment="1">
      <alignment vertical="center" shrinkToFit="1"/>
    </xf>
    <xf numFmtId="165" fontId="1" fillId="0" borderId="0" xfId="0" applyNumberFormat="1" applyFont="1" applyAlignment="1">
      <alignment horizontal="center" vertical="center" shrinkToFit="1"/>
    </xf>
    <xf numFmtId="0" fontId="3" fillId="4" borderId="5" xfId="0" applyFont="1" applyFill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 shrinkToFit="1"/>
    </xf>
    <xf numFmtId="165" fontId="6" fillId="0" borderId="5" xfId="0" applyNumberFormat="1" applyFont="1" applyBorder="1" applyAlignment="1">
      <alignment horizontal="center" vertical="center" shrinkToFit="1"/>
    </xf>
    <xf numFmtId="0" fontId="7" fillId="6" borderId="6" xfId="0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/>
    </xf>
    <xf numFmtId="0" fontId="7" fillId="6" borderId="7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Continuous" vertical="center"/>
    </xf>
    <xf numFmtId="0" fontId="6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</cellXfs>
  <cellStyles count="1">
    <cellStyle name="Standaard" xfId="0" builtinId="0"/>
  </cellStyles>
  <dxfs count="46">
    <dxf>
      <border>
        <right style="thin">
          <color auto="1"/>
        </right>
        <vertical/>
        <horizontal/>
      </border>
    </dxf>
    <dxf>
      <font>
        <color theme="9" tint="0.79998168889431442"/>
      </font>
      <fill>
        <patternFill>
          <bgColor rgb="FFDAF2D0"/>
        </patternFill>
      </fill>
    </dxf>
    <dxf>
      <fill>
        <patternFill>
          <bgColor rgb="FFC8C8C8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dashed">
          <color auto="1"/>
        </vertical>
        <horizontal style="dashed">
          <color auto="1"/>
        </horizontal>
      </border>
    </dxf>
    <dxf>
      <font>
        <b/>
        <i val="0"/>
        <strike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 style="dashed">
          <color auto="1"/>
        </vertical>
        <horizontal style="dashed">
          <color auto="1"/>
        </horizontal>
      </border>
    </dxf>
    <dxf>
      <font>
        <b/>
        <i val="0"/>
        <strike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 style="dashed">
          <color auto="1"/>
        </vertical>
        <horizontal style="dashed">
          <color auto="1"/>
        </horizontal>
      </border>
    </dxf>
    <dxf>
      <font>
        <color rgb="FF9C0006"/>
      </font>
      <fill>
        <patternFill>
          <bgColor rgb="FFFFC7CE"/>
        </patternFill>
      </fill>
    </dxf>
    <dxf>
      <numFmt numFmtId="166" formatCode="dd/mm/yyyy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theme="0"/>
        </top>
        <bottom/>
        <vertical style="medium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indexed="64"/>
          <bgColor theme="4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0D3982C-83DE-4B58-B4D0-D19BC39EE76D}" name="Tbl_Resultat" displayName="Tbl_Resultat" ref="D4:AI16" totalsRowShown="0" headerRowDxfId="45" dataDxfId="44">
  <tableColumns count="32">
    <tableColumn id="1" xr3:uid="{B89C1509-94DD-454E-9923-529DAC785F83}" name="Salarié" dataDxfId="43"/>
    <tableColumn id="2" xr3:uid="{AC21F7A5-2A53-49EC-A7E5-59A96C1E9D1E}" name="1" dataDxfId="42"/>
    <tableColumn id="3" xr3:uid="{5D300ED2-7404-4854-8D2C-112F479E4C88}" name="2" dataDxfId="41"/>
    <tableColumn id="4" xr3:uid="{22BA1955-18A3-40B1-BFAE-3DDC643962BA}" name="3" dataDxfId="40"/>
    <tableColumn id="5" xr3:uid="{DE18C0BA-562A-44FB-8F28-17E3AE34E907}" name="4" dataDxfId="39"/>
    <tableColumn id="6" xr3:uid="{02FC8DEF-2F9D-4439-AEFC-3E949213015F}" name="5" dataDxfId="38"/>
    <tableColumn id="7" xr3:uid="{DB0F98B0-C84B-4CAD-B160-BE7B49F4F147}" name="6" dataDxfId="37"/>
    <tableColumn id="8" xr3:uid="{566AED3A-78A8-4AC9-9D9D-AD556A1BC359}" name="7" dataDxfId="36"/>
    <tableColumn id="9" xr3:uid="{7655C6DB-0AFF-4B3F-9ACB-36DC376AE4CA}" name="8" dataDxfId="35"/>
    <tableColumn id="10" xr3:uid="{C83CAF20-5E1B-4DC8-9948-A595D6DED135}" name="9" dataDxfId="34"/>
    <tableColumn id="11" xr3:uid="{42169853-24F6-4FE0-BEE5-9F3F3129736E}" name="10" dataDxfId="33"/>
    <tableColumn id="12" xr3:uid="{D5BA3B14-FA38-4628-B793-EFEED944C79A}" name="11" dataDxfId="32"/>
    <tableColumn id="13" xr3:uid="{620060FC-80F3-4C5E-AA78-0E4B31516D18}" name="12" dataDxfId="31"/>
    <tableColumn id="14" xr3:uid="{03915F96-949E-4200-8A8E-AF9F67E6B781}" name="13" dataDxfId="30"/>
    <tableColumn id="15" xr3:uid="{CEB4A43A-0853-4FDC-8244-EDD5E7FD53FC}" name="14" dataDxfId="29"/>
    <tableColumn id="16" xr3:uid="{914A1B62-0A0E-4C74-81C3-D96214D1468D}" name="15" dataDxfId="28"/>
    <tableColumn id="17" xr3:uid="{21ECC5C4-06BE-47D7-84B3-3E26BCDCB1C7}" name="16" dataDxfId="27"/>
    <tableColumn id="18" xr3:uid="{9E17D2A1-1663-4C24-BE56-5EDFC95FAEA3}" name="17" dataDxfId="26"/>
    <tableColumn id="19" xr3:uid="{5A485644-F3A3-4E8D-8671-C3EB3D80A203}" name="18" dataDxfId="25"/>
    <tableColumn id="20" xr3:uid="{7895211A-91D2-432E-B661-5E5AD6500848}" name="19" dataDxfId="24"/>
    <tableColumn id="21" xr3:uid="{9DE9A83D-3532-481C-9E39-36CF055A94DE}" name="20" dataDxfId="23"/>
    <tableColumn id="22" xr3:uid="{3234B17C-F17F-4934-A348-1614EA55168B}" name="21" dataDxfId="22"/>
    <tableColumn id="23" xr3:uid="{AF8298DD-51EE-477F-9F67-D8A7F7DB84D7}" name="22" dataDxfId="21"/>
    <tableColumn id="24" xr3:uid="{6C6EC1D8-21EB-458C-93FD-9B552182079F}" name="23" dataDxfId="20"/>
    <tableColumn id="25" xr3:uid="{00EA5A09-118B-44A2-8593-56FC68B796FF}" name="24" dataDxfId="19"/>
    <tableColumn id="26" xr3:uid="{70F42B08-5D79-44F5-81E1-2D2320DF5AB2}" name="25" dataDxfId="18"/>
    <tableColumn id="27" xr3:uid="{53C95046-D1FC-4F9A-AB7A-F434FF0ECF03}" name="26" dataDxfId="17"/>
    <tableColumn id="28" xr3:uid="{9CD75961-72DE-4F03-94DB-83EC6D7E1C4E}" name="27" dataDxfId="16"/>
    <tableColumn id="29" xr3:uid="{314EE817-0929-4D21-93A4-BF09050DA4A8}" name="28" dataDxfId="15"/>
    <tableColumn id="30" xr3:uid="{B18B1E4A-515B-48B2-94B0-0513B25A1717}" name="29" dataDxfId="14"/>
    <tableColumn id="31" xr3:uid="{74673F78-51E9-49FE-A714-D2DB6A3155FC}" name="30" dataDxfId="13"/>
    <tableColumn id="32" xr3:uid="{3A019CCC-F0CB-425F-8C04-F24CF74F1DCB}" name="31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15F627-0FE4-409A-9D31-3C91CDC5082C}" name="t_RTT" displayName="t_RTT" ref="B2:D14" totalsRowShown="0">
  <autoFilter ref="B2:D14" xr:uid="{C815F627-0FE4-409A-9D31-3C91CDC5082C}">
    <filterColumn colId="0" hiddenButton="1"/>
    <filterColumn colId="1" hiddenButton="1"/>
    <filterColumn colId="2" hiddenButton="1"/>
  </autoFilter>
  <tableColumns count="3">
    <tableColumn id="1" xr3:uid="{1AB165EC-D108-4775-9FE2-ADE5F815A507}" name="Salarié" dataDxfId="11"/>
    <tableColumn id="2" xr3:uid="{8988AE6A-9D1C-4C54-8A86-FF1494629707}" name="RTT 1"/>
    <tableColumn id="3" xr3:uid="{281380AB-8386-4147-B659-9F8046859C87}" name="RTT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93C71E9-1F9E-4D4E-90D5-44E77E9AD657}" name="t_Mois" displayName="t_Mois" ref="F2:F14" totalsRowShown="0">
  <autoFilter ref="F2:F14" xr:uid="{393C71E9-1F9E-4D4E-90D5-44E77E9AD657}">
    <filterColumn colId="0" hiddenButton="1"/>
  </autoFilter>
  <tableColumns count="1">
    <tableColumn id="1" xr3:uid="{B756BFA8-F31A-4CD6-B80E-DC58A216222A}" name="Moi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63DA3F4-ACD5-4645-B170-414889E8656A}" name="t_Feries" displayName="t_Feries" ref="H2:I15" totalsRowShown="0">
  <autoFilter ref="H2:I15" xr:uid="{963DA3F4-ACD5-4645-B170-414889E8656A}">
    <filterColumn colId="0" hiddenButton="1"/>
    <filterColumn colId="1" hiddenButton="1"/>
  </autoFilter>
  <tableColumns count="2">
    <tableColumn id="1" xr3:uid="{E5C9B4C5-6C0B-4238-BCD0-6F745219AB6F}" name="Jour férié"/>
    <tableColumn id="3" xr3:uid="{03661211-CBCD-4524-B0A1-C527E3942F31}" name="Dates" dataDxfId="1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90A27F5-5946-47EC-AD4D-3A8D5DC95B4E}" name="Tabel4" displayName="Tabel4" ref="K19:M26" insertRowShift="1" totalsRowShown="0" headerRowDxfId="5" dataDxfId="4">
  <autoFilter ref="K19:M26" xr:uid="{490A27F5-5946-47EC-AD4D-3A8D5DC95B4E}"/>
  <tableColumns count="3">
    <tableColumn id="1" xr3:uid="{7010AC93-6254-48E5-8FF7-EF5D641F1510}" name="jour" dataDxfId="8"/>
    <tableColumn id="2" xr3:uid="{D211C928-D8F7-4CCB-9A97-C9274A660444}" name="RTT 1" dataDxfId="7"/>
    <tableColumn id="3" xr3:uid="{1F26084F-4E99-4710-A027-475E16CCC1A3}" name="RTT 2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72D65-CBA1-D846-BCFD-1DBC8BF1FAA1}">
  <sheetPr codeName="Feuil1"/>
  <dimension ref="B1:AFZ16"/>
  <sheetViews>
    <sheetView showGridLines="0" tabSelected="1" zoomScale="99" zoomScaleNormal="99" workbookViewId="0">
      <selection activeCell="B5" sqref="B5"/>
    </sheetView>
  </sheetViews>
  <sheetFormatPr defaultColWidth="10.75" defaultRowHeight="15" x14ac:dyDescent="0.25"/>
  <cols>
    <col min="1" max="1" width="2.75" style="4" customWidth="1"/>
    <col min="2" max="2" width="7.75" style="4" customWidth="1"/>
    <col min="3" max="3" width="2.75" style="4" customWidth="1"/>
    <col min="4" max="4" width="20.75" style="4" bestFit="1" customWidth="1"/>
    <col min="5" max="5" width="9.75" style="21" bestFit="1" customWidth="1"/>
    <col min="6" max="33" width="5.875" style="21" bestFit="1" customWidth="1"/>
    <col min="34" max="34" width="10.75" style="21" bestFit="1" customWidth="1"/>
    <col min="35" max="35" width="5.875" style="21" bestFit="1" customWidth="1"/>
    <col min="36" max="492" width="12.75" style="1" customWidth="1"/>
    <col min="493" max="523" width="25.75" style="4" customWidth="1"/>
    <col min="524" max="647" width="12.75" style="1" customWidth="1"/>
    <col min="648" max="675" width="25.75" style="4" customWidth="1"/>
    <col min="676" max="706" width="12.75" style="1" customWidth="1"/>
    <col min="707" max="796" width="25.75" style="4" customWidth="1"/>
    <col min="797" max="827" width="12.75" style="4" customWidth="1"/>
    <col min="828" max="858" width="12.75" style="1" customWidth="1"/>
    <col min="859" max="859" width="12.375" style="4" bestFit="1" customWidth="1"/>
    <col min="860" max="16384" width="10.75" style="4"/>
  </cols>
  <sheetData>
    <row r="1" spans="2:858" x14ac:dyDescent="0.25">
      <c r="E1" s="22" t="s">
        <v>88</v>
      </c>
      <c r="F1" s="22"/>
      <c r="G1" s="22"/>
      <c r="H1" s="22"/>
      <c r="I1" s="22" t="s">
        <v>89</v>
      </c>
      <c r="J1" s="22"/>
      <c r="K1" s="22"/>
      <c r="L1" s="22"/>
      <c r="M1" s="22"/>
      <c r="N1" s="22"/>
      <c r="O1" s="22"/>
      <c r="P1" s="22" t="s">
        <v>90</v>
      </c>
      <c r="Q1" s="22"/>
      <c r="R1" s="22"/>
      <c r="S1" s="22"/>
      <c r="T1" s="22"/>
      <c r="U1" s="22"/>
      <c r="V1" s="22"/>
      <c r="W1" s="22" t="s">
        <v>91</v>
      </c>
      <c r="X1" s="22"/>
      <c r="Y1" s="22"/>
      <c r="Z1" s="22"/>
      <c r="AA1" s="22"/>
      <c r="AB1" s="22"/>
      <c r="AC1" s="22"/>
      <c r="AD1" s="22" t="s">
        <v>87</v>
      </c>
      <c r="AE1" s="22"/>
      <c r="AF1" s="22"/>
      <c r="AG1" s="22"/>
      <c r="AH1" s="22"/>
      <c r="AI1" s="23"/>
    </row>
    <row r="2" spans="2:858" s="11" customFormat="1" ht="16.149999999999999" customHeight="1" x14ac:dyDescent="0.25">
      <c r="E2" s="16">
        <f>+E3</f>
        <v>46023</v>
      </c>
      <c r="F2" s="16">
        <f t="shared" ref="F2:AI2" si="0">+F3</f>
        <v>46024</v>
      </c>
      <c r="G2" s="16">
        <f t="shared" si="0"/>
        <v>46025</v>
      </c>
      <c r="H2" s="16">
        <f t="shared" si="0"/>
        <v>46026</v>
      </c>
      <c r="I2" s="16">
        <f t="shared" si="0"/>
        <v>46027</v>
      </c>
      <c r="J2" s="16">
        <f t="shared" si="0"/>
        <v>46028</v>
      </c>
      <c r="K2" s="16">
        <f t="shared" si="0"/>
        <v>46029</v>
      </c>
      <c r="L2" s="16">
        <f t="shared" si="0"/>
        <v>46030</v>
      </c>
      <c r="M2" s="16">
        <f t="shared" si="0"/>
        <v>46031</v>
      </c>
      <c r="N2" s="16">
        <f t="shared" si="0"/>
        <v>46032</v>
      </c>
      <c r="O2" s="16">
        <f t="shared" si="0"/>
        <v>46033</v>
      </c>
      <c r="P2" s="16">
        <f t="shared" si="0"/>
        <v>46034</v>
      </c>
      <c r="Q2" s="16">
        <f t="shared" si="0"/>
        <v>46035</v>
      </c>
      <c r="R2" s="16">
        <f t="shared" si="0"/>
        <v>46036</v>
      </c>
      <c r="S2" s="16">
        <f t="shared" si="0"/>
        <v>46037</v>
      </c>
      <c r="T2" s="16">
        <f t="shared" si="0"/>
        <v>46038</v>
      </c>
      <c r="U2" s="16">
        <f t="shared" si="0"/>
        <v>46039</v>
      </c>
      <c r="V2" s="16">
        <f t="shared" si="0"/>
        <v>46040</v>
      </c>
      <c r="W2" s="16">
        <f t="shared" si="0"/>
        <v>46041</v>
      </c>
      <c r="X2" s="16">
        <f t="shared" si="0"/>
        <v>46042</v>
      </c>
      <c r="Y2" s="16">
        <f t="shared" si="0"/>
        <v>46043</v>
      </c>
      <c r="Z2" s="16">
        <f t="shared" si="0"/>
        <v>46044</v>
      </c>
      <c r="AA2" s="16">
        <f t="shared" si="0"/>
        <v>46045</v>
      </c>
      <c r="AB2" s="16">
        <f t="shared" si="0"/>
        <v>46046</v>
      </c>
      <c r="AC2" s="16">
        <f t="shared" si="0"/>
        <v>46047</v>
      </c>
      <c r="AD2" s="16">
        <f t="shared" si="0"/>
        <v>46048</v>
      </c>
      <c r="AE2" s="16">
        <f t="shared" si="0"/>
        <v>46049</v>
      </c>
      <c r="AF2" s="16">
        <f t="shared" si="0"/>
        <v>46050</v>
      </c>
      <c r="AG2" s="16">
        <f t="shared" si="0"/>
        <v>46051</v>
      </c>
      <c r="AH2" s="16">
        <f t="shared" si="0"/>
        <v>46052</v>
      </c>
      <c r="AI2" s="16">
        <f t="shared" si="0"/>
        <v>46053</v>
      </c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X2" s="12"/>
      <c r="IY2" s="12"/>
      <c r="IZ2" s="12"/>
      <c r="JA2" s="12"/>
      <c r="JB2" s="12"/>
      <c r="JC2" s="12"/>
      <c r="JD2" s="12"/>
      <c r="JE2" s="12"/>
      <c r="JF2" s="12"/>
      <c r="JG2" s="12"/>
      <c r="JH2" s="12"/>
      <c r="JI2" s="12"/>
      <c r="JJ2" s="12"/>
      <c r="JK2" s="12"/>
      <c r="JL2" s="12"/>
      <c r="JM2" s="12"/>
      <c r="JN2" s="12"/>
      <c r="JO2" s="12"/>
      <c r="JP2" s="12"/>
      <c r="JQ2" s="12"/>
      <c r="JR2" s="12"/>
      <c r="JS2" s="12"/>
      <c r="JT2" s="12"/>
      <c r="JU2" s="12"/>
      <c r="JV2" s="12"/>
      <c r="JW2" s="12"/>
      <c r="JX2" s="12"/>
      <c r="JY2" s="12"/>
      <c r="JZ2" s="12"/>
      <c r="KA2" s="12"/>
      <c r="KB2" s="12"/>
      <c r="KC2" s="12"/>
      <c r="KD2" s="12"/>
      <c r="KE2" s="12"/>
      <c r="KF2" s="12"/>
      <c r="KG2" s="12"/>
      <c r="KH2" s="12"/>
      <c r="KI2" s="12"/>
      <c r="KJ2" s="12"/>
      <c r="KK2" s="12"/>
      <c r="KL2" s="12"/>
      <c r="KM2" s="12"/>
      <c r="KN2" s="12"/>
      <c r="KO2" s="12"/>
      <c r="KP2" s="12"/>
      <c r="KQ2" s="12"/>
      <c r="KR2" s="12"/>
      <c r="KS2" s="12"/>
      <c r="KT2" s="12"/>
      <c r="KU2" s="12"/>
      <c r="KV2" s="12"/>
      <c r="KW2" s="12"/>
      <c r="KX2" s="12"/>
      <c r="KY2" s="12"/>
      <c r="KZ2" s="12"/>
      <c r="LA2" s="12"/>
      <c r="LB2" s="12"/>
      <c r="LC2" s="12"/>
      <c r="LD2" s="12"/>
      <c r="LE2" s="12"/>
      <c r="LF2" s="12"/>
      <c r="LG2" s="12"/>
      <c r="LH2" s="12"/>
      <c r="LI2" s="12"/>
      <c r="LJ2" s="12"/>
      <c r="LK2" s="12"/>
      <c r="LL2" s="12"/>
      <c r="LM2" s="12"/>
      <c r="LN2" s="12"/>
      <c r="LO2" s="12"/>
      <c r="LP2" s="12"/>
      <c r="LQ2" s="12"/>
      <c r="LR2" s="12"/>
      <c r="LS2" s="12"/>
      <c r="LT2" s="12"/>
      <c r="LU2" s="12"/>
      <c r="LV2" s="12"/>
      <c r="LW2" s="12"/>
      <c r="LX2" s="12"/>
      <c r="LY2" s="12"/>
      <c r="LZ2" s="12"/>
      <c r="MA2" s="12"/>
      <c r="MB2" s="12"/>
      <c r="MC2" s="12"/>
      <c r="MD2" s="12"/>
      <c r="ME2" s="12"/>
      <c r="MF2" s="12"/>
      <c r="MG2" s="12"/>
      <c r="MH2" s="12"/>
      <c r="MI2" s="12"/>
      <c r="MJ2" s="12"/>
      <c r="MK2" s="12"/>
      <c r="ML2" s="12"/>
      <c r="MM2" s="12"/>
      <c r="MN2" s="12"/>
      <c r="MO2" s="12"/>
      <c r="MP2" s="12"/>
      <c r="MQ2" s="12"/>
      <c r="MR2" s="12"/>
      <c r="MS2" s="12"/>
      <c r="MT2" s="12"/>
      <c r="MU2" s="12"/>
      <c r="MV2" s="12"/>
      <c r="MW2" s="12"/>
      <c r="MX2" s="12"/>
      <c r="MY2" s="12"/>
      <c r="MZ2" s="12"/>
      <c r="NA2" s="12"/>
      <c r="NB2" s="12"/>
      <c r="NC2" s="12"/>
      <c r="ND2" s="12"/>
      <c r="NE2" s="12"/>
      <c r="NF2" s="12"/>
      <c r="NG2" s="12"/>
      <c r="NH2" s="12"/>
      <c r="NI2" s="12"/>
      <c r="NJ2" s="12"/>
      <c r="NK2" s="12"/>
      <c r="NL2" s="12"/>
      <c r="NM2" s="12"/>
      <c r="NN2" s="12"/>
      <c r="NO2" s="12"/>
      <c r="NP2" s="12"/>
      <c r="NQ2" s="12"/>
      <c r="NR2" s="12"/>
      <c r="NS2" s="12"/>
      <c r="NT2" s="12"/>
      <c r="NU2" s="12"/>
      <c r="NV2" s="12"/>
      <c r="NW2" s="12"/>
      <c r="NX2" s="12"/>
      <c r="NY2" s="12"/>
      <c r="NZ2" s="12"/>
      <c r="OA2" s="12"/>
      <c r="OB2" s="12"/>
      <c r="OC2" s="12"/>
      <c r="OD2" s="12"/>
      <c r="OE2" s="12"/>
      <c r="OF2" s="12"/>
      <c r="OG2" s="12"/>
      <c r="OH2" s="12"/>
      <c r="OI2" s="12"/>
      <c r="OJ2" s="12"/>
      <c r="OK2" s="12"/>
      <c r="OL2" s="12"/>
      <c r="OM2" s="12"/>
      <c r="ON2" s="12"/>
      <c r="OO2" s="12"/>
      <c r="OP2" s="12"/>
      <c r="OQ2" s="12"/>
      <c r="OR2" s="12"/>
      <c r="OS2" s="12"/>
      <c r="OT2" s="12"/>
      <c r="OU2" s="12"/>
      <c r="OV2" s="12"/>
      <c r="OW2" s="12"/>
      <c r="OX2" s="12"/>
      <c r="OY2" s="12"/>
      <c r="OZ2" s="12"/>
      <c r="PA2" s="12"/>
      <c r="PB2" s="12"/>
      <c r="PC2" s="12"/>
      <c r="PD2" s="12"/>
      <c r="PE2" s="12"/>
      <c r="PF2" s="12"/>
      <c r="PG2" s="12"/>
      <c r="PH2" s="12"/>
      <c r="PI2" s="12"/>
      <c r="PJ2" s="12"/>
      <c r="PK2" s="12"/>
      <c r="PL2" s="12"/>
      <c r="PM2" s="12"/>
      <c r="PN2" s="12"/>
      <c r="PO2" s="12"/>
      <c r="PP2" s="12"/>
      <c r="PQ2" s="12"/>
      <c r="PR2" s="12"/>
      <c r="PS2" s="12"/>
      <c r="PT2" s="12"/>
      <c r="PU2" s="12"/>
      <c r="PV2" s="12"/>
      <c r="PW2" s="12"/>
      <c r="PX2" s="12"/>
      <c r="PY2" s="12"/>
      <c r="PZ2" s="12"/>
      <c r="QA2" s="12"/>
      <c r="QB2" s="12"/>
      <c r="QC2" s="12"/>
      <c r="QD2" s="12"/>
      <c r="QE2" s="12"/>
      <c r="QF2" s="12"/>
      <c r="QG2" s="12"/>
      <c r="QH2" s="12"/>
      <c r="QI2" s="12"/>
      <c r="QJ2" s="12"/>
      <c r="QK2" s="12"/>
      <c r="QL2" s="12"/>
      <c r="QM2" s="12"/>
      <c r="QN2" s="12"/>
      <c r="QO2" s="12"/>
      <c r="QP2" s="12"/>
      <c r="QQ2" s="12"/>
      <c r="QR2" s="12"/>
      <c r="QS2" s="12"/>
      <c r="QT2" s="12"/>
      <c r="QU2" s="12"/>
      <c r="QV2" s="12"/>
      <c r="QW2" s="12"/>
      <c r="QX2" s="12"/>
      <c r="QY2" s="12"/>
      <c r="QZ2" s="12"/>
      <c r="RA2" s="12"/>
      <c r="RB2" s="12"/>
      <c r="RC2" s="12"/>
      <c r="RD2" s="12"/>
      <c r="RE2" s="12"/>
      <c r="RF2" s="12"/>
      <c r="RG2" s="12"/>
      <c r="RH2" s="12"/>
      <c r="RI2" s="12"/>
      <c r="RJ2" s="12"/>
      <c r="RK2" s="12"/>
      <c r="RL2" s="12"/>
      <c r="RM2" s="12"/>
      <c r="RN2" s="12"/>
      <c r="RO2" s="12"/>
      <c r="RP2" s="12"/>
      <c r="RQ2" s="12"/>
      <c r="RR2" s="12"/>
      <c r="RS2" s="12"/>
      <c r="RT2" s="12"/>
      <c r="RU2" s="12"/>
      <c r="RV2" s="12"/>
      <c r="RW2" s="12"/>
      <c r="RX2" s="12"/>
      <c r="TD2" s="12"/>
      <c r="TE2" s="12"/>
      <c r="TF2" s="12"/>
      <c r="TG2" s="12"/>
      <c r="TH2" s="12"/>
      <c r="TI2" s="12"/>
      <c r="TJ2" s="12"/>
      <c r="TK2" s="12"/>
      <c r="TL2" s="12"/>
      <c r="TM2" s="12"/>
      <c r="TN2" s="12"/>
      <c r="TO2" s="12"/>
      <c r="TP2" s="12"/>
      <c r="TQ2" s="12"/>
      <c r="TR2" s="12"/>
      <c r="TS2" s="12"/>
      <c r="TT2" s="12"/>
      <c r="TU2" s="12"/>
      <c r="TV2" s="12"/>
      <c r="TW2" s="12"/>
      <c r="TX2" s="12"/>
      <c r="TY2" s="12"/>
      <c r="TZ2" s="12"/>
      <c r="UA2" s="12"/>
      <c r="UB2" s="12"/>
      <c r="UC2" s="12"/>
      <c r="UD2" s="12"/>
      <c r="UE2" s="12"/>
      <c r="UF2" s="12"/>
      <c r="UG2" s="12"/>
      <c r="UH2" s="12"/>
      <c r="UI2" s="12"/>
      <c r="UJ2" s="12"/>
      <c r="UK2" s="12"/>
      <c r="UL2" s="12"/>
      <c r="UM2" s="12"/>
      <c r="UN2" s="12"/>
      <c r="UO2" s="12"/>
      <c r="UP2" s="12"/>
      <c r="UQ2" s="12"/>
      <c r="UR2" s="12"/>
      <c r="US2" s="12"/>
      <c r="UT2" s="12"/>
      <c r="UU2" s="12"/>
      <c r="UV2" s="12"/>
      <c r="UW2" s="12"/>
      <c r="UX2" s="12"/>
      <c r="UY2" s="12"/>
      <c r="UZ2" s="12"/>
      <c r="VA2" s="12"/>
      <c r="VB2" s="12"/>
      <c r="VC2" s="12"/>
      <c r="VD2" s="12"/>
      <c r="VE2" s="12"/>
      <c r="VF2" s="12"/>
      <c r="VG2" s="12"/>
      <c r="VH2" s="12"/>
      <c r="VI2" s="12"/>
      <c r="VJ2" s="12"/>
      <c r="VK2" s="12"/>
      <c r="VL2" s="12"/>
      <c r="VM2" s="12"/>
      <c r="VN2" s="12"/>
      <c r="VO2" s="12"/>
      <c r="VP2" s="12"/>
      <c r="VQ2" s="12"/>
      <c r="VR2" s="12"/>
      <c r="VS2" s="12"/>
      <c r="VT2" s="12"/>
      <c r="VU2" s="12"/>
      <c r="VV2" s="12"/>
      <c r="VW2" s="12"/>
      <c r="VX2" s="12"/>
      <c r="VY2" s="12"/>
      <c r="VZ2" s="12"/>
      <c r="WA2" s="12"/>
      <c r="WB2" s="12"/>
      <c r="WC2" s="12"/>
      <c r="WD2" s="12"/>
      <c r="WE2" s="12"/>
      <c r="WF2" s="12"/>
      <c r="WG2" s="12"/>
      <c r="WH2" s="12"/>
      <c r="WI2" s="12"/>
      <c r="WJ2" s="12"/>
      <c r="WK2" s="12"/>
      <c r="WL2" s="12"/>
      <c r="WM2" s="12"/>
      <c r="WN2" s="12"/>
      <c r="WO2" s="12"/>
      <c r="WP2" s="12"/>
      <c r="WQ2" s="12"/>
      <c r="WR2" s="12"/>
      <c r="WS2" s="12"/>
      <c r="WT2" s="12"/>
      <c r="WU2" s="12"/>
      <c r="WV2" s="12"/>
      <c r="WW2" s="12"/>
      <c r="WX2" s="12"/>
      <c r="WY2" s="12"/>
      <c r="WZ2" s="12"/>
      <c r="XA2" s="12"/>
      <c r="XB2" s="12"/>
      <c r="XC2" s="12"/>
      <c r="XD2" s="12"/>
      <c r="XE2" s="12"/>
      <c r="XF2" s="12"/>
      <c r="XG2" s="12"/>
      <c r="XH2" s="12"/>
      <c r="XI2" s="12"/>
      <c r="XJ2" s="12"/>
      <c r="XK2" s="12"/>
      <c r="XL2" s="12"/>
      <c r="XM2" s="12"/>
      <c r="XN2" s="12"/>
      <c r="XO2" s="12"/>
      <c r="XP2" s="12"/>
      <c r="XQ2" s="12"/>
      <c r="XR2" s="12"/>
      <c r="XS2" s="12"/>
      <c r="XT2" s="12"/>
      <c r="XU2" s="12"/>
      <c r="XV2" s="12"/>
      <c r="XW2" s="12"/>
      <c r="YZ2" s="12"/>
      <c r="ZA2" s="12"/>
      <c r="ZB2" s="12"/>
      <c r="ZC2" s="12"/>
      <c r="ZD2" s="12"/>
      <c r="ZE2" s="12"/>
      <c r="ZF2" s="12"/>
      <c r="ZG2" s="12"/>
      <c r="ZH2" s="12"/>
      <c r="ZI2" s="12"/>
      <c r="ZJ2" s="12"/>
      <c r="ZK2" s="12"/>
      <c r="ZL2" s="12"/>
      <c r="ZM2" s="12"/>
      <c r="ZN2" s="12"/>
      <c r="ZO2" s="12"/>
      <c r="ZP2" s="12"/>
      <c r="ZQ2" s="12"/>
      <c r="ZR2" s="12"/>
      <c r="ZS2" s="12"/>
      <c r="ZT2" s="12"/>
      <c r="ZU2" s="12"/>
      <c r="ZV2" s="12"/>
      <c r="ZW2" s="12"/>
      <c r="ZX2" s="12"/>
      <c r="ZY2" s="12"/>
      <c r="ZZ2" s="12"/>
      <c r="AAA2" s="12"/>
      <c r="AAB2" s="12"/>
      <c r="AAC2" s="12"/>
      <c r="AAD2" s="12"/>
      <c r="AEV2" s="12"/>
      <c r="AEW2" s="12"/>
      <c r="AEX2" s="12"/>
      <c r="AEY2" s="12"/>
      <c r="AEZ2" s="12"/>
      <c r="AFA2" s="12"/>
      <c r="AFB2" s="12"/>
      <c r="AFC2" s="12"/>
      <c r="AFD2" s="12"/>
      <c r="AFE2" s="12"/>
      <c r="AFF2" s="12"/>
      <c r="AFG2" s="12"/>
      <c r="AFH2" s="12"/>
      <c r="AFI2" s="12"/>
      <c r="AFJ2" s="12"/>
      <c r="AFK2" s="12"/>
      <c r="AFL2" s="12"/>
      <c r="AFM2" s="12"/>
      <c r="AFN2" s="12"/>
      <c r="AFO2" s="12"/>
      <c r="AFP2" s="12"/>
      <c r="AFQ2" s="12"/>
      <c r="AFR2" s="12"/>
      <c r="AFS2" s="12"/>
      <c r="AFT2" s="12"/>
      <c r="AFU2" s="12"/>
      <c r="AFV2" s="12"/>
      <c r="AFW2" s="12"/>
      <c r="AFX2" s="12"/>
      <c r="AFY2" s="12"/>
      <c r="AFZ2" s="12"/>
    </row>
    <row r="3" spans="2:858" s="13" customFormat="1" ht="16.149999999999999" customHeight="1" x14ac:dyDescent="0.25">
      <c r="E3" s="17" cm="1">
        <f t="array" ref="E3:AI3">_xlfn.SEQUENCE(,31,DATE(_An,MATCH(_Mois,t_Mois[Mois],0),1))</f>
        <v>46023</v>
      </c>
      <c r="F3" s="17">
        <v>46024</v>
      </c>
      <c r="G3" s="17">
        <v>46025</v>
      </c>
      <c r="H3" s="17">
        <v>46026</v>
      </c>
      <c r="I3" s="17">
        <v>46027</v>
      </c>
      <c r="J3" s="17">
        <v>46028</v>
      </c>
      <c r="K3" s="17">
        <v>46029</v>
      </c>
      <c r="L3" s="17">
        <v>46030</v>
      </c>
      <c r="M3" s="17">
        <v>46031</v>
      </c>
      <c r="N3" s="17">
        <v>46032</v>
      </c>
      <c r="O3" s="17">
        <v>46033</v>
      </c>
      <c r="P3" s="17">
        <v>46034</v>
      </c>
      <c r="Q3" s="17">
        <v>46035</v>
      </c>
      <c r="R3" s="17">
        <v>46036</v>
      </c>
      <c r="S3" s="17">
        <v>46037</v>
      </c>
      <c r="T3" s="17">
        <v>46038</v>
      </c>
      <c r="U3" s="17">
        <v>46039</v>
      </c>
      <c r="V3" s="17">
        <v>46040</v>
      </c>
      <c r="W3" s="17">
        <v>46041</v>
      </c>
      <c r="X3" s="17">
        <v>46042</v>
      </c>
      <c r="Y3" s="17">
        <v>46043</v>
      </c>
      <c r="Z3" s="17">
        <v>46044</v>
      </c>
      <c r="AA3" s="17">
        <v>46045</v>
      </c>
      <c r="AB3" s="17">
        <v>46046</v>
      </c>
      <c r="AC3" s="17">
        <v>46047</v>
      </c>
      <c r="AD3" s="17">
        <v>46048</v>
      </c>
      <c r="AE3" s="17">
        <v>46049</v>
      </c>
      <c r="AF3" s="17">
        <v>46050</v>
      </c>
      <c r="AG3" s="17">
        <v>46051</v>
      </c>
      <c r="AH3" s="17">
        <v>46052</v>
      </c>
      <c r="AI3" s="17">
        <v>46053</v>
      </c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  <c r="IA3" s="14"/>
      <c r="IB3" s="14"/>
      <c r="IC3" s="14"/>
      <c r="ID3" s="14"/>
      <c r="IE3" s="14"/>
      <c r="IF3" s="14"/>
      <c r="IG3" s="14"/>
      <c r="IH3" s="14"/>
      <c r="II3" s="14"/>
      <c r="IJ3" s="14"/>
      <c r="IK3" s="14"/>
      <c r="IL3" s="14"/>
      <c r="IM3" s="14"/>
      <c r="IN3" s="14"/>
      <c r="IO3" s="14"/>
      <c r="IP3" s="14"/>
      <c r="IQ3" s="14"/>
      <c r="IR3" s="14"/>
      <c r="IS3" s="14"/>
      <c r="IT3" s="14"/>
      <c r="IU3" s="14"/>
      <c r="IV3" s="14"/>
      <c r="IW3" s="14"/>
      <c r="IX3" s="14"/>
      <c r="IY3" s="14"/>
      <c r="IZ3" s="14"/>
      <c r="JA3" s="14"/>
      <c r="JB3" s="14"/>
      <c r="JC3" s="14"/>
      <c r="JD3" s="14"/>
      <c r="JE3" s="14"/>
      <c r="JF3" s="14"/>
      <c r="JG3" s="14"/>
      <c r="JH3" s="14"/>
      <c r="JI3" s="14"/>
      <c r="JJ3" s="14"/>
      <c r="JK3" s="14"/>
      <c r="JL3" s="14"/>
      <c r="JM3" s="14"/>
      <c r="JN3" s="14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4"/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4"/>
      <c r="LI3" s="14"/>
      <c r="LJ3" s="14"/>
      <c r="LK3" s="14"/>
      <c r="LL3" s="14"/>
      <c r="LM3" s="14"/>
      <c r="LN3" s="14"/>
      <c r="LO3" s="14"/>
      <c r="LP3" s="14"/>
      <c r="LQ3" s="14"/>
      <c r="LR3" s="14"/>
      <c r="LS3" s="14"/>
      <c r="LT3" s="14"/>
      <c r="LU3" s="14"/>
      <c r="LV3" s="14"/>
      <c r="LW3" s="14"/>
      <c r="LX3" s="14"/>
      <c r="LY3" s="14"/>
      <c r="LZ3" s="14"/>
      <c r="MA3" s="14"/>
      <c r="MB3" s="14"/>
      <c r="MC3" s="14"/>
      <c r="MD3" s="14"/>
      <c r="ME3" s="14"/>
      <c r="MF3" s="14"/>
      <c r="MG3" s="14"/>
      <c r="MH3" s="14"/>
      <c r="MI3" s="14"/>
      <c r="MJ3" s="14"/>
      <c r="MK3" s="14"/>
      <c r="ML3" s="14"/>
      <c r="MM3" s="14"/>
      <c r="MN3" s="14"/>
      <c r="MO3" s="14"/>
      <c r="MP3" s="14"/>
      <c r="MQ3" s="14"/>
      <c r="MR3" s="14"/>
      <c r="MS3" s="14"/>
      <c r="MT3" s="14"/>
      <c r="MU3" s="14"/>
      <c r="MV3" s="14"/>
      <c r="MW3" s="14"/>
      <c r="MX3" s="14"/>
      <c r="MY3" s="14"/>
      <c r="MZ3" s="14"/>
      <c r="NA3" s="14"/>
      <c r="NB3" s="14"/>
      <c r="NC3" s="14"/>
      <c r="ND3" s="14"/>
      <c r="NE3" s="14"/>
      <c r="NF3" s="14"/>
      <c r="NG3" s="14"/>
      <c r="NH3" s="14"/>
      <c r="NI3" s="14"/>
      <c r="NJ3" s="14"/>
      <c r="NK3" s="14"/>
      <c r="NL3" s="14"/>
      <c r="NM3" s="14"/>
      <c r="NN3" s="14"/>
      <c r="NO3" s="14"/>
      <c r="NP3" s="14"/>
      <c r="NQ3" s="14"/>
      <c r="NR3" s="14"/>
      <c r="NS3" s="14"/>
      <c r="NT3" s="14"/>
      <c r="NU3" s="14"/>
      <c r="NV3" s="14"/>
      <c r="NW3" s="14"/>
      <c r="NX3" s="14"/>
      <c r="NY3" s="14"/>
      <c r="NZ3" s="14"/>
      <c r="OA3" s="14"/>
      <c r="OB3" s="14"/>
      <c r="OC3" s="14"/>
      <c r="OD3" s="14"/>
      <c r="OE3" s="14"/>
      <c r="OF3" s="14"/>
      <c r="OG3" s="14"/>
      <c r="OH3" s="14"/>
      <c r="OI3" s="14"/>
      <c r="OJ3" s="14"/>
      <c r="OK3" s="14"/>
      <c r="OL3" s="14"/>
      <c r="OM3" s="14"/>
      <c r="ON3" s="14"/>
      <c r="OO3" s="14"/>
      <c r="OP3" s="14"/>
      <c r="OQ3" s="14"/>
      <c r="OR3" s="14"/>
      <c r="OS3" s="14"/>
      <c r="OT3" s="14"/>
      <c r="OU3" s="14"/>
      <c r="OV3" s="14"/>
      <c r="OW3" s="14"/>
      <c r="OX3" s="14"/>
      <c r="OY3" s="14"/>
      <c r="OZ3" s="14"/>
      <c r="PA3" s="14"/>
      <c r="PB3" s="14"/>
      <c r="PC3" s="14"/>
      <c r="PD3" s="14"/>
      <c r="PE3" s="14"/>
      <c r="PF3" s="14"/>
      <c r="PG3" s="14"/>
      <c r="PH3" s="14"/>
      <c r="PI3" s="14"/>
      <c r="PJ3" s="14"/>
      <c r="PK3" s="14"/>
      <c r="PL3" s="14"/>
      <c r="PM3" s="14"/>
      <c r="PN3" s="14"/>
      <c r="PO3" s="14"/>
      <c r="PP3" s="14"/>
      <c r="PQ3" s="14"/>
      <c r="PR3" s="14"/>
      <c r="PS3" s="14"/>
      <c r="PT3" s="14"/>
      <c r="PU3" s="14"/>
      <c r="PV3" s="14"/>
      <c r="PW3" s="14"/>
      <c r="PX3" s="14"/>
      <c r="PY3" s="14"/>
      <c r="PZ3" s="14"/>
      <c r="QA3" s="14"/>
      <c r="QB3" s="14"/>
      <c r="QC3" s="14"/>
      <c r="QD3" s="14"/>
      <c r="QE3" s="14"/>
      <c r="QF3" s="14"/>
      <c r="QG3" s="14"/>
      <c r="QH3" s="14"/>
      <c r="QI3" s="14"/>
      <c r="QJ3" s="14"/>
      <c r="QK3" s="14"/>
      <c r="QL3" s="14"/>
      <c r="QM3" s="14"/>
      <c r="QN3" s="14"/>
      <c r="QO3" s="14"/>
      <c r="QP3" s="14"/>
      <c r="QQ3" s="14"/>
      <c r="QR3" s="14"/>
      <c r="QS3" s="14"/>
      <c r="QT3" s="14"/>
      <c r="QU3" s="14"/>
      <c r="QV3" s="14"/>
      <c r="QW3" s="14"/>
      <c r="QX3" s="14"/>
      <c r="QY3" s="14"/>
      <c r="QZ3" s="14"/>
      <c r="RA3" s="14"/>
      <c r="RB3" s="14"/>
      <c r="RC3" s="14"/>
      <c r="RD3" s="14"/>
      <c r="RE3" s="14"/>
      <c r="RF3" s="14"/>
      <c r="RG3" s="14"/>
      <c r="RH3" s="14"/>
      <c r="RI3" s="14"/>
      <c r="RJ3" s="14"/>
      <c r="RK3" s="14"/>
      <c r="RL3" s="14"/>
      <c r="RM3" s="14"/>
      <c r="RN3" s="14"/>
      <c r="RO3" s="14"/>
      <c r="RP3" s="14"/>
      <c r="RQ3" s="14"/>
      <c r="RR3" s="14"/>
      <c r="RS3" s="14"/>
      <c r="RT3" s="14"/>
      <c r="RU3" s="14"/>
      <c r="RV3" s="14"/>
      <c r="RW3" s="14"/>
      <c r="RX3" s="14"/>
      <c r="TD3" s="14"/>
      <c r="TE3" s="14"/>
      <c r="TF3" s="14"/>
      <c r="TG3" s="14"/>
      <c r="TH3" s="14"/>
      <c r="TI3" s="14"/>
      <c r="TJ3" s="14"/>
      <c r="TK3" s="14"/>
      <c r="TL3" s="14"/>
      <c r="TM3" s="14"/>
      <c r="TN3" s="14"/>
      <c r="TO3" s="14"/>
      <c r="TP3" s="14"/>
      <c r="TQ3" s="14"/>
      <c r="TR3" s="14"/>
      <c r="TS3" s="14"/>
      <c r="TT3" s="14"/>
      <c r="TU3" s="14"/>
      <c r="TV3" s="14"/>
      <c r="TW3" s="14"/>
      <c r="TX3" s="14"/>
      <c r="TY3" s="14"/>
      <c r="TZ3" s="14"/>
      <c r="UA3" s="14"/>
      <c r="UB3" s="14"/>
      <c r="UC3" s="14"/>
      <c r="UD3" s="14"/>
      <c r="UE3" s="14"/>
      <c r="UF3" s="14"/>
      <c r="UG3" s="14"/>
      <c r="UH3" s="14"/>
      <c r="UI3" s="14"/>
      <c r="UJ3" s="14"/>
      <c r="UK3" s="14"/>
      <c r="UL3" s="14"/>
      <c r="UM3" s="14"/>
      <c r="UN3" s="14"/>
      <c r="UO3" s="14"/>
      <c r="UP3" s="14"/>
      <c r="UQ3" s="14"/>
      <c r="UR3" s="14"/>
      <c r="US3" s="14"/>
      <c r="UT3" s="14"/>
      <c r="UU3" s="14"/>
      <c r="UV3" s="14"/>
      <c r="UW3" s="14"/>
      <c r="UX3" s="14"/>
      <c r="UY3" s="14"/>
      <c r="UZ3" s="14"/>
      <c r="VA3" s="14"/>
      <c r="VB3" s="14"/>
      <c r="VC3" s="14"/>
      <c r="VD3" s="14"/>
      <c r="VE3" s="14"/>
      <c r="VF3" s="14"/>
      <c r="VG3" s="14"/>
      <c r="VH3" s="14"/>
      <c r="VI3" s="14"/>
      <c r="VJ3" s="14"/>
      <c r="VK3" s="14"/>
      <c r="VL3" s="14"/>
      <c r="VM3" s="14"/>
      <c r="VN3" s="14"/>
      <c r="VO3" s="14"/>
      <c r="VP3" s="14"/>
      <c r="VQ3" s="14"/>
      <c r="VR3" s="14"/>
      <c r="VS3" s="14"/>
      <c r="VT3" s="14"/>
      <c r="VU3" s="14"/>
      <c r="VV3" s="14"/>
      <c r="VW3" s="14"/>
      <c r="VX3" s="14"/>
      <c r="VY3" s="14"/>
      <c r="VZ3" s="14"/>
      <c r="WA3" s="14"/>
      <c r="WB3" s="14"/>
      <c r="WC3" s="14"/>
      <c r="WD3" s="14"/>
      <c r="WE3" s="14"/>
      <c r="WF3" s="14"/>
      <c r="WG3" s="14"/>
      <c r="WH3" s="14"/>
      <c r="WI3" s="14"/>
      <c r="WJ3" s="14"/>
      <c r="WK3" s="14"/>
      <c r="WL3" s="14"/>
      <c r="WM3" s="14"/>
      <c r="WN3" s="14"/>
      <c r="WO3" s="14"/>
      <c r="WP3" s="14"/>
      <c r="WQ3" s="14"/>
      <c r="WR3" s="14"/>
      <c r="WS3" s="14"/>
      <c r="WT3" s="14"/>
      <c r="WU3" s="14"/>
      <c r="WV3" s="14"/>
      <c r="WW3" s="14"/>
      <c r="WX3" s="14"/>
      <c r="WY3" s="14"/>
      <c r="WZ3" s="14"/>
      <c r="XA3" s="14"/>
      <c r="XB3" s="14"/>
      <c r="XC3" s="14"/>
      <c r="XD3" s="14"/>
      <c r="XE3" s="14"/>
      <c r="XF3" s="14"/>
      <c r="XG3" s="14"/>
      <c r="XH3" s="14"/>
      <c r="XI3" s="14"/>
      <c r="XJ3" s="14"/>
      <c r="XK3" s="14"/>
      <c r="XL3" s="14"/>
      <c r="XM3" s="14"/>
      <c r="XN3" s="14"/>
      <c r="XO3" s="14"/>
      <c r="XP3" s="14"/>
      <c r="XQ3" s="14"/>
      <c r="XR3" s="14"/>
      <c r="XS3" s="14"/>
      <c r="XT3" s="14"/>
      <c r="XU3" s="14"/>
      <c r="XV3" s="14"/>
      <c r="XW3" s="14"/>
      <c r="YZ3" s="14"/>
      <c r="ZA3" s="14"/>
      <c r="ZB3" s="14"/>
      <c r="ZC3" s="14"/>
      <c r="ZD3" s="14"/>
      <c r="ZE3" s="14"/>
      <c r="ZF3" s="14"/>
      <c r="ZG3" s="14"/>
      <c r="ZH3" s="14"/>
      <c r="ZI3" s="14"/>
      <c r="ZJ3" s="14"/>
      <c r="ZK3" s="14"/>
      <c r="ZL3" s="14"/>
      <c r="ZM3" s="14"/>
      <c r="ZN3" s="14"/>
      <c r="ZO3" s="14"/>
      <c r="ZP3" s="14"/>
      <c r="ZQ3" s="14"/>
      <c r="ZR3" s="14"/>
      <c r="ZS3" s="14"/>
      <c r="ZT3" s="14"/>
      <c r="ZU3" s="14"/>
      <c r="ZV3" s="14"/>
      <c r="ZW3" s="14"/>
      <c r="ZX3" s="14"/>
      <c r="ZY3" s="14"/>
      <c r="ZZ3" s="14"/>
      <c r="AAA3" s="14"/>
      <c r="AAB3" s="14"/>
      <c r="AAC3" s="14"/>
      <c r="AAD3" s="14"/>
      <c r="AEV3" s="14"/>
      <c r="AEW3" s="14"/>
      <c r="AEX3" s="14"/>
      <c r="AEY3" s="14"/>
      <c r="AEZ3" s="14"/>
      <c r="AFA3" s="14"/>
      <c r="AFB3" s="14"/>
      <c r="AFC3" s="14"/>
      <c r="AFD3" s="14"/>
      <c r="AFE3" s="14"/>
      <c r="AFF3" s="14"/>
      <c r="AFG3" s="14"/>
      <c r="AFH3" s="14"/>
      <c r="AFI3" s="14"/>
      <c r="AFJ3" s="14"/>
      <c r="AFK3" s="14"/>
      <c r="AFL3" s="14"/>
      <c r="AFM3" s="14"/>
      <c r="AFN3" s="14"/>
      <c r="AFO3" s="14"/>
      <c r="AFP3" s="14"/>
      <c r="AFQ3" s="14"/>
      <c r="AFR3" s="14"/>
      <c r="AFS3" s="14"/>
      <c r="AFT3" s="14"/>
      <c r="AFU3" s="14"/>
      <c r="AFV3" s="14"/>
      <c r="AFW3" s="14"/>
      <c r="AFX3" s="14"/>
      <c r="AFY3" s="14"/>
      <c r="AFZ3" s="14"/>
    </row>
    <row r="4" spans="2:858" s="1" customFormat="1" ht="16.5" thickBot="1" x14ac:dyDescent="0.3">
      <c r="B4" s="6">
        <v>2026</v>
      </c>
      <c r="D4" s="8" t="s">
        <v>4</v>
      </c>
      <c r="E4" s="15" t="s">
        <v>47</v>
      </c>
      <c r="F4" s="15" t="s">
        <v>48</v>
      </c>
      <c r="G4" s="15" t="s">
        <v>49</v>
      </c>
      <c r="H4" s="15" t="s">
        <v>50</v>
      </c>
      <c r="I4" s="15" t="s">
        <v>51</v>
      </c>
      <c r="J4" s="15" t="s">
        <v>52</v>
      </c>
      <c r="K4" s="15" t="s">
        <v>53</v>
      </c>
      <c r="L4" s="15" t="s">
        <v>54</v>
      </c>
      <c r="M4" s="15" t="s">
        <v>55</v>
      </c>
      <c r="N4" s="15" t="s">
        <v>56</v>
      </c>
      <c r="O4" s="15" t="s">
        <v>57</v>
      </c>
      <c r="P4" s="15" t="s">
        <v>58</v>
      </c>
      <c r="Q4" s="15" t="s">
        <v>59</v>
      </c>
      <c r="R4" s="15" t="s">
        <v>60</v>
      </c>
      <c r="S4" s="15" t="s">
        <v>61</v>
      </c>
      <c r="T4" s="15" t="s">
        <v>62</v>
      </c>
      <c r="U4" s="15" t="s">
        <v>63</v>
      </c>
      <c r="V4" s="15" t="s">
        <v>64</v>
      </c>
      <c r="W4" s="15" t="s">
        <v>65</v>
      </c>
      <c r="X4" s="15" t="s">
        <v>66</v>
      </c>
      <c r="Y4" s="15" t="s">
        <v>67</v>
      </c>
      <c r="Z4" s="15" t="s">
        <v>68</v>
      </c>
      <c r="AA4" s="15" t="s">
        <v>69</v>
      </c>
      <c r="AB4" s="15" t="s">
        <v>70</v>
      </c>
      <c r="AC4" s="15" t="s">
        <v>71</v>
      </c>
      <c r="AD4" s="15" t="s">
        <v>72</v>
      </c>
      <c r="AE4" s="15" t="s">
        <v>73</v>
      </c>
      <c r="AF4" s="15" t="s">
        <v>74</v>
      </c>
      <c r="AG4" s="15" t="s">
        <v>75</v>
      </c>
      <c r="AH4" s="15" t="s">
        <v>76</v>
      </c>
      <c r="AI4" s="15" t="s">
        <v>77</v>
      </c>
    </row>
    <row r="5" spans="2:858" ht="16.5" thickTop="1" x14ac:dyDescent="0.25">
      <c r="B5" s="7" t="s">
        <v>8</v>
      </c>
      <c r="D5" s="9" t="s">
        <v>20</v>
      </c>
      <c r="E5" s="18"/>
      <c r="F5" s="18"/>
      <c r="G5" s="18"/>
      <c r="H5" s="18"/>
      <c r="I5" s="18" t="s">
        <v>5</v>
      </c>
      <c r="J5" s="18"/>
      <c r="K5" s="18" t="s">
        <v>6</v>
      </c>
      <c r="L5" s="18"/>
      <c r="M5" s="18"/>
      <c r="N5" s="18"/>
      <c r="O5" s="18"/>
      <c r="P5" s="18" t="s">
        <v>5</v>
      </c>
      <c r="Q5" s="18"/>
      <c r="R5" s="18" t="s">
        <v>6</v>
      </c>
      <c r="S5" s="18"/>
      <c r="T5" s="18"/>
      <c r="U5" s="18"/>
      <c r="V5" s="18"/>
      <c r="W5" s="18" t="s">
        <v>5</v>
      </c>
      <c r="X5" s="18"/>
      <c r="Y5" s="18" t="s">
        <v>6</v>
      </c>
      <c r="Z5" s="18"/>
      <c r="AA5" s="18"/>
      <c r="AB5" s="18"/>
      <c r="AC5" s="18"/>
      <c r="AD5" s="18" t="s">
        <v>5</v>
      </c>
      <c r="AE5" s="18"/>
      <c r="AF5" s="18" t="s">
        <v>6</v>
      </c>
      <c r="AG5" s="18"/>
      <c r="AH5" s="18"/>
      <c r="AI5" s="18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4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4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4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4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4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4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4"/>
      <c r="XS5" s="4"/>
      <c r="XT5" s="4"/>
      <c r="XU5" s="4"/>
      <c r="XV5" s="4"/>
      <c r="XW5" s="4"/>
      <c r="YZ5" s="4"/>
      <c r="ZA5" s="4"/>
      <c r="ZB5" s="4"/>
      <c r="ZC5" s="4"/>
      <c r="ZD5" s="4"/>
      <c r="ZE5" s="4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4"/>
      <c r="ZS5" s="4"/>
      <c r="ZT5" s="4"/>
      <c r="ZU5" s="4"/>
      <c r="ZV5" s="4"/>
      <c r="ZW5" s="4"/>
      <c r="ZX5" s="4"/>
      <c r="ZY5" s="4"/>
      <c r="ZZ5" s="4"/>
      <c r="AAA5" s="4"/>
      <c r="AAB5" s="4"/>
      <c r="AAC5" s="4"/>
      <c r="AAD5" s="4"/>
      <c r="AEV5" s="4"/>
      <c r="AEW5" s="4"/>
      <c r="AEX5" s="4"/>
      <c r="AEY5" s="4"/>
      <c r="AEZ5" s="4"/>
      <c r="AFA5" s="4"/>
      <c r="AFB5" s="4"/>
      <c r="AFC5" s="4"/>
      <c r="AFD5" s="4"/>
      <c r="AFE5" s="4"/>
      <c r="AFF5" s="4"/>
      <c r="AFG5" s="4"/>
      <c r="AFH5" s="4"/>
      <c r="AFI5" s="4"/>
      <c r="AFJ5" s="4"/>
      <c r="AFK5" s="4"/>
      <c r="AFL5" s="4"/>
      <c r="AFM5" s="4"/>
      <c r="AFN5" s="4"/>
      <c r="AFO5" s="4"/>
      <c r="AFP5" s="4"/>
      <c r="AFQ5" s="4"/>
      <c r="AFR5" s="4"/>
      <c r="AFS5" s="4"/>
      <c r="AFT5" s="4"/>
      <c r="AFU5" s="4"/>
      <c r="AFV5" s="4"/>
      <c r="AFW5" s="4"/>
      <c r="AFX5" s="4"/>
      <c r="AFY5" s="4"/>
      <c r="AFZ5" s="4"/>
    </row>
    <row r="6" spans="2:858" ht="15.75" x14ac:dyDescent="0.25">
      <c r="D6" s="10" t="s">
        <v>21</v>
      </c>
      <c r="E6" s="19"/>
      <c r="F6" s="19"/>
      <c r="G6" s="19"/>
      <c r="H6" s="19"/>
      <c r="I6" s="19" t="s">
        <v>5</v>
      </c>
      <c r="J6" s="19" t="s">
        <v>6</v>
      </c>
      <c r="K6" s="19"/>
      <c r="L6" s="19"/>
      <c r="M6" s="19"/>
      <c r="N6" s="19"/>
      <c r="O6" s="19"/>
      <c r="P6" s="19" t="s">
        <v>5</v>
      </c>
      <c r="Q6" s="19" t="s">
        <v>6</v>
      </c>
      <c r="R6" s="19"/>
      <c r="S6" s="19"/>
      <c r="T6" s="19"/>
      <c r="U6" s="19"/>
      <c r="V6" s="19"/>
      <c r="W6" s="19" t="s">
        <v>5</v>
      </c>
      <c r="X6" s="19" t="s">
        <v>6</v>
      </c>
      <c r="Y6" s="19"/>
      <c r="Z6" s="19"/>
      <c r="AA6" s="19"/>
      <c r="AB6" s="19"/>
      <c r="AC6" s="19"/>
      <c r="AD6" s="19" t="s">
        <v>5</v>
      </c>
      <c r="AE6" s="19" t="s">
        <v>6</v>
      </c>
      <c r="AF6" s="19"/>
      <c r="AG6" s="19"/>
      <c r="AH6" s="19"/>
      <c r="AI6" s="19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4"/>
      <c r="AFS6" s="4"/>
      <c r="AFT6" s="4"/>
      <c r="AFU6" s="4"/>
      <c r="AFV6" s="4"/>
      <c r="AFW6" s="4"/>
      <c r="AFX6" s="4"/>
      <c r="AFY6" s="4"/>
      <c r="AFZ6" s="4"/>
    </row>
    <row r="7" spans="2:858" ht="15.75" x14ac:dyDescent="0.25">
      <c r="B7" s="1"/>
      <c r="D7" s="10" t="s">
        <v>22</v>
      </c>
      <c r="E7" s="20"/>
      <c r="F7" s="20"/>
      <c r="G7" s="20"/>
      <c r="H7" s="20"/>
      <c r="I7" s="20"/>
      <c r="J7" s="20" t="s">
        <v>5</v>
      </c>
      <c r="K7" s="20" t="s">
        <v>6</v>
      </c>
      <c r="L7" s="20"/>
      <c r="M7" s="20"/>
      <c r="N7" s="20"/>
      <c r="O7" s="20"/>
      <c r="P7" s="20"/>
      <c r="Q7" s="20" t="s">
        <v>5</v>
      </c>
      <c r="R7" s="20" t="s">
        <v>6</v>
      </c>
      <c r="S7" s="20"/>
      <c r="T7" s="20"/>
      <c r="U7" s="20"/>
      <c r="V7" s="20"/>
      <c r="W7" s="20"/>
      <c r="X7" s="20" t="s">
        <v>5</v>
      </c>
      <c r="Y7" s="20" t="s">
        <v>6</v>
      </c>
      <c r="Z7" s="20"/>
      <c r="AA7" s="20"/>
      <c r="AB7" s="20"/>
      <c r="AC7" s="20"/>
      <c r="AD7" s="20"/>
      <c r="AE7" s="20" t="s">
        <v>5</v>
      </c>
      <c r="AF7" s="20" t="s">
        <v>6</v>
      </c>
      <c r="AG7" s="20"/>
      <c r="AH7" s="20"/>
      <c r="AI7" s="20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</row>
    <row r="8" spans="2:858" ht="15.75" x14ac:dyDescent="0.25">
      <c r="D8" s="10" t="s">
        <v>23</v>
      </c>
      <c r="E8" s="19"/>
      <c r="F8" s="19" t="s">
        <v>6</v>
      </c>
      <c r="G8" s="19"/>
      <c r="H8" s="19"/>
      <c r="I8" s="19" t="s">
        <v>5</v>
      </c>
      <c r="J8" s="19"/>
      <c r="K8" s="19"/>
      <c r="L8" s="19"/>
      <c r="M8" s="19" t="s">
        <v>6</v>
      </c>
      <c r="N8" s="19"/>
      <c r="O8" s="19"/>
      <c r="P8" s="19" t="s">
        <v>5</v>
      </c>
      <c r="Q8" s="19"/>
      <c r="R8" s="19"/>
      <c r="S8" s="19"/>
      <c r="T8" s="19" t="s">
        <v>6</v>
      </c>
      <c r="U8" s="19"/>
      <c r="V8" s="19"/>
      <c r="W8" s="19" t="s">
        <v>5</v>
      </c>
      <c r="X8" s="19"/>
      <c r="Y8" s="19"/>
      <c r="Z8" s="19"/>
      <c r="AA8" s="19" t="s">
        <v>6</v>
      </c>
      <c r="AB8" s="19"/>
      <c r="AC8" s="19"/>
      <c r="AD8" s="19" t="s">
        <v>5</v>
      </c>
      <c r="AE8" s="19"/>
      <c r="AF8" s="19"/>
      <c r="AG8" s="19"/>
      <c r="AH8" s="19" t="s">
        <v>6</v>
      </c>
      <c r="AI8" s="19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EV8" s="4"/>
      <c r="AEW8" s="4"/>
      <c r="AEX8" s="4"/>
      <c r="AEY8" s="4"/>
      <c r="AEZ8" s="4"/>
      <c r="AFA8" s="4"/>
      <c r="AFB8" s="4"/>
      <c r="AFC8" s="4"/>
      <c r="AFD8" s="4"/>
      <c r="AFE8" s="4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4"/>
      <c r="AFS8" s="4"/>
      <c r="AFT8" s="4"/>
      <c r="AFU8" s="4"/>
      <c r="AFV8" s="4"/>
      <c r="AFW8" s="4"/>
      <c r="AFX8" s="4"/>
      <c r="AFY8" s="4"/>
      <c r="AFZ8" s="4"/>
    </row>
    <row r="9" spans="2:858" ht="15.75" x14ac:dyDescent="0.25">
      <c r="D9" s="10" t="s">
        <v>24</v>
      </c>
      <c r="E9" s="20"/>
      <c r="F9" s="20"/>
      <c r="G9" s="20"/>
      <c r="H9" s="20"/>
      <c r="I9" s="20" t="s">
        <v>5</v>
      </c>
      <c r="J9" s="20"/>
      <c r="K9" s="20"/>
      <c r="L9" s="20"/>
      <c r="M9" s="20"/>
      <c r="N9" s="20"/>
      <c r="O9" s="20"/>
      <c r="P9" s="20" t="s">
        <v>5</v>
      </c>
      <c r="Q9" s="20"/>
      <c r="R9" s="20"/>
      <c r="S9" s="20"/>
      <c r="T9" s="20"/>
      <c r="U9" s="20"/>
      <c r="V9" s="20"/>
      <c r="W9" s="20" t="s">
        <v>5</v>
      </c>
      <c r="X9" s="20"/>
      <c r="Y9" s="20"/>
      <c r="Z9" s="20"/>
      <c r="AA9" s="20"/>
      <c r="AB9" s="20"/>
      <c r="AC9" s="20"/>
      <c r="AD9" s="20" t="s">
        <v>5</v>
      </c>
      <c r="AE9" s="20"/>
      <c r="AF9" s="20"/>
      <c r="AG9" s="20"/>
      <c r="AH9" s="20"/>
      <c r="AI9" s="20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EV9" s="4"/>
      <c r="AEW9" s="4"/>
      <c r="AEX9" s="4"/>
      <c r="AEY9" s="4"/>
      <c r="AEZ9" s="4"/>
      <c r="AFA9" s="4"/>
      <c r="AFB9" s="4"/>
      <c r="AFC9" s="4"/>
      <c r="AFD9" s="4"/>
      <c r="AFE9" s="4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4"/>
      <c r="AFS9" s="4"/>
      <c r="AFT9" s="4"/>
      <c r="AFU9" s="4"/>
      <c r="AFV9" s="4"/>
      <c r="AFW9" s="4"/>
      <c r="AFX9" s="4"/>
      <c r="AFY9" s="4"/>
      <c r="AFZ9" s="4"/>
    </row>
    <row r="10" spans="2:858" ht="15.75" x14ac:dyDescent="0.25">
      <c r="B10" s="1"/>
      <c r="D10" s="10" t="s">
        <v>25</v>
      </c>
      <c r="E10" s="19"/>
      <c r="F10" s="19" t="s">
        <v>6</v>
      </c>
      <c r="G10" s="19"/>
      <c r="H10" s="19"/>
      <c r="I10" s="19"/>
      <c r="J10" s="19"/>
      <c r="K10" s="19" t="s">
        <v>5</v>
      </c>
      <c r="L10" s="19"/>
      <c r="M10" s="19" t="s">
        <v>6</v>
      </c>
      <c r="N10" s="19"/>
      <c r="O10" s="19"/>
      <c r="P10" s="19"/>
      <c r="Q10" s="19"/>
      <c r="R10" s="19" t="s">
        <v>5</v>
      </c>
      <c r="S10" s="19"/>
      <c r="T10" s="19" t="s">
        <v>6</v>
      </c>
      <c r="U10" s="19"/>
      <c r="V10" s="19"/>
      <c r="W10" s="19"/>
      <c r="X10" s="19"/>
      <c r="Y10" s="19" t="s">
        <v>5</v>
      </c>
      <c r="Z10" s="19"/>
      <c r="AA10" s="19" t="s">
        <v>6</v>
      </c>
      <c r="AB10" s="19"/>
      <c r="AC10" s="19"/>
      <c r="AD10" s="19"/>
      <c r="AE10" s="19"/>
      <c r="AF10" s="19" t="s">
        <v>5</v>
      </c>
      <c r="AG10" s="19"/>
      <c r="AH10" s="19" t="s">
        <v>6</v>
      </c>
      <c r="AI10" s="19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</row>
    <row r="11" spans="2:858" ht="15.75" x14ac:dyDescent="0.25">
      <c r="D11" s="10" t="s">
        <v>26</v>
      </c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</row>
    <row r="12" spans="2:858" ht="15.75" x14ac:dyDescent="0.25">
      <c r="D12" s="10" t="s">
        <v>27</v>
      </c>
      <c r="E12" s="19"/>
      <c r="F12" s="19" t="s">
        <v>6</v>
      </c>
      <c r="G12" s="19"/>
      <c r="H12" s="19"/>
      <c r="I12" s="19"/>
      <c r="J12" s="19"/>
      <c r="K12" s="19" t="s">
        <v>5</v>
      </c>
      <c r="L12" s="19"/>
      <c r="M12" s="19" t="s">
        <v>6</v>
      </c>
      <c r="N12" s="19"/>
      <c r="O12" s="19"/>
      <c r="P12" s="19"/>
      <c r="Q12" s="19"/>
      <c r="R12" s="19" t="s">
        <v>5</v>
      </c>
      <c r="S12" s="19"/>
      <c r="T12" s="19" t="s">
        <v>6</v>
      </c>
      <c r="U12" s="19"/>
      <c r="V12" s="19"/>
      <c r="W12" s="19"/>
      <c r="X12" s="19"/>
      <c r="Y12" s="19" t="s">
        <v>5</v>
      </c>
      <c r="Z12" s="19"/>
      <c r="AA12" s="19" t="s">
        <v>6</v>
      </c>
      <c r="AB12" s="19"/>
      <c r="AC12" s="19"/>
      <c r="AD12" s="19"/>
      <c r="AE12" s="19"/>
      <c r="AF12" s="19" t="s">
        <v>5</v>
      </c>
      <c r="AG12" s="19"/>
      <c r="AH12" s="19" t="s">
        <v>6</v>
      </c>
      <c r="AI12" s="19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</row>
    <row r="13" spans="2:858" ht="15.75" x14ac:dyDescent="0.25">
      <c r="D13" s="10" t="s">
        <v>28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</row>
    <row r="14" spans="2:858" ht="15.75" x14ac:dyDescent="0.25">
      <c r="D14" s="10" t="s">
        <v>29</v>
      </c>
      <c r="E14" s="19"/>
      <c r="F14" s="19"/>
      <c r="G14" s="19"/>
      <c r="H14" s="19"/>
      <c r="I14" s="19"/>
      <c r="J14" s="19" t="s">
        <v>5</v>
      </c>
      <c r="K14" s="19"/>
      <c r="L14" s="19"/>
      <c r="M14" s="19"/>
      <c r="N14" s="19"/>
      <c r="O14" s="19"/>
      <c r="P14" s="19"/>
      <c r="Q14" s="19" t="s">
        <v>5</v>
      </c>
      <c r="R14" s="19"/>
      <c r="S14" s="19"/>
      <c r="T14" s="19"/>
      <c r="U14" s="19"/>
      <c r="V14" s="19"/>
      <c r="W14" s="19"/>
      <c r="X14" s="19" t="s">
        <v>5</v>
      </c>
      <c r="Y14" s="19"/>
      <c r="Z14" s="19"/>
      <c r="AA14" s="19"/>
      <c r="AB14" s="19"/>
      <c r="AC14" s="19"/>
      <c r="AD14" s="19"/>
      <c r="AE14" s="19" t="s">
        <v>5</v>
      </c>
      <c r="AF14" s="19"/>
      <c r="AG14" s="19"/>
      <c r="AH14" s="19"/>
      <c r="AI14" s="19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</row>
    <row r="15" spans="2:858" ht="15.75" x14ac:dyDescent="0.25">
      <c r="D15" s="10" t="s">
        <v>30</v>
      </c>
      <c r="E15" s="20"/>
      <c r="F15" s="20"/>
      <c r="G15" s="20"/>
      <c r="H15" s="20"/>
      <c r="I15" s="20"/>
      <c r="J15" s="20" t="s">
        <v>5</v>
      </c>
      <c r="K15" s="20" t="s">
        <v>6</v>
      </c>
      <c r="L15" s="20"/>
      <c r="M15" s="20"/>
      <c r="N15" s="20"/>
      <c r="O15" s="20"/>
      <c r="P15" s="20"/>
      <c r="Q15" s="20" t="s">
        <v>5</v>
      </c>
      <c r="R15" s="20" t="s">
        <v>6</v>
      </c>
      <c r="S15" s="20"/>
      <c r="T15" s="20"/>
      <c r="U15" s="20"/>
      <c r="V15" s="20"/>
      <c r="W15" s="20"/>
      <c r="X15" s="20" t="s">
        <v>5</v>
      </c>
      <c r="Y15" s="20" t="s">
        <v>6</v>
      </c>
      <c r="Z15" s="20"/>
      <c r="AA15" s="20"/>
      <c r="AB15" s="20"/>
      <c r="AC15" s="20"/>
      <c r="AD15" s="20"/>
      <c r="AE15" s="20" t="s">
        <v>5</v>
      </c>
      <c r="AF15" s="20" t="s">
        <v>6</v>
      </c>
      <c r="AG15" s="20"/>
      <c r="AH15" s="20"/>
      <c r="AI15" s="20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</row>
    <row r="16" spans="2:858" ht="15.75" x14ac:dyDescent="0.25">
      <c r="D16" s="10" t="s">
        <v>31</v>
      </c>
      <c r="E16" s="19"/>
      <c r="F16" s="19" t="s">
        <v>6</v>
      </c>
      <c r="G16" s="19"/>
      <c r="H16" s="19"/>
      <c r="I16" s="19" t="s">
        <v>5</v>
      </c>
      <c r="J16" s="19"/>
      <c r="K16" s="19"/>
      <c r="L16" s="19"/>
      <c r="M16" s="19" t="s">
        <v>6</v>
      </c>
      <c r="N16" s="19"/>
      <c r="O16" s="19"/>
      <c r="P16" s="19" t="s">
        <v>5</v>
      </c>
      <c r="Q16" s="19"/>
      <c r="R16" s="19"/>
      <c r="S16" s="19"/>
      <c r="T16" s="19" t="s">
        <v>6</v>
      </c>
      <c r="U16" s="19"/>
      <c r="V16" s="19"/>
      <c r="W16" s="19" t="s">
        <v>5</v>
      </c>
      <c r="X16" s="19"/>
      <c r="Y16" s="19"/>
      <c r="Z16" s="19"/>
      <c r="AA16" s="19" t="s">
        <v>6</v>
      </c>
      <c r="AB16" s="19"/>
      <c r="AC16" s="19"/>
      <c r="AD16" s="19" t="s">
        <v>5</v>
      </c>
      <c r="AE16" s="19"/>
      <c r="AF16" s="19"/>
      <c r="AG16" s="19"/>
      <c r="AH16" s="19" t="s">
        <v>6</v>
      </c>
      <c r="AI16" s="19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</row>
  </sheetData>
  <phoneticPr fontId="2" type="noConversion"/>
  <conditionalFormatting sqref="B7">
    <cfRule type="containsText" dxfId="3" priority="19" stopIfTrue="1" operator="containsText" text="Année normale">
      <formula>NOT(ISERROR(SEARCH("Année normale",B7)))</formula>
    </cfRule>
  </conditionalFormatting>
  <conditionalFormatting sqref="E5:AI16">
    <cfRule type="expression" dxfId="2" priority="22" stopIfTrue="1">
      <formula>WEEKDAY(E$3,2)&gt;5</formula>
    </cfRule>
    <cfRule type="expression" dxfId="1" priority="23" stopIfTrue="1">
      <formula>COUNTIF(l_Feries,E$3)</formula>
    </cfRule>
  </conditionalFormatting>
  <conditionalFormatting sqref="E1:AI16">
    <cfRule type="expression" dxfId="0" priority="1">
      <formula>WEEKDAY(E$3,2)&lt;7</formula>
    </cfRule>
  </conditionalFormatting>
  <dataValidations count="1">
    <dataValidation type="list" allowBlank="1" showInputMessage="1" showErrorMessage="1" sqref="B5" xr:uid="{1F8D0F9E-4D84-401D-B0C1-9507922D6510}">
      <formula1>l_Mois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422C8-DC7D-EF4D-9B26-41B6F8C06D4A}">
  <sheetPr codeName="Feuil2"/>
  <dimension ref="B2:M26"/>
  <sheetViews>
    <sheetView showGridLines="0" topLeftCell="A10" zoomScale="99" zoomScaleNormal="99" workbookViewId="0">
      <selection activeCell="O20" sqref="O20"/>
    </sheetView>
  </sheetViews>
  <sheetFormatPr defaultColWidth="11" defaultRowHeight="15.75" x14ac:dyDescent="0.25"/>
  <cols>
    <col min="1" max="1" width="3.75" customWidth="1"/>
    <col min="2" max="2" width="19.25" bestFit="1" customWidth="1"/>
    <col min="3" max="4" width="8.25" bestFit="1" customWidth="1"/>
    <col min="5" max="5" width="3.75" customWidth="1"/>
    <col min="7" max="7" width="3.75" customWidth="1"/>
    <col min="8" max="8" width="17.25" bestFit="1" customWidth="1"/>
    <col min="9" max="9" width="10.25" bestFit="1" customWidth="1"/>
    <col min="10" max="10" width="3.75" customWidth="1"/>
    <col min="11" max="11" width="9.125" style="24" bestFit="1" customWidth="1"/>
    <col min="12" max="13" width="17.375" style="24" bestFit="1" customWidth="1"/>
  </cols>
  <sheetData>
    <row r="2" spans="2:9" x14ac:dyDescent="0.25">
      <c r="B2" s="2" t="s">
        <v>4</v>
      </c>
      <c r="C2" t="s">
        <v>5</v>
      </c>
      <c r="D2" t="s">
        <v>6</v>
      </c>
      <c r="F2" t="s">
        <v>7</v>
      </c>
      <c r="H2" t="s">
        <v>32</v>
      </c>
      <c r="I2" s="3" t="s">
        <v>33</v>
      </c>
    </row>
    <row r="3" spans="2:9" x14ac:dyDescent="0.25">
      <c r="B3" s="2" t="s">
        <v>20</v>
      </c>
      <c r="C3" t="s">
        <v>0</v>
      </c>
      <c r="D3" t="s">
        <v>1</v>
      </c>
      <c r="F3" t="s">
        <v>8</v>
      </c>
      <c r="H3" t="s">
        <v>34</v>
      </c>
      <c r="I3" s="5">
        <f>DATE(_An,1,1)</f>
        <v>46023</v>
      </c>
    </row>
    <row r="4" spans="2:9" x14ac:dyDescent="0.25">
      <c r="B4" s="2" t="s">
        <v>21</v>
      </c>
      <c r="C4" t="s">
        <v>0</v>
      </c>
      <c r="D4" t="s">
        <v>2</v>
      </c>
      <c r="F4" t="s">
        <v>9</v>
      </c>
      <c r="H4" t="s">
        <v>35</v>
      </c>
      <c r="I4" s="5">
        <f>FLOOR(DAY(MINUTE(_An/38)/2+56)&amp;"/5/"&amp;_An,7)-34</f>
        <v>46117</v>
      </c>
    </row>
    <row r="5" spans="2:9" x14ac:dyDescent="0.25">
      <c r="B5" s="2" t="s">
        <v>22</v>
      </c>
      <c r="C5" t="s">
        <v>2</v>
      </c>
      <c r="D5" t="s">
        <v>1</v>
      </c>
      <c r="F5" t="s">
        <v>10</v>
      </c>
      <c r="H5" t="s">
        <v>36</v>
      </c>
      <c r="I5" s="5">
        <f>DatePaques+1</f>
        <v>46118</v>
      </c>
    </row>
    <row r="6" spans="2:9" x14ac:dyDescent="0.25">
      <c r="B6" s="2" t="s">
        <v>23</v>
      </c>
      <c r="C6" t="s">
        <v>0</v>
      </c>
      <c r="D6" t="s">
        <v>3</v>
      </c>
      <c r="F6" t="s">
        <v>11</v>
      </c>
      <c r="H6" t="s">
        <v>37</v>
      </c>
      <c r="I6" s="5">
        <f>DATE(_An,5,1)</f>
        <v>46143</v>
      </c>
    </row>
    <row r="7" spans="2:9" x14ac:dyDescent="0.25">
      <c r="B7" s="2" t="s">
        <v>24</v>
      </c>
      <c r="C7" t="s">
        <v>0</v>
      </c>
      <c r="F7" t="s">
        <v>12</v>
      </c>
      <c r="H7" t="s">
        <v>38</v>
      </c>
      <c r="I7" s="5">
        <f>DATE(_An,5,8)</f>
        <v>46150</v>
      </c>
    </row>
    <row r="8" spans="2:9" x14ac:dyDescent="0.25">
      <c r="B8" s="2" t="s">
        <v>25</v>
      </c>
      <c r="C8" t="s">
        <v>1</v>
      </c>
      <c r="D8" t="s">
        <v>3</v>
      </c>
      <c r="F8" t="s">
        <v>13</v>
      </c>
      <c r="H8" t="s">
        <v>39</v>
      </c>
      <c r="I8" s="5">
        <f>DatePaques+39</f>
        <v>46156</v>
      </c>
    </row>
    <row r="9" spans="2:9" x14ac:dyDescent="0.25">
      <c r="B9" s="2" t="s">
        <v>26</v>
      </c>
      <c r="F9" t="s">
        <v>14</v>
      </c>
      <c r="H9" t="s">
        <v>40</v>
      </c>
      <c r="I9" s="5">
        <f>DatePaques+49</f>
        <v>46166</v>
      </c>
    </row>
    <row r="10" spans="2:9" x14ac:dyDescent="0.25">
      <c r="B10" s="2" t="s">
        <v>27</v>
      </c>
      <c r="C10" t="s">
        <v>1</v>
      </c>
      <c r="D10" t="s">
        <v>3</v>
      </c>
      <c r="F10" t="s">
        <v>15</v>
      </c>
      <c r="H10" t="s">
        <v>41</v>
      </c>
      <c r="I10" s="5">
        <f>DatePaques+50</f>
        <v>46167</v>
      </c>
    </row>
    <row r="11" spans="2:9" x14ac:dyDescent="0.25">
      <c r="B11" s="2" t="s">
        <v>28</v>
      </c>
      <c r="F11" t="s">
        <v>16</v>
      </c>
      <c r="H11" t="s">
        <v>42</v>
      </c>
      <c r="I11" s="5">
        <f>DATE(_An,7,14)</f>
        <v>46217</v>
      </c>
    </row>
    <row r="12" spans="2:9" x14ac:dyDescent="0.25">
      <c r="B12" s="2" t="s">
        <v>29</v>
      </c>
      <c r="C12" t="s">
        <v>2</v>
      </c>
      <c r="F12" t="s">
        <v>17</v>
      </c>
      <c r="H12" t="s">
        <v>43</v>
      </c>
      <c r="I12" s="5">
        <f>DATE(_An,8,15)</f>
        <v>46249</v>
      </c>
    </row>
    <row r="13" spans="2:9" x14ac:dyDescent="0.25">
      <c r="B13" s="2" t="s">
        <v>30</v>
      </c>
      <c r="C13" t="s">
        <v>2</v>
      </c>
      <c r="D13" t="s">
        <v>1</v>
      </c>
      <c r="F13" t="s">
        <v>18</v>
      </c>
      <c r="H13" t="s">
        <v>44</v>
      </c>
      <c r="I13" s="5">
        <f>DATE(_An,11,1)</f>
        <v>46327</v>
      </c>
    </row>
    <row r="14" spans="2:9" x14ac:dyDescent="0.25">
      <c r="B14" s="2" t="s">
        <v>31</v>
      </c>
      <c r="C14" t="s">
        <v>0</v>
      </c>
      <c r="D14" t="s">
        <v>3</v>
      </c>
      <c r="F14" t="s">
        <v>19</v>
      </c>
      <c r="H14" t="s">
        <v>45</v>
      </c>
      <c r="I14" s="5">
        <f>DATE(_An,11,11)</f>
        <v>46337</v>
      </c>
    </row>
    <row r="15" spans="2:9" x14ac:dyDescent="0.25">
      <c r="H15" t="s">
        <v>46</v>
      </c>
      <c r="I15" s="5">
        <f>DATE(_An,12,25)</f>
        <v>46381</v>
      </c>
    </row>
    <row r="19" spans="11:13" x14ac:dyDescent="0.25">
      <c r="K19" s="24" t="s">
        <v>78</v>
      </c>
      <c r="L19" s="24" t="s">
        <v>5</v>
      </c>
      <c r="M19" s="24" t="s">
        <v>6</v>
      </c>
    </row>
    <row r="20" spans="11:13" ht="78.75" x14ac:dyDescent="0.25">
      <c r="K20" s="25" t="s">
        <v>0</v>
      </c>
      <c r="L20" s="26" t="s">
        <v>82</v>
      </c>
      <c r="M20" s="27"/>
    </row>
    <row r="21" spans="11:13" ht="47.25" x14ac:dyDescent="0.25">
      <c r="K21" s="28" t="s">
        <v>2</v>
      </c>
      <c r="L21" s="29" t="s">
        <v>83</v>
      </c>
      <c r="M21" s="30" t="s">
        <v>21</v>
      </c>
    </row>
    <row r="22" spans="11:13" ht="47.25" x14ac:dyDescent="0.25">
      <c r="K22" s="28" t="s">
        <v>1</v>
      </c>
      <c r="L22" s="29" t="s">
        <v>84</v>
      </c>
      <c r="M22" s="30" t="s">
        <v>85</v>
      </c>
    </row>
    <row r="23" spans="11:13" x14ac:dyDescent="0.25">
      <c r="K23" s="28" t="s">
        <v>80</v>
      </c>
      <c r="L23" s="29"/>
      <c r="M23" s="30"/>
    </row>
    <row r="24" spans="11:13" ht="63" x14ac:dyDescent="0.25">
      <c r="K24" s="28" t="s">
        <v>3</v>
      </c>
      <c r="L24" s="29"/>
      <c r="M24" s="30" t="s">
        <v>86</v>
      </c>
    </row>
    <row r="25" spans="11:13" x14ac:dyDescent="0.25">
      <c r="K25" s="28" t="s">
        <v>81</v>
      </c>
      <c r="L25" s="29"/>
      <c r="M25" s="30"/>
    </row>
    <row r="26" spans="11:13" x14ac:dyDescent="0.25">
      <c r="K26" s="31" t="s">
        <v>79</v>
      </c>
      <c r="L26" s="32"/>
      <c r="M26" s="33"/>
    </row>
  </sheetData>
  <phoneticPr fontId="2" type="noConversion"/>
  <conditionalFormatting sqref="B6">
    <cfRule type="cellIs" dxfId="9" priority="1" operator="equal">
      <formula>"samedi"</formula>
    </cfRule>
  </conditionalFormatting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9267A0-4103-4588-A713-BE794FDF8F1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5</vt:i4>
      </vt:variant>
    </vt:vector>
  </HeadingPairs>
  <TitlesOfParts>
    <vt:vector size="7" baseType="lpstr">
      <vt:lpstr>Calendrier</vt:lpstr>
      <vt:lpstr>Paramètres</vt:lpstr>
      <vt:lpstr>_An</vt:lpstr>
      <vt:lpstr>_Mois</vt:lpstr>
      <vt:lpstr>DatePaques</vt:lpstr>
      <vt:lpstr>l_Feries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</dc:creator>
  <cp:lastModifiedBy>BSA</cp:lastModifiedBy>
  <dcterms:created xsi:type="dcterms:W3CDTF">2026-04-25T03:32:52Z</dcterms:created>
  <dcterms:modified xsi:type="dcterms:W3CDTF">2026-04-27T11:12:17Z</dcterms:modified>
</cp:coreProperties>
</file>