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8D35975-128F-4618-853E-6B6448367375}" xr6:coauthVersionLast="47" xr6:coauthVersionMax="47" xr10:uidLastSave="{00000000-0000-0000-0000-000000000000}"/>
  <bookViews>
    <workbookView xWindow="-120" yWindow="-120" windowWidth="29040" windowHeight="15990" activeTab="1" xr2:uid="{136044AA-2E7C-4A0B-9848-6B9F3EA6F662}"/>
  </bookViews>
  <sheets>
    <sheet name="Présences" sheetId="7" r:id="rId1"/>
    <sheet name="Total entrainements" sheetId="8" r:id="rId2"/>
  </sheets>
  <definedNames>
    <definedName name="_xlnm.Print_Area" localSheetId="1">'Total entrainements'!$A$1:$E$25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8" l="1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G25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7" i="8"/>
  <c r="V244" i="7"/>
  <c r="V243" i="7"/>
  <c r="V242" i="7"/>
  <c r="V241" i="7"/>
  <c r="V240" i="7"/>
  <c r="V239" i="7"/>
  <c r="V238" i="7"/>
  <c r="V237" i="7"/>
  <c r="V236" i="7"/>
  <c r="V235" i="7"/>
  <c r="V234" i="7"/>
  <c r="V233" i="7"/>
  <c r="V232" i="7"/>
  <c r="V231" i="7"/>
  <c r="V230" i="7"/>
  <c r="V229" i="7"/>
  <c r="V228" i="7"/>
  <c r="V227" i="7"/>
  <c r="V226" i="7"/>
  <c r="V225" i="7"/>
  <c r="V215" i="7"/>
  <c r="V214" i="7"/>
  <c r="V213" i="7"/>
  <c r="V212" i="7"/>
  <c r="V211" i="7"/>
  <c r="V210" i="7"/>
  <c r="V209" i="7"/>
  <c r="V208" i="7"/>
  <c r="V207" i="7"/>
  <c r="V206" i="7"/>
  <c r="V205" i="7"/>
  <c r="V204" i="7"/>
  <c r="V203" i="7"/>
  <c r="V202" i="7"/>
  <c r="V201" i="7"/>
  <c r="V200" i="7"/>
  <c r="V199" i="7"/>
  <c r="V198" i="7"/>
  <c r="V197" i="7"/>
  <c r="V196" i="7"/>
  <c r="V189" i="7"/>
  <c r="V188" i="7"/>
  <c r="V187" i="7"/>
  <c r="V186" i="7"/>
  <c r="V185" i="7"/>
  <c r="V184" i="7"/>
  <c r="V183" i="7"/>
  <c r="V182" i="7"/>
  <c r="V181" i="7"/>
  <c r="V180" i="7"/>
  <c r="V179" i="7"/>
  <c r="V178" i="7"/>
  <c r="V177" i="7"/>
  <c r="V176" i="7"/>
  <c r="V175" i="7"/>
  <c r="V174" i="7"/>
  <c r="V173" i="7"/>
  <c r="V172" i="7"/>
  <c r="V171" i="7"/>
  <c r="V170" i="7"/>
  <c r="V163" i="7"/>
  <c r="V162" i="7"/>
  <c r="V161" i="7"/>
  <c r="V160" i="7"/>
  <c r="V159" i="7"/>
  <c r="V158" i="7"/>
  <c r="V157" i="7"/>
  <c r="V156" i="7"/>
  <c r="V155" i="7"/>
  <c r="V154" i="7"/>
  <c r="V153" i="7"/>
  <c r="V152" i="7"/>
  <c r="V151" i="7"/>
  <c r="V150" i="7"/>
  <c r="V149" i="7"/>
  <c r="V148" i="7"/>
  <c r="V147" i="7"/>
  <c r="V146" i="7"/>
  <c r="V145" i="7"/>
  <c r="V144" i="7"/>
  <c r="V117" i="7"/>
  <c r="V118" i="7"/>
  <c r="V119" i="7"/>
  <c r="V120" i="7"/>
  <c r="V121" i="7"/>
  <c r="V122" i="7"/>
  <c r="V123" i="7"/>
  <c r="V124" i="7"/>
  <c r="V125" i="7"/>
  <c r="V126" i="7"/>
  <c r="V127" i="7"/>
  <c r="V128" i="7"/>
  <c r="V129" i="7"/>
  <c r="V130" i="7"/>
  <c r="V131" i="7"/>
  <c r="V132" i="7"/>
  <c r="V133" i="7"/>
  <c r="V134" i="7"/>
  <c r="V135" i="7"/>
  <c r="V116" i="7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8" i="7"/>
  <c r="V36" i="7"/>
  <c r="V37" i="7"/>
  <c r="V38" i="7"/>
  <c r="V39" i="7"/>
  <c r="V40" i="7"/>
  <c r="V41" i="7"/>
  <c r="V42" i="7"/>
  <c r="V43" i="7"/>
  <c r="V44" i="7"/>
  <c r="V45" i="7"/>
  <c r="V46" i="7"/>
  <c r="V47" i="7"/>
  <c r="V48" i="7"/>
  <c r="V49" i="7"/>
  <c r="V50" i="7"/>
  <c r="V51" i="7"/>
  <c r="V52" i="7"/>
  <c r="V35" i="7"/>
  <c r="V62" i="7"/>
  <c r="V63" i="7"/>
  <c r="V64" i="7"/>
  <c r="V65" i="7"/>
  <c r="V66" i="7"/>
  <c r="V67" i="7"/>
  <c r="V68" i="7"/>
  <c r="V69" i="7"/>
  <c r="V70" i="7"/>
  <c r="V71" i="7"/>
  <c r="V72" i="7"/>
  <c r="V73" i="7"/>
  <c r="V74" i="7"/>
  <c r="V75" i="7"/>
  <c r="V76" i="7"/>
  <c r="V77" i="7"/>
  <c r="V78" i="7"/>
  <c r="V79" i="7"/>
  <c r="V61" i="7"/>
  <c r="V88" i="7"/>
  <c r="V89" i="7"/>
  <c r="V90" i="7"/>
  <c r="V91" i="7"/>
  <c r="V92" i="7"/>
  <c r="V93" i="7"/>
  <c r="V94" i="7"/>
  <c r="V95" i="7"/>
  <c r="V96" i="7"/>
  <c r="V97" i="7"/>
  <c r="V98" i="7"/>
  <c r="V99" i="7"/>
  <c r="V100" i="7"/>
  <c r="V101" i="7"/>
  <c r="V102" i="7"/>
  <c r="V103" i="7"/>
  <c r="V104" i="7"/>
  <c r="V105" i="7"/>
  <c r="V106" i="7"/>
  <c r="V87" i="7"/>
  <c r="G11" i="8"/>
  <c r="G12" i="8" s="1"/>
  <c r="G13" i="8" s="1"/>
  <c r="G14" i="8" s="1"/>
  <c r="G15" i="8" s="1"/>
  <c r="G16" i="8" s="1"/>
  <c r="G17" i="8" s="1"/>
  <c r="G18" i="8" s="1"/>
  <c r="G19" i="8" s="1"/>
  <c r="G20" i="8" s="1"/>
  <c r="G21" i="8" s="1"/>
  <c r="G22" i="8" s="1"/>
  <c r="G23" i="8" s="1"/>
  <c r="G24" i="8" s="1"/>
  <c r="G9" i="8"/>
  <c r="G10" i="8" s="1"/>
</calcChain>
</file>

<file path=xl/sharedStrings.xml><?xml version="1.0" encoding="utf-8"?>
<sst xmlns="http://schemas.openxmlformats.org/spreadsheetml/2006/main" count="1367" uniqueCount="98">
  <si>
    <t>Noms</t>
  </si>
  <si>
    <t>Cartiaux</t>
  </si>
  <si>
    <t>Nolhan</t>
  </si>
  <si>
    <t xml:space="preserve">Hanotiau </t>
  </si>
  <si>
    <t>Melvin</t>
  </si>
  <si>
    <t>Mathieu</t>
  </si>
  <si>
    <t>Julien</t>
  </si>
  <si>
    <t>Sahoure</t>
  </si>
  <si>
    <t>Thoty</t>
  </si>
  <si>
    <t>Colas</t>
  </si>
  <si>
    <t>Joey</t>
  </si>
  <si>
    <t>Focroulle</t>
  </si>
  <si>
    <t>Grégory</t>
  </si>
  <si>
    <t>Lecohier</t>
  </si>
  <si>
    <t>Mathéo</t>
  </si>
  <si>
    <t>Wérrion</t>
  </si>
  <si>
    <t>Michiels</t>
  </si>
  <si>
    <t>Macéo</t>
  </si>
  <si>
    <t>Dapra</t>
  </si>
  <si>
    <t>Antoine</t>
  </si>
  <si>
    <t>Anthony</t>
  </si>
  <si>
    <t>Scaf</t>
  </si>
  <si>
    <t>Maho</t>
  </si>
  <si>
    <t>M</t>
  </si>
  <si>
    <t>L</t>
  </si>
  <si>
    <t>présence</t>
  </si>
  <si>
    <t xml:space="preserve">Total </t>
  </si>
  <si>
    <t>Prénom</t>
  </si>
  <si>
    <t>entrainements</t>
  </si>
  <si>
    <t>Perot</t>
  </si>
  <si>
    <t>classement</t>
  </si>
  <si>
    <t>Classement général</t>
  </si>
  <si>
    <t>Ionut</t>
  </si>
  <si>
    <t>Enzo</t>
  </si>
  <si>
    <t>Gorniak</t>
  </si>
  <si>
    <t>Cloporut</t>
  </si>
  <si>
    <t>Desmet</t>
  </si>
  <si>
    <t>Hannecart</t>
  </si>
  <si>
    <t>Renan</t>
  </si>
  <si>
    <t>Del Pierco</t>
  </si>
  <si>
    <t>Jerzy</t>
  </si>
  <si>
    <t>Raphael</t>
  </si>
  <si>
    <t>Didier</t>
  </si>
  <si>
    <t>Ethan</t>
  </si>
  <si>
    <t>Braem</t>
  </si>
  <si>
    <t>Apoline</t>
  </si>
  <si>
    <t>juillet</t>
  </si>
  <si>
    <t>Aout</t>
  </si>
  <si>
    <t>match</t>
  </si>
  <si>
    <t>Septembre</t>
  </si>
  <si>
    <t>0-0</t>
  </si>
  <si>
    <t>U 17</t>
  </si>
  <si>
    <t>x</t>
  </si>
  <si>
    <t>a</t>
  </si>
  <si>
    <t>Rafaël</t>
  </si>
  <si>
    <t>J</t>
  </si>
  <si>
    <t>4-2</t>
  </si>
  <si>
    <t>5-0</t>
  </si>
  <si>
    <t>0-2</t>
  </si>
  <si>
    <t>contre gerpinnes</t>
  </si>
  <si>
    <t>à Forges</t>
  </si>
  <si>
    <t>contre gozée</t>
  </si>
  <si>
    <t>contre baileux</t>
  </si>
  <si>
    <t>oui</t>
  </si>
  <si>
    <t>forfait</t>
  </si>
  <si>
    <t>jogging</t>
  </si>
  <si>
    <t>3-4</t>
  </si>
  <si>
    <t>Octobre</t>
  </si>
  <si>
    <t>contre somzée</t>
  </si>
  <si>
    <t>à Erpion</t>
  </si>
  <si>
    <t>1-3</t>
  </si>
  <si>
    <t>3-0</t>
  </si>
  <si>
    <t>ok</t>
  </si>
  <si>
    <t>Evan</t>
  </si>
  <si>
    <t>Feret</t>
  </si>
  <si>
    <t>à S-S-Sambre</t>
  </si>
  <si>
    <t>contre Baileux</t>
  </si>
  <si>
    <t>Arrotin</t>
  </si>
  <si>
    <t>Ryan</t>
  </si>
  <si>
    <t>1-11</t>
  </si>
  <si>
    <t xml:space="preserve">Ryan </t>
  </si>
  <si>
    <t>contre beaumont</t>
  </si>
  <si>
    <t>2-3</t>
  </si>
  <si>
    <t>entrainements total donné</t>
  </si>
  <si>
    <t xml:space="preserve">Jusqu'au </t>
  </si>
  <si>
    <t>à Ransart</t>
  </si>
  <si>
    <t>novembre</t>
  </si>
  <si>
    <t>13-1</t>
  </si>
  <si>
    <t>à Anor (ami)</t>
  </si>
  <si>
    <t>annulé</t>
  </si>
  <si>
    <t>contre s/sambre</t>
  </si>
  <si>
    <t>remis</t>
  </si>
  <si>
    <t>à gerpinnes</t>
  </si>
  <si>
    <t>0-3</t>
  </si>
  <si>
    <t>Décembre</t>
  </si>
  <si>
    <t>à Monceau</t>
  </si>
  <si>
    <t>3-1</t>
  </si>
  <si>
    <t>annule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</si>
</sst>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17" x14ac:knownFonts="1"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2"/>
      <color theme="1"/>
      <name val="Times New Roman"/>
      <family val="1"/>
    </font>
    <font>
      <b/>
      <sz val="12"/>
      <color theme="9" tint="-0.249977111117893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0"/>
      <color theme="1"/>
      <name val="Times New Roman"/>
      <family val="1"/>
    </font>
    <font>
      <b/>
      <sz val="16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color theme="1"/>
      <name val="Times New Roman"/>
      <family val="1"/>
    </font>
    <font>
      <sz val="9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2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2" borderId="9" xfId="0" applyNumberFormat="1" applyFont="1" applyFill="1" applyBorder="1" applyAlignment="1">
      <alignment horizontal="center"/>
    </xf>
    <xf numFmtId="14" fontId="4" fillId="2" borderId="10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64" fontId="8" fillId="2" borderId="10" xfId="0" applyNumberFormat="1" applyFont="1" applyFill="1" applyBorder="1" applyAlignment="1">
      <alignment horizontal="center"/>
    </xf>
    <xf numFmtId="164" fontId="8" fillId="2" borderId="6" xfId="0" applyNumberFormat="1" applyFont="1" applyFill="1" applyBorder="1" applyAlignment="1">
      <alignment horizontal="center"/>
    </xf>
    <xf numFmtId="164" fontId="8" fillId="2" borderId="7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2" fillId="0" borderId="9" xfId="0" applyFont="1" applyBorder="1" applyAlignment="1">
      <alignment horizontal="center" vertical="center"/>
    </xf>
    <xf numFmtId="14" fontId="8" fillId="0" borderId="10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49" fontId="8" fillId="0" borderId="10" xfId="0" applyNumberFormat="1" applyFont="1" applyBorder="1" applyAlignment="1">
      <alignment horizontal="center" vertical="top"/>
    </xf>
    <xf numFmtId="0" fontId="14" fillId="0" borderId="0" xfId="0" applyFont="1"/>
    <xf numFmtId="0" fontId="8" fillId="0" borderId="0" xfId="0" applyFont="1"/>
    <xf numFmtId="0" fontId="15" fillId="0" borderId="0" xfId="0" applyFont="1" applyAlignment="1">
      <alignment horizontal="center" vertical="center"/>
    </xf>
    <xf numFmtId="0" fontId="16" fillId="0" borderId="0" xfId="0" applyFont="1"/>
    <xf numFmtId="0" fontId="2" fillId="0" borderId="0" xfId="0" applyFont="1" applyAlignment="1">
      <alignment horizontal="center" vertical="center"/>
    </xf>
    <xf numFmtId="16" fontId="0" fillId="0" borderId="6" xfId="0" applyNumberForma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15" xfId="0" applyBorder="1" applyAlignment="1">
      <alignment horizontal="right"/>
    </xf>
    <xf numFmtId="14" fontId="4" fillId="2" borderId="6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top"/>
    </xf>
    <xf numFmtId="0" fontId="6" fillId="0" borderId="12" xfId="0" applyFont="1" applyBorder="1" applyAlignment="1">
      <alignment horizontal="center" vertical="center"/>
    </xf>
    <xf numFmtId="17" fontId="4" fillId="0" borderId="7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15" xfId="0" applyBorder="1" applyAlignment="1">
      <alignment horizontal="right"/>
    </xf>
    <xf numFmtId="0" fontId="4" fillId="0" borderId="7" xfId="0" applyFont="1" applyBorder="1" applyAlignment="1">
      <alignment horizontal="center"/>
    </xf>
    <xf numFmtId="0" fontId="13" fillId="2" borderId="7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/>
  </cellXfs>
  <cellStyles count="1">
    <cellStyle name="Standaard" xfId="0" builtinId="0"/>
  </cellStyles>
  <dxfs count="21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ptos Narrow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2612AB-C436-4E35-8039-2E5695595269}" name="Tabel1" displayName="Tabel1" ref="A6:D27" totalsRowShown="0" headerRowBorderDxfId="4" tableBorderDxfId="5">
  <autoFilter ref="A6:D27" xr:uid="{122612AB-C436-4E35-8039-2E5695595269}"/>
  <tableColumns count="4">
    <tableColumn id="1" xr3:uid="{48D5FBA6-1CF5-4CF4-A35B-42620C74C476}" name="entrainements" dataDxfId="3"/>
    <tableColumn id="2" xr3:uid="{3D58C1A8-8F12-4316-AF06-69DBCF2F1620}" name="Noms" dataDxfId="2"/>
    <tableColumn id="3" xr3:uid="{A27BD0C6-67FC-4A9F-AA9C-B0A768AD775A}" name="Prénom" dataDxfId="1"/>
    <tableColumn id="4" xr3:uid="{4B5CDA09-FEB3-4946-9B56-977051024D97}" name="class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B3C6-8BD7-45DD-9065-A795A911CB55}">
  <sheetPr>
    <tabColor theme="1" tint="0.14999847407452621"/>
  </sheetPr>
  <dimension ref="A1:W244"/>
  <sheetViews>
    <sheetView topLeftCell="A159" zoomScaleNormal="100" workbookViewId="0">
      <selection activeCell="D221" sqref="D221"/>
    </sheetView>
  </sheetViews>
  <sheetFormatPr defaultColWidth="11.42578125" defaultRowHeight="18.75" x14ac:dyDescent="0.25"/>
  <cols>
    <col min="1" max="1" width="13.85546875" style="1" bestFit="1" customWidth="1"/>
    <col min="2" max="2" width="11" style="1" bestFit="1" customWidth="1"/>
    <col min="3" max="21" width="8.28515625" customWidth="1"/>
    <col min="22" max="22" width="9.42578125" bestFit="1" customWidth="1"/>
    <col min="23" max="24" width="8.42578125" bestFit="1" customWidth="1"/>
    <col min="25" max="25" width="4.7109375" customWidth="1"/>
    <col min="26" max="28" width="8.42578125" bestFit="1" customWidth="1"/>
    <col min="29" max="29" width="4.7109375" customWidth="1"/>
    <col min="30" max="30" width="9.42578125" bestFit="1" customWidth="1"/>
    <col min="32" max="32" width="13.85546875" bestFit="1" customWidth="1"/>
    <col min="33" max="33" width="11" bestFit="1" customWidth="1"/>
    <col min="34" max="34" width="8.42578125" customWidth="1"/>
    <col min="35" max="36" width="8.42578125" bestFit="1" customWidth="1"/>
    <col min="37" max="37" width="4.7109375" customWidth="1"/>
    <col min="38" max="40" width="8.42578125" bestFit="1" customWidth="1"/>
    <col min="41" max="41" width="4.7109375" customWidth="1"/>
    <col min="42" max="42" width="8.42578125" bestFit="1" customWidth="1"/>
    <col min="43" max="43" width="9.42578125" bestFit="1" customWidth="1"/>
    <col min="44" max="44" width="8.42578125" bestFit="1" customWidth="1"/>
    <col min="45" max="45" width="4.7109375" customWidth="1"/>
    <col min="46" max="48" width="8.42578125" bestFit="1" customWidth="1"/>
    <col min="49" max="49" width="4.7109375" customWidth="1"/>
    <col min="50" max="50" width="8.42578125" bestFit="1" customWidth="1"/>
    <col min="51" max="51" width="9.42578125" bestFit="1" customWidth="1"/>
    <col min="53" max="53" width="13.85546875" bestFit="1" customWidth="1"/>
    <col min="54" max="54" width="11" bestFit="1" customWidth="1"/>
    <col min="55" max="55" width="8.42578125" customWidth="1"/>
    <col min="56" max="57" width="8.42578125" bestFit="1" customWidth="1"/>
    <col min="58" max="58" width="4.7109375" customWidth="1"/>
    <col min="59" max="61" width="8.42578125" bestFit="1" customWidth="1"/>
    <col min="62" max="62" width="4.7109375" customWidth="1"/>
    <col min="63" max="63" width="8.42578125" bestFit="1" customWidth="1"/>
    <col min="64" max="64" width="9.42578125" bestFit="1" customWidth="1"/>
    <col min="65" max="65" width="8.42578125" bestFit="1" customWidth="1"/>
    <col min="66" max="66" width="4.7109375" customWidth="1"/>
    <col min="67" max="69" width="8.42578125" bestFit="1" customWidth="1"/>
    <col min="70" max="70" width="4.7109375" customWidth="1"/>
    <col min="71" max="71" width="8.42578125" bestFit="1" customWidth="1"/>
    <col min="72" max="72" width="9.42578125" bestFit="1" customWidth="1"/>
  </cols>
  <sheetData>
    <row r="1" spans="1:23" ht="19.5" thickBot="1" x14ac:dyDescent="0.3">
      <c r="M1" s="48" t="s">
        <v>84</v>
      </c>
      <c r="N1" s="48"/>
      <c r="O1" s="49"/>
      <c r="P1" s="41"/>
      <c r="Q1" s="41"/>
      <c r="R1" s="41"/>
      <c r="S1" s="41"/>
      <c r="T1" s="41"/>
      <c r="U1" s="39">
        <v>45936</v>
      </c>
    </row>
    <row r="2" spans="1:23" ht="21.75" thickBot="1" x14ac:dyDescent="0.3">
      <c r="F2" s="51" t="s">
        <v>51</v>
      </c>
      <c r="G2" s="52"/>
      <c r="H2" s="52"/>
      <c r="I2" s="53"/>
      <c r="M2" t="s">
        <v>83</v>
      </c>
      <c r="U2" s="40">
        <v>17</v>
      </c>
    </row>
    <row r="3" spans="1:23" ht="19.5" thickBot="1" x14ac:dyDescent="0.3"/>
    <row r="4" spans="1:23" ht="19.5" thickBot="1" x14ac:dyDescent="0.3">
      <c r="B4" s="3"/>
      <c r="C4" s="3"/>
      <c r="D4" s="3"/>
      <c r="E4" s="3"/>
      <c r="F4" s="27" t="s">
        <v>46</v>
      </c>
      <c r="G4" s="26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3" ht="19.5" thickBot="1" x14ac:dyDescent="0.3">
      <c r="A5" s="26"/>
      <c r="B5" s="26"/>
      <c r="C5" s="26"/>
      <c r="D5" s="26"/>
      <c r="E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</row>
    <row r="6" spans="1:23" s="6" customFormat="1" ht="19.5" thickBot="1" x14ac:dyDescent="0.35">
      <c r="A6" s="7"/>
      <c r="B6" s="7"/>
      <c r="C6" s="22"/>
      <c r="D6" s="22"/>
      <c r="E6" s="22"/>
      <c r="F6" s="22"/>
      <c r="G6" s="22"/>
      <c r="H6" s="22"/>
      <c r="I6" s="5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11" t="s">
        <v>26</v>
      </c>
    </row>
    <row r="7" spans="1:23" ht="19.5" thickBot="1" x14ac:dyDescent="0.3">
      <c r="A7" s="2" t="s">
        <v>0</v>
      </c>
      <c r="B7" s="9" t="s">
        <v>27</v>
      </c>
      <c r="C7" s="24">
        <v>45867</v>
      </c>
      <c r="D7" s="24">
        <v>45869</v>
      </c>
      <c r="E7" s="24"/>
      <c r="F7" s="24"/>
      <c r="G7" s="24"/>
      <c r="H7" s="24"/>
      <c r="I7" s="24"/>
      <c r="J7" s="24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12" t="s">
        <v>25</v>
      </c>
      <c r="W7" s="16"/>
    </row>
    <row r="8" spans="1:23" ht="18" customHeight="1" x14ac:dyDescent="0.25">
      <c r="A8" s="13" t="s">
        <v>1</v>
      </c>
      <c r="B8" s="13" t="s">
        <v>2</v>
      </c>
      <c r="C8" s="10" t="s">
        <v>52</v>
      </c>
      <c r="D8" s="10" t="s">
        <v>52</v>
      </c>
      <c r="E8" s="10"/>
      <c r="F8" s="10"/>
      <c r="G8" s="28"/>
      <c r="H8" s="28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5">
        <f>COUNTIF(C8:U8,"x")</f>
        <v>2</v>
      </c>
      <c r="W8" s="16"/>
    </row>
    <row r="9" spans="1:23" ht="18" customHeight="1" x14ac:dyDescent="0.25">
      <c r="A9" s="13" t="s">
        <v>9</v>
      </c>
      <c r="B9" s="13" t="s">
        <v>10</v>
      </c>
      <c r="C9" s="10" t="s">
        <v>53</v>
      </c>
      <c r="D9" s="10" t="s">
        <v>53</v>
      </c>
      <c r="E9" s="10"/>
      <c r="F9" s="10"/>
      <c r="G9" s="29"/>
      <c r="H9" s="28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5">
        <f t="shared" ref="V9:V26" si="0">COUNTIF(C9:U9,"x")</f>
        <v>0</v>
      </c>
      <c r="W9" s="16"/>
    </row>
    <row r="10" spans="1:23" ht="18" customHeight="1" x14ac:dyDescent="0.25">
      <c r="A10" s="13" t="s">
        <v>18</v>
      </c>
      <c r="B10" s="13" t="s">
        <v>19</v>
      </c>
      <c r="C10" s="10" t="s">
        <v>52</v>
      </c>
      <c r="D10" s="10" t="s">
        <v>52</v>
      </c>
      <c r="E10" s="10"/>
      <c r="F10" s="10"/>
      <c r="G10" s="29"/>
      <c r="H10" s="28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5">
        <f t="shared" si="0"/>
        <v>2</v>
      </c>
      <c r="W10" s="16"/>
    </row>
    <row r="11" spans="1:23" ht="18" customHeight="1" x14ac:dyDescent="0.25">
      <c r="A11" s="13" t="s">
        <v>11</v>
      </c>
      <c r="B11" s="13" t="s">
        <v>12</v>
      </c>
      <c r="C11" s="10" t="s">
        <v>53</v>
      </c>
      <c r="D11" s="10" t="s">
        <v>52</v>
      </c>
      <c r="E11" s="10"/>
      <c r="F11" s="10"/>
      <c r="G11" s="29"/>
      <c r="H11" s="28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5">
        <f t="shared" si="0"/>
        <v>1</v>
      </c>
      <c r="W11" s="16"/>
    </row>
    <row r="12" spans="1:23" ht="18" customHeight="1" x14ac:dyDescent="0.25">
      <c r="A12" s="13" t="s">
        <v>34</v>
      </c>
      <c r="B12" s="13" t="s">
        <v>40</v>
      </c>
      <c r="C12" s="10" t="s">
        <v>53</v>
      </c>
      <c r="D12" s="10" t="s">
        <v>53</v>
      </c>
      <c r="E12" s="10"/>
      <c r="F12" s="10"/>
      <c r="G12" s="29"/>
      <c r="H12" s="28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5">
        <f t="shared" si="0"/>
        <v>0</v>
      </c>
      <c r="W12" s="16"/>
    </row>
    <row r="13" spans="1:23" ht="18" customHeight="1" x14ac:dyDescent="0.25">
      <c r="A13" s="13" t="s">
        <v>3</v>
      </c>
      <c r="B13" s="13" t="s">
        <v>4</v>
      </c>
      <c r="C13" s="10" t="s">
        <v>53</v>
      </c>
      <c r="D13" s="10" t="s">
        <v>53</v>
      </c>
      <c r="E13" s="10"/>
      <c r="F13" s="10"/>
      <c r="G13" s="29"/>
      <c r="H13" s="28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5">
        <f t="shared" si="0"/>
        <v>0</v>
      </c>
      <c r="W13" s="16"/>
    </row>
    <row r="14" spans="1:23" ht="18" customHeight="1" x14ac:dyDescent="0.25">
      <c r="A14" s="14" t="s">
        <v>5</v>
      </c>
      <c r="B14" s="14" t="s">
        <v>6</v>
      </c>
      <c r="C14" s="10" t="s">
        <v>53</v>
      </c>
      <c r="D14" s="10" t="s">
        <v>53</v>
      </c>
      <c r="E14" s="10"/>
      <c r="F14" s="10"/>
      <c r="G14" s="29"/>
      <c r="H14" s="28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5">
        <f t="shared" si="0"/>
        <v>0</v>
      </c>
      <c r="W14" s="16"/>
    </row>
    <row r="15" spans="1:23" ht="18" customHeight="1" x14ac:dyDescent="0.25">
      <c r="A15" s="13" t="s">
        <v>16</v>
      </c>
      <c r="B15" s="13" t="s">
        <v>45</v>
      </c>
      <c r="C15" s="10" t="s">
        <v>52</v>
      </c>
      <c r="D15" s="10" t="s">
        <v>52</v>
      </c>
      <c r="E15" s="10"/>
      <c r="F15" s="10"/>
      <c r="G15" s="29"/>
      <c r="H15" s="28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5">
        <f t="shared" si="0"/>
        <v>2</v>
      </c>
      <c r="W15" s="16"/>
    </row>
    <row r="16" spans="1:23" ht="18" customHeight="1" x14ac:dyDescent="0.25">
      <c r="A16" s="13" t="s">
        <v>29</v>
      </c>
      <c r="B16" s="13" t="s">
        <v>20</v>
      </c>
      <c r="C16" s="10" t="s">
        <v>52</v>
      </c>
      <c r="D16" s="10" t="s">
        <v>52</v>
      </c>
      <c r="E16" s="10"/>
      <c r="F16" s="10"/>
      <c r="G16" s="29"/>
      <c r="H16" s="28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5">
        <f t="shared" si="0"/>
        <v>2</v>
      </c>
      <c r="W16" s="16"/>
    </row>
    <row r="17" spans="1:23" ht="18" customHeight="1" x14ac:dyDescent="0.25">
      <c r="A17" s="13" t="s">
        <v>7</v>
      </c>
      <c r="B17" s="13" t="s">
        <v>8</v>
      </c>
      <c r="C17" s="10" t="s">
        <v>53</v>
      </c>
      <c r="D17" s="10" t="s">
        <v>53</v>
      </c>
      <c r="E17" s="10"/>
      <c r="F17" s="10"/>
      <c r="G17" s="29"/>
      <c r="H17" s="28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5">
        <f t="shared" si="0"/>
        <v>0</v>
      </c>
      <c r="W17" s="16"/>
    </row>
    <row r="18" spans="1:23" ht="18" customHeight="1" x14ac:dyDescent="0.25">
      <c r="A18" s="13" t="s">
        <v>21</v>
      </c>
      <c r="B18" s="13" t="s">
        <v>22</v>
      </c>
      <c r="C18" s="10" t="s">
        <v>53</v>
      </c>
      <c r="D18" s="10" t="s">
        <v>52</v>
      </c>
      <c r="E18" s="10"/>
      <c r="F18" s="10"/>
      <c r="G18" s="29"/>
      <c r="H18" s="28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5">
        <f t="shared" si="0"/>
        <v>1</v>
      </c>
      <c r="W18" s="16"/>
    </row>
    <row r="19" spans="1:23" ht="18" customHeight="1" x14ac:dyDescent="0.25">
      <c r="A19" s="13" t="s">
        <v>15</v>
      </c>
      <c r="B19" s="13" t="s">
        <v>17</v>
      </c>
      <c r="C19" s="10" t="s">
        <v>52</v>
      </c>
      <c r="D19" s="10" t="s">
        <v>52</v>
      </c>
      <c r="E19" s="10"/>
      <c r="F19" s="10"/>
      <c r="G19" s="29"/>
      <c r="H19" s="28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5">
        <f t="shared" si="0"/>
        <v>2</v>
      </c>
      <c r="W19" s="16"/>
    </row>
    <row r="20" spans="1:23" ht="18" customHeight="1" x14ac:dyDescent="0.25">
      <c r="A20" s="13" t="s">
        <v>13</v>
      </c>
      <c r="B20" s="13" t="s">
        <v>14</v>
      </c>
      <c r="C20" s="10" t="s">
        <v>53</v>
      </c>
      <c r="D20" s="10" t="s">
        <v>52</v>
      </c>
      <c r="E20" s="10"/>
      <c r="F20" s="10"/>
      <c r="G20" s="29"/>
      <c r="H20" s="28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5">
        <f t="shared" si="0"/>
        <v>1</v>
      </c>
      <c r="W20" s="16"/>
    </row>
    <row r="21" spans="1:23" ht="18" customHeight="1" x14ac:dyDescent="0.25">
      <c r="A21" s="13" t="s">
        <v>35</v>
      </c>
      <c r="B21" s="13" t="s">
        <v>32</v>
      </c>
      <c r="C21" s="10" t="s">
        <v>53</v>
      </c>
      <c r="D21" s="10" t="s">
        <v>53</v>
      </c>
      <c r="E21" s="10"/>
      <c r="F21" s="10"/>
      <c r="G21" s="29"/>
      <c r="H21" s="28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5">
        <f t="shared" si="0"/>
        <v>0</v>
      </c>
      <c r="W21" s="16"/>
    </row>
    <row r="22" spans="1:23" ht="18" customHeight="1" x14ac:dyDescent="0.25">
      <c r="A22" s="13" t="s">
        <v>36</v>
      </c>
      <c r="B22" s="13" t="s">
        <v>33</v>
      </c>
      <c r="C22" s="10" t="s">
        <v>53</v>
      </c>
      <c r="D22" s="10" t="s">
        <v>53</v>
      </c>
      <c r="E22" s="10"/>
      <c r="F22" s="10"/>
      <c r="G22" s="29"/>
      <c r="H22" s="28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5">
        <f t="shared" si="0"/>
        <v>0</v>
      </c>
      <c r="W22" s="16"/>
    </row>
    <row r="23" spans="1:23" ht="18" customHeight="1" x14ac:dyDescent="0.25">
      <c r="A23" s="13" t="s">
        <v>37</v>
      </c>
      <c r="B23" s="13" t="s">
        <v>38</v>
      </c>
      <c r="C23" s="10" t="s">
        <v>53</v>
      </c>
      <c r="D23" s="10" t="s">
        <v>53</v>
      </c>
      <c r="E23" s="10"/>
      <c r="F23" s="10"/>
      <c r="G23" s="29"/>
      <c r="H23" s="28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5">
        <f t="shared" si="0"/>
        <v>0</v>
      </c>
      <c r="W23" s="16"/>
    </row>
    <row r="24" spans="1:23" ht="18" customHeight="1" x14ac:dyDescent="0.25">
      <c r="A24" s="13" t="s">
        <v>39</v>
      </c>
      <c r="B24" s="13" t="s">
        <v>14</v>
      </c>
      <c r="C24" s="10" t="s">
        <v>52</v>
      </c>
      <c r="D24" s="10" t="s">
        <v>53</v>
      </c>
      <c r="E24" s="10"/>
      <c r="F24" s="10"/>
      <c r="G24" s="29"/>
      <c r="H24" s="28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5">
        <f t="shared" si="0"/>
        <v>1</v>
      </c>
      <c r="W24" s="16"/>
    </row>
    <row r="25" spans="1:23" ht="18" customHeight="1" x14ac:dyDescent="0.25">
      <c r="A25" s="13" t="s">
        <v>41</v>
      </c>
      <c r="B25" s="13" t="s">
        <v>42</v>
      </c>
      <c r="C25" s="10" t="s">
        <v>52</v>
      </c>
      <c r="D25" s="10" t="s">
        <v>52</v>
      </c>
      <c r="E25" s="10"/>
      <c r="F25" s="10"/>
      <c r="G25" s="29"/>
      <c r="H25" s="28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5">
        <f t="shared" si="0"/>
        <v>2</v>
      </c>
      <c r="W25" s="16"/>
    </row>
    <row r="26" spans="1:23" ht="18" customHeight="1" x14ac:dyDescent="0.25">
      <c r="A26" s="13" t="s">
        <v>43</v>
      </c>
      <c r="B26" s="13" t="s">
        <v>44</v>
      </c>
      <c r="C26" s="10" t="s">
        <v>53</v>
      </c>
      <c r="D26" s="10" t="s">
        <v>53</v>
      </c>
      <c r="E26" s="10"/>
      <c r="F26" s="10"/>
      <c r="G26" s="29"/>
      <c r="H26" s="28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5">
        <f t="shared" si="0"/>
        <v>0</v>
      </c>
      <c r="W26" s="16"/>
    </row>
    <row r="27" spans="1:23" ht="18" customHeight="1" x14ac:dyDescent="0.25">
      <c r="A27" s="13"/>
      <c r="B27" s="1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V27" s="15"/>
      <c r="W27" s="16"/>
    </row>
    <row r="29" spans="1:23" ht="19.5" thickBot="1" x14ac:dyDescent="0.3"/>
    <row r="30" spans="1:23" ht="19.5" thickBot="1" x14ac:dyDescent="0.3">
      <c r="F30" s="27" t="s">
        <v>47</v>
      </c>
    </row>
    <row r="31" spans="1:23" ht="19.5" thickBot="1" x14ac:dyDescent="0.3">
      <c r="F31" s="26"/>
      <c r="G31" s="34" t="s">
        <v>68</v>
      </c>
      <c r="J31" s="34" t="s">
        <v>62</v>
      </c>
      <c r="L31" s="34" t="s">
        <v>61</v>
      </c>
    </row>
    <row r="32" spans="1:23" ht="19.5" thickBot="1" x14ac:dyDescent="0.3">
      <c r="A32" s="26"/>
      <c r="B32" s="26"/>
      <c r="C32" s="26"/>
      <c r="D32" s="26"/>
      <c r="E32" s="36" t="s">
        <v>65</v>
      </c>
      <c r="G32" s="30" t="s">
        <v>48</v>
      </c>
      <c r="H32" s="26"/>
      <c r="I32" s="26"/>
      <c r="J32" s="30" t="s">
        <v>48</v>
      </c>
      <c r="K32" s="26"/>
      <c r="L32" s="30" t="s">
        <v>48</v>
      </c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:22" ht="19.5" thickBot="1" x14ac:dyDescent="0.35">
      <c r="A33" s="7"/>
      <c r="B33" s="7"/>
      <c r="C33" s="22" t="s">
        <v>23</v>
      </c>
      <c r="D33" s="22" t="s">
        <v>55</v>
      </c>
      <c r="E33" s="22" t="s">
        <v>23</v>
      </c>
      <c r="F33" s="22" t="s">
        <v>55</v>
      </c>
      <c r="G33" s="33" t="s">
        <v>56</v>
      </c>
      <c r="H33" s="22" t="s">
        <v>23</v>
      </c>
      <c r="I33" s="5" t="s">
        <v>55</v>
      </c>
      <c r="J33" s="31" t="s">
        <v>58</v>
      </c>
      <c r="K33" s="22" t="s">
        <v>55</v>
      </c>
      <c r="L33" s="31" t="s">
        <v>57</v>
      </c>
      <c r="M33" s="22"/>
      <c r="N33" s="22"/>
      <c r="O33" s="22"/>
      <c r="P33" s="22"/>
      <c r="Q33" s="22"/>
      <c r="R33" s="22"/>
      <c r="S33" s="22"/>
      <c r="T33" s="22"/>
      <c r="U33" s="22"/>
      <c r="V33" s="11" t="s">
        <v>26</v>
      </c>
    </row>
    <row r="34" spans="1:22" ht="19.5" thickBot="1" x14ac:dyDescent="0.3">
      <c r="A34" s="2" t="s">
        <v>0</v>
      </c>
      <c r="B34" s="9" t="s">
        <v>27</v>
      </c>
      <c r="C34" s="24">
        <v>45874</v>
      </c>
      <c r="D34" s="24">
        <v>45876</v>
      </c>
      <c r="E34" s="24">
        <v>45881</v>
      </c>
      <c r="F34" s="24">
        <v>45883</v>
      </c>
      <c r="G34" s="23">
        <v>45885</v>
      </c>
      <c r="H34" s="24">
        <v>45888</v>
      </c>
      <c r="I34" s="24">
        <v>45890</v>
      </c>
      <c r="J34" s="24">
        <v>45895</v>
      </c>
      <c r="K34" s="25">
        <v>45897</v>
      </c>
      <c r="L34" s="25">
        <v>45899</v>
      </c>
      <c r="M34" s="25"/>
      <c r="N34" s="25"/>
      <c r="O34" s="25"/>
      <c r="P34" s="25"/>
      <c r="Q34" s="25"/>
      <c r="R34" s="25"/>
      <c r="S34" s="25"/>
      <c r="T34" s="25"/>
      <c r="U34" s="25"/>
      <c r="V34" s="12" t="s">
        <v>25</v>
      </c>
    </row>
    <row r="35" spans="1:22" ht="15.75" x14ac:dyDescent="0.25">
      <c r="A35" s="13" t="s">
        <v>1</v>
      </c>
      <c r="B35" s="13" t="s">
        <v>2</v>
      </c>
      <c r="C35" s="10" t="s">
        <v>52</v>
      </c>
      <c r="D35" s="10" t="s">
        <v>52</v>
      </c>
      <c r="E35" s="10" t="s">
        <v>52</v>
      </c>
      <c r="F35" s="10" t="s">
        <v>52</v>
      </c>
      <c r="G35" s="10" t="s">
        <v>63</v>
      </c>
      <c r="H35" s="10" t="s">
        <v>52</v>
      </c>
      <c r="I35" s="10" t="s">
        <v>52</v>
      </c>
      <c r="J35" s="10" t="s">
        <v>63</v>
      </c>
      <c r="K35" s="10" t="s">
        <v>52</v>
      </c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5">
        <f>COUNTIF(C35:U35,"x")</f>
        <v>7</v>
      </c>
    </row>
    <row r="36" spans="1:22" ht="15.75" x14ac:dyDescent="0.25">
      <c r="A36" s="13" t="s">
        <v>9</v>
      </c>
      <c r="B36" s="13" t="s">
        <v>10</v>
      </c>
      <c r="C36" s="10" t="s">
        <v>53</v>
      </c>
      <c r="D36" s="10"/>
      <c r="E36" s="10" t="s">
        <v>52</v>
      </c>
      <c r="F36" s="10" t="s">
        <v>53</v>
      </c>
      <c r="G36" s="10" t="s">
        <v>53</v>
      </c>
      <c r="H36" s="10" t="s">
        <v>53</v>
      </c>
      <c r="I36" s="10" t="s">
        <v>52</v>
      </c>
      <c r="J36" s="10" t="s">
        <v>63</v>
      </c>
      <c r="K36" s="10" t="s">
        <v>52</v>
      </c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5">
        <f t="shared" ref="V36:V52" si="1">COUNTIF(C36:U36,"x")</f>
        <v>3</v>
      </c>
    </row>
    <row r="37" spans="1:22" ht="15.75" x14ac:dyDescent="0.25">
      <c r="A37" s="13" t="s">
        <v>18</v>
      </c>
      <c r="B37" s="13" t="s">
        <v>19</v>
      </c>
      <c r="C37" s="10" t="s">
        <v>52</v>
      </c>
      <c r="D37" s="10" t="s">
        <v>52</v>
      </c>
      <c r="E37" s="10" t="s">
        <v>53</v>
      </c>
      <c r="F37" s="10" t="s">
        <v>53</v>
      </c>
      <c r="G37" s="10" t="s">
        <v>63</v>
      </c>
      <c r="H37" s="10" t="s">
        <v>52</v>
      </c>
      <c r="I37" s="10" t="s">
        <v>52</v>
      </c>
      <c r="J37" s="10" t="s">
        <v>63</v>
      </c>
      <c r="K37" s="10" t="s">
        <v>53</v>
      </c>
      <c r="L37" s="10" t="s">
        <v>64</v>
      </c>
      <c r="M37" s="10"/>
      <c r="N37" s="10"/>
      <c r="O37" s="10"/>
      <c r="P37" s="10"/>
      <c r="Q37" s="10"/>
      <c r="R37" s="10"/>
      <c r="S37" s="10"/>
      <c r="T37" s="10"/>
      <c r="U37" s="10"/>
      <c r="V37" s="15">
        <f t="shared" si="1"/>
        <v>4</v>
      </c>
    </row>
    <row r="38" spans="1:22" ht="15.75" x14ac:dyDescent="0.25">
      <c r="A38" s="13" t="s">
        <v>11</v>
      </c>
      <c r="B38" s="13" t="s">
        <v>12</v>
      </c>
      <c r="C38" s="10" t="s">
        <v>53</v>
      </c>
      <c r="D38" s="10"/>
      <c r="E38" s="10" t="s">
        <v>52</v>
      </c>
      <c r="F38" s="10" t="s">
        <v>53</v>
      </c>
      <c r="G38" s="10" t="s">
        <v>63</v>
      </c>
      <c r="H38" s="10" t="s">
        <v>52</v>
      </c>
      <c r="I38" s="10" t="s">
        <v>53</v>
      </c>
      <c r="J38" s="10" t="s">
        <v>63</v>
      </c>
      <c r="K38" s="10" t="s">
        <v>53</v>
      </c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5">
        <f t="shared" si="1"/>
        <v>2</v>
      </c>
    </row>
    <row r="39" spans="1:22" ht="15.75" x14ac:dyDescent="0.25">
      <c r="A39" s="13" t="s">
        <v>3</v>
      </c>
      <c r="B39" s="13" t="s">
        <v>4</v>
      </c>
      <c r="C39" s="10" t="s">
        <v>52</v>
      </c>
      <c r="D39" s="10" t="s">
        <v>52</v>
      </c>
      <c r="E39" s="10" t="s">
        <v>52</v>
      </c>
      <c r="F39" s="10" t="s">
        <v>53</v>
      </c>
      <c r="G39" s="10" t="s">
        <v>53</v>
      </c>
      <c r="H39" s="10" t="s">
        <v>52</v>
      </c>
      <c r="I39" s="10" t="s">
        <v>53</v>
      </c>
      <c r="J39" s="10" t="s">
        <v>63</v>
      </c>
      <c r="K39" s="10" t="s">
        <v>52</v>
      </c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5">
        <f t="shared" si="1"/>
        <v>5</v>
      </c>
    </row>
    <row r="40" spans="1:22" ht="15.75" x14ac:dyDescent="0.25">
      <c r="A40" s="14" t="s">
        <v>5</v>
      </c>
      <c r="B40" s="14" t="s">
        <v>6</v>
      </c>
      <c r="C40" s="10" t="s">
        <v>52</v>
      </c>
      <c r="D40" s="10"/>
      <c r="E40" s="10" t="s">
        <v>53</v>
      </c>
      <c r="F40" s="10" t="s">
        <v>53</v>
      </c>
      <c r="G40" s="10" t="s">
        <v>63</v>
      </c>
      <c r="H40" s="10" t="s">
        <v>52</v>
      </c>
      <c r="I40" s="10" t="s">
        <v>53</v>
      </c>
      <c r="J40" s="10" t="s">
        <v>63</v>
      </c>
      <c r="K40" s="10" t="s">
        <v>53</v>
      </c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5">
        <f t="shared" si="1"/>
        <v>2</v>
      </c>
    </row>
    <row r="41" spans="1:22" ht="15.75" x14ac:dyDescent="0.25">
      <c r="A41" s="13" t="s">
        <v>16</v>
      </c>
      <c r="B41" s="13" t="s">
        <v>45</v>
      </c>
      <c r="C41" s="10" t="s">
        <v>52</v>
      </c>
      <c r="D41" s="10" t="s">
        <v>52</v>
      </c>
      <c r="E41" s="10" t="s">
        <v>53</v>
      </c>
      <c r="F41" s="10" t="s">
        <v>52</v>
      </c>
      <c r="G41" s="10" t="s">
        <v>63</v>
      </c>
      <c r="H41" s="10" t="s">
        <v>52</v>
      </c>
      <c r="I41" s="10" t="s">
        <v>53</v>
      </c>
      <c r="J41" s="10" t="s">
        <v>63</v>
      </c>
      <c r="K41" s="10" t="s">
        <v>52</v>
      </c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5">
        <f t="shared" si="1"/>
        <v>5</v>
      </c>
    </row>
    <row r="42" spans="1:22" ht="15.75" x14ac:dyDescent="0.25">
      <c r="A42" s="13" t="s">
        <v>29</v>
      </c>
      <c r="B42" s="13" t="s">
        <v>20</v>
      </c>
      <c r="C42" s="10" t="s">
        <v>53</v>
      </c>
      <c r="D42" s="10" t="s">
        <v>52</v>
      </c>
      <c r="E42" s="10" t="s">
        <v>53</v>
      </c>
      <c r="F42" s="10" t="s">
        <v>52</v>
      </c>
      <c r="G42" s="10" t="s">
        <v>63</v>
      </c>
      <c r="H42" s="10" t="s">
        <v>52</v>
      </c>
      <c r="I42" s="10" t="s">
        <v>52</v>
      </c>
      <c r="J42" s="10" t="s">
        <v>63</v>
      </c>
      <c r="K42" s="10" t="s">
        <v>52</v>
      </c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5">
        <f t="shared" si="1"/>
        <v>5</v>
      </c>
    </row>
    <row r="43" spans="1:22" ht="15.75" x14ac:dyDescent="0.25">
      <c r="A43" s="13" t="s">
        <v>7</v>
      </c>
      <c r="B43" s="13" t="s">
        <v>8</v>
      </c>
      <c r="C43" s="10" t="s">
        <v>53</v>
      </c>
      <c r="D43" s="10"/>
      <c r="E43" s="10" t="s">
        <v>52</v>
      </c>
      <c r="F43" s="10" t="s">
        <v>52</v>
      </c>
      <c r="G43" s="10" t="s">
        <v>63</v>
      </c>
      <c r="H43" s="10" t="s">
        <v>53</v>
      </c>
      <c r="I43" s="10" t="s">
        <v>52</v>
      </c>
      <c r="J43" s="10" t="s">
        <v>63</v>
      </c>
      <c r="K43" s="10" t="s">
        <v>53</v>
      </c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5">
        <f t="shared" si="1"/>
        <v>3</v>
      </c>
    </row>
    <row r="44" spans="1:22" ht="15.75" x14ac:dyDescent="0.25">
      <c r="A44" s="13" t="s">
        <v>21</v>
      </c>
      <c r="B44" s="13" t="s">
        <v>22</v>
      </c>
      <c r="C44" s="10" t="s">
        <v>53</v>
      </c>
      <c r="D44" s="10"/>
      <c r="E44" s="10" t="s">
        <v>53</v>
      </c>
      <c r="F44" s="10" t="s">
        <v>52</v>
      </c>
      <c r="G44" s="10" t="s">
        <v>53</v>
      </c>
      <c r="H44" s="10" t="s">
        <v>53</v>
      </c>
      <c r="I44" s="10" t="s">
        <v>53</v>
      </c>
      <c r="J44" s="10" t="s">
        <v>53</v>
      </c>
      <c r="K44" s="10" t="s">
        <v>53</v>
      </c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5">
        <f t="shared" si="1"/>
        <v>1</v>
      </c>
    </row>
    <row r="45" spans="1:22" ht="15.75" x14ac:dyDescent="0.25">
      <c r="A45" s="13" t="s">
        <v>15</v>
      </c>
      <c r="B45" s="13" t="s">
        <v>17</v>
      </c>
      <c r="C45" s="10" t="s">
        <v>52</v>
      </c>
      <c r="D45" s="10" t="s">
        <v>52</v>
      </c>
      <c r="E45" s="10" t="s">
        <v>52</v>
      </c>
      <c r="F45" s="10" t="s">
        <v>52</v>
      </c>
      <c r="G45" s="10" t="s">
        <v>63</v>
      </c>
      <c r="H45" s="10" t="s">
        <v>52</v>
      </c>
      <c r="I45" s="10" t="s">
        <v>52</v>
      </c>
      <c r="J45" s="10" t="s">
        <v>63</v>
      </c>
      <c r="K45" s="10" t="s">
        <v>52</v>
      </c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5">
        <f t="shared" si="1"/>
        <v>7</v>
      </c>
    </row>
    <row r="46" spans="1:22" ht="15.75" x14ac:dyDescent="0.25">
      <c r="A46" s="13" t="s">
        <v>13</v>
      </c>
      <c r="B46" s="13" t="s">
        <v>14</v>
      </c>
      <c r="C46" s="10" t="s">
        <v>53</v>
      </c>
      <c r="D46" s="10"/>
      <c r="E46" s="10" t="s">
        <v>53</v>
      </c>
      <c r="F46" s="10" t="s">
        <v>53</v>
      </c>
      <c r="G46" s="10" t="s">
        <v>53</v>
      </c>
      <c r="H46" s="10" t="s">
        <v>52</v>
      </c>
      <c r="I46" s="10" t="s">
        <v>53</v>
      </c>
      <c r="J46" s="10" t="s">
        <v>63</v>
      </c>
      <c r="K46" s="10" t="s">
        <v>52</v>
      </c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5">
        <f t="shared" si="1"/>
        <v>2</v>
      </c>
    </row>
    <row r="47" spans="1:22" ht="15.75" x14ac:dyDescent="0.25">
      <c r="A47" s="13" t="s">
        <v>35</v>
      </c>
      <c r="B47" s="13" t="s">
        <v>32</v>
      </c>
      <c r="C47" s="10" t="s">
        <v>53</v>
      </c>
      <c r="D47" s="10"/>
      <c r="E47" s="10" t="s">
        <v>53</v>
      </c>
      <c r="F47" s="10" t="s">
        <v>53</v>
      </c>
      <c r="G47" s="10" t="s">
        <v>53</v>
      </c>
      <c r="H47" s="10" t="s">
        <v>53</v>
      </c>
      <c r="I47" s="10" t="s">
        <v>53</v>
      </c>
      <c r="J47" s="10" t="s">
        <v>53</v>
      </c>
      <c r="K47" s="10" t="s">
        <v>53</v>
      </c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5">
        <f t="shared" si="1"/>
        <v>0</v>
      </c>
    </row>
    <row r="48" spans="1:22" ht="15.75" x14ac:dyDescent="0.25">
      <c r="A48" s="13" t="s">
        <v>36</v>
      </c>
      <c r="B48" s="13" t="s">
        <v>33</v>
      </c>
      <c r="C48" s="10" t="s">
        <v>53</v>
      </c>
      <c r="D48" s="10"/>
      <c r="E48" s="10" t="s">
        <v>52</v>
      </c>
      <c r="F48" s="10" t="s">
        <v>52</v>
      </c>
      <c r="G48" s="10" t="s">
        <v>63</v>
      </c>
      <c r="H48" s="10" t="s">
        <v>53</v>
      </c>
      <c r="I48" s="10" t="s">
        <v>53</v>
      </c>
      <c r="J48" s="10" t="s">
        <v>63</v>
      </c>
      <c r="K48" s="10" t="s">
        <v>52</v>
      </c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5">
        <f t="shared" si="1"/>
        <v>3</v>
      </c>
    </row>
    <row r="49" spans="1:22" ht="15.75" x14ac:dyDescent="0.25">
      <c r="A49" s="13" t="s">
        <v>37</v>
      </c>
      <c r="B49" s="13" t="s">
        <v>38</v>
      </c>
      <c r="C49" s="10" t="s">
        <v>52</v>
      </c>
      <c r="D49" s="10"/>
      <c r="E49" s="10" t="s">
        <v>53</v>
      </c>
      <c r="F49" s="10" t="s">
        <v>53</v>
      </c>
      <c r="G49" s="10" t="s">
        <v>53</v>
      </c>
      <c r="H49" s="10" t="s">
        <v>53</v>
      </c>
      <c r="I49" s="10" t="s">
        <v>52</v>
      </c>
      <c r="J49" s="10" t="s">
        <v>63</v>
      </c>
      <c r="K49" s="10" t="s">
        <v>53</v>
      </c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5">
        <f t="shared" si="1"/>
        <v>2</v>
      </c>
    </row>
    <row r="50" spans="1:22" ht="15.75" x14ac:dyDescent="0.25">
      <c r="A50" s="13" t="s">
        <v>39</v>
      </c>
      <c r="B50" s="13" t="s">
        <v>14</v>
      </c>
      <c r="C50" s="10" t="s">
        <v>52</v>
      </c>
      <c r="D50" s="10" t="s">
        <v>52</v>
      </c>
      <c r="E50" s="10" t="s">
        <v>52</v>
      </c>
      <c r="F50" s="10" t="s">
        <v>52</v>
      </c>
      <c r="G50" s="10" t="s">
        <v>63</v>
      </c>
      <c r="H50" s="10" t="s">
        <v>52</v>
      </c>
      <c r="I50" s="10" t="s">
        <v>52</v>
      </c>
      <c r="J50" s="10" t="s">
        <v>63</v>
      </c>
      <c r="K50" s="10" t="s">
        <v>53</v>
      </c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5">
        <f t="shared" si="1"/>
        <v>6</v>
      </c>
    </row>
    <row r="51" spans="1:22" ht="15.75" x14ac:dyDescent="0.25">
      <c r="A51" s="13" t="s">
        <v>42</v>
      </c>
      <c r="B51" s="13" t="s">
        <v>54</v>
      </c>
      <c r="C51" s="10" t="s">
        <v>52</v>
      </c>
      <c r="D51" s="10"/>
      <c r="E51" s="10" t="s">
        <v>53</v>
      </c>
      <c r="F51" s="10" t="s">
        <v>52</v>
      </c>
      <c r="G51" s="10" t="s">
        <v>63</v>
      </c>
      <c r="H51" s="10" t="s">
        <v>53</v>
      </c>
      <c r="I51" s="10" t="s">
        <v>52</v>
      </c>
      <c r="J51" s="10" t="s">
        <v>63</v>
      </c>
      <c r="K51" s="10" t="s">
        <v>52</v>
      </c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5">
        <f t="shared" si="1"/>
        <v>4</v>
      </c>
    </row>
    <row r="52" spans="1:22" ht="15.75" x14ac:dyDescent="0.25">
      <c r="A52" s="13" t="s">
        <v>44</v>
      </c>
      <c r="B52" s="13" t="s">
        <v>43</v>
      </c>
      <c r="C52" s="10" t="s">
        <v>53</v>
      </c>
      <c r="D52" s="10" t="s">
        <v>52</v>
      </c>
      <c r="E52" s="10" t="s">
        <v>52</v>
      </c>
      <c r="F52" s="10" t="s">
        <v>53</v>
      </c>
      <c r="G52" s="10" t="s">
        <v>63</v>
      </c>
      <c r="H52" s="10" t="s">
        <v>53</v>
      </c>
      <c r="I52" s="10" t="s">
        <v>53</v>
      </c>
      <c r="J52" s="10" t="s">
        <v>63</v>
      </c>
      <c r="K52" s="10" t="s">
        <v>53</v>
      </c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5">
        <f t="shared" si="1"/>
        <v>2</v>
      </c>
    </row>
    <row r="53" spans="1:22" ht="15.75" x14ac:dyDescent="0.25">
      <c r="A53" s="13"/>
      <c r="B53" s="1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15"/>
    </row>
    <row r="55" spans="1:22" ht="19.5" thickBot="1" x14ac:dyDescent="0.3"/>
    <row r="56" spans="1:22" ht="19.5" thickBot="1" x14ac:dyDescent="0.3">
      <c r="F56" s="50" t="s">
        <v>49</v>
      </c>
      <c r="G56" s="47"/>
    </row>
    <row r="57" spans="1:22" ht="19.5" thickBot="1" x14ac:dyDescent="0.3">
      <c r="E57" s="35" t="s">
        <v>60</v>
      </c>
      <c r="F57" s="32"/>
      <c r="G57" s="32"/>
      <c r="H57" s="34" t="s">
        <v>59</v>
      </c>
      <c r="K57" s="37" t="s">
        <v>69</v>
      </c>
      <c r="N57" s="37" t="s">
        <v>81</v>
      </c>
    </row>
    <row r="58" spans="1:22" ht="19.5" thickBot="1" x14ac:dyDescent="0.3">
      <c r="A58" s="26"/>
      <c r="B58" s="26"/>
      <c r="C58" s="26"/>
      <c r="D58" s="26"/>
      <c r="E58" s="30" t="s">
        <v>48</v>
      </c>
      <c r="F58" s="26"/>
      <c r="G58" s="26"/>
      <c r="H58" s="30" t="s">
        <v>48</v>
      </c>
      <c r="I58" s="26"/>
      <c r="J58" s="26"/>
      <c r="K58" s="30" t="s">
        <v>48</v>
      </c>
      <c r="L58" s="26"/>
      <c r="M58" s="26"/>
      <c r="N58" s="30" t="s">
        <v>48</v>
      </c>
      <c r="O58" s="26"/>
      <c r="P58" s="26"/>
      <c r="Q58" s="26"/>
      <c r="R58" s="26"/>
      <c r="S58" s="26"/>
      <c r="T58" s="26"/>
      <c r="U58" s="26"/>
      <c r="V58" s="26"/>
    </row>
    <row r="59" spans="1:22" ht="19.5" thickBot="1" x14ac:dyDescent="0.35">
      <c r="A59" s="7"/>
      <c r="B59" s="7"/>
      <c r="C59" s="22" t="s">
        <v>23</v>
      </c>
      <c r="D59" s="22" t="s">
        <v>55</v>
      </c>
      <c r="E59" s="33" t="s">
        <v>71</v>
      </c>
      <c r="F59" s="22" t="s">
        <v>23</v>
      </c>
      <c r="G59" s="22" t="s">
        <v>55</v>
      </c>
      <c r="H59" s="33" t="s">
        <v>66</v>
      </c>
      <c r="I59" s="22" t="s">
        <v>23</v>
      </c>
      <c r="J59" s="22" t="s">
        <v>55</v>
      </c>
      <c r="K59" s="33" t="s">
        <v>70</v>
      </c>
      <c r="L59" s="22" t="s">
        <v>23</v>
      </c>
      <c r="M59" s="22" t="s">
        <v>55</v>
      </c>
      <c r="N59" s="33" t="s">
        <v>82</v>
      </c>
      <c r="O59" s="22" t="s">
        <v>23</v>
      </c>
      <c r="P59" s="22"/>
      <c r="Q59" s="22"/>
      <c r="R59" s="22"/>
      <c r="S59" s="22"/>
      <c r="T59" s="22"/>
      <c r="U59" s="22"/>
      <c r="V59" s="11" t="s">
        <v>26</v>
      </c>
    </row>
    <row r="60" spans="1:22" ht="19.5" thickBot="1" x14ac:dyDescent="0.3">
      <c r="A60" s="2" t="s">
        <v>0</v>
      </c>
      <c r="B60" s="9" t="s">
        <v>27</v>
      </c>
      <c r="C60" s="24">
        <v>45902</v>
      </c>
      <c r="D60" s="24">
        <v>45904</v>
      </c>
      <c r="E60" s="24">
        <v>45906</v>
      </c>
      <c r="F60" s="24">
        <v>45908</v>
      </c>
      <c r="G60" s="24">
        <v>45911</v>
      </c>
      <c r="H60" s="24">
        <v>45913</v>
      </c>
      <c r="I60" s="24">
        <v>45916</v>
      </c>
      <c r="J60" s="24">
        <v>45918</v>
      </c>
      <c r="K60" s="25">
        <v>45920</v>
      </c>
      <c r="L60" s="25">
        <v>45923</v>
      </c>
      <c r="M60" s="25">
        <v>45925</v>
      </c>
      <c r="N60" s="25">
        <v>45927</v>
      </c>
      <c r="O60" s="25">
        <v>45930</v>
      </c>
      <c r="P60" s="25"/>
      <c r="Q60" s="25"/>
      <c r="R60" s="25"/>
      <c r="S60" s="25"/>
      <c r="T60" s="25"/>
      <c r="U60" s="25"/>
      <c r="V60" s="12" t="s">
        <v>25</v>
      </c>
    </row>
    <row r="61" spans="1:22" ht="15.75" x14ac:dyDescent="0.25">
      <c r="A61" s="13" t="s">
        <v>1</v>
      </c>
      <c r="B61" s="13" t="s">
        <v>2</v>
      </c>
      <c r="C61" s="10" t="s">
        <v>52</v>
      </c>
      <c r="D61" s="10" t="s">
        <v>53</v>
      </c>
      <c r="E61" s="10" t="s">
        <v>63</v>
      </c>
      <c r="F61" s="10" t="s">
        <v>52</v>
      </c>
      <c r="G61" s="10" t="s">
        <v>52</v>
      </c>
      <c r="H61" s="10" t="s">
        <v>63</v>
      </c>
      <c r="I61" s="10" t="s">
        <v>53</v>
      </c>
      <c r="J61" s="10" t="s">
        <v>52</v>
      </c>
      <c r="K61" s="10" t="s">
        <v>63</v>
      </c>
      <c r="L61" s="10" t="s">
        <v>52</v>
      </c>
      <c r="M61" s="10" t="s">
        <v>52</v>
      </c>
      <c r="N61" s="10" t="s">
        <v>72</v>
      </c>
      <c r="O61" s="10" t="s">
        <v>52</v>
      </c>
      <c r="P61" s="10"/>
      <c r="Q61" s="10"/>
      <c r="R61" s="10"/>
      <c r="S61" s="10"/>
      <c r="T61" s="10"/>
      <c r="U61" s="10"/>
      <c r="V61" s="15">
        <f>COUNTIF(C61:U61,"x")</f>
        <v>7</v>
      </c>
    </row>
    <row r="62" spans="1:22" ht="15.75" x14ac:dyDescent="0.25">
      <c r="A62" s="13" t="s">
        <v>9</v>
      </c>
      <c r="B62" s="13" t="s">
        <v>10</v>
      </c>
      <c r="C62" s="10" t="s">
        <v>53</v>
      </c>
      <c r="D62" s="10" t="s">
        <v>53</v>
      </c>
      <c r="E62" s="10" t="s">
        <v>63</v>
      </c>
      <c r="F62" s="10" t="s">
        <v>52</v>
      </c>
      <c r="G62" s="10" t="s">
        <v>53</v>
      </c>
      <c r="H62" s="10" t="s">
        <v>63</v>
      </c>
      <c r="I62" s="10" t="s">
        <v>53</v>
      </c>
      <c r="J62" s="10" t="s">
        <v>53</v>
      </c>
      <c r="K62" s="10" t="s">
        <v>63</v>
      </c>
      <c r="L62" s="10" t="s">
        <v>53</v>
      </c>
      <c r="M62" s="10" t="s">
        <v>53</v>
      </c>
      <c r="N62" s="10" t="s">
        <v>72</v>
      </c>
      <c r="O62" s="10" t="s">
        <v>52</v>
      </c>
      <c r="P62" s="10"/>
      <c r="Q62" s="10"/>
      <c r="R62" s="10"/>
      <c r="S62" s="10"/>
      <c r="T62" s="10"/>
      <c r="U62" s="10"/>
      <c r="V62" s="15">
        <f t="shared" ref="V62:V79" si="2">COUNTIF(C62:U62,"x")</f>
        <v>2</v>
      </c>
    </row>
    <row r="63" spans="1:22" ht="15.75" x14ac:dyDescent="0.25">
      <c r="A63" s="13" t="s">
        <v>18</v>
      </c>
      <c r="B63" s="13" t="s">
        <v>19</v>
      </c>
      <c r="C63" s="10" t="s">
        <v>52</v>
      </c>
      <c r="D63" s="10" t="s">
        <v>52</v>
      </c>
      <c r="E63" s="10" t="s">
        <v>63</v>
      </c>
      <c r="F63" s="10" t="s">
        <v>52</v>
      </c>
      <c r="G63" s="10" t="s">
        <v>52</v>
      </c>
      <c r="H63" s="10" t="s">
        <v>63</v>
      </c>
      <c r="I63" s="10" t="s">
        <v>52</v>
      </c>
      <c r="J63" s="10" t="s">
        <v>52</v>
      </c>
      <c r="K63" s="10" t="s">
        <v>63</v>
      </c>
      <c r="L63" s="10" t="s">
        <v>52</v>
      </c>
      <c r="M63" s="10" t="s">
        <v>52</v>
      </c>
      <c r="N63" s="10" t="s">
        <v>72</v>
      </c>
      <c r="O63" s="10" t="s">
        <v>53</v>
      </c>
      <c r="P63" s="10"/>
      <c r="Q63" s="10"/>
      <c r="R63" s="10"/>
      <c r="S63" s="10"/>
      <c r="T63" s="10"/>
      <c r="U63" s="10"/>
      <c r="V63" s="15">
        <f t="shared" si="2"/>
        <v>8</v>
      </c>
    </row>
    <row r="64" spans="1:22" ht="15.75" x14ac:dyDescent="0.25">
      <c r="A64" s="13" t="s">
        <v>11</v>
      </c>
      <c r="B64" s="13" t="s">
        <v>12</v>
      </c>
      <c r="C64" s="10" t="s">
        <v>53</v>
      </c>
      <c r="D64" s="10" t="s">
        <v>52</v>
      </c>
      <c r="E64" s="10" t="s">
        <v>63</v>
      </c>
      <c r="F64" s="10" t="s">
        <v>52</v>
      </c>
      <c r="G64" s="10" t="s">
        <v>52</v>
      </c>
      <c r="H64" s="10" t="s">
        <v>63</v>
      </c>
      <c r="I64" s="10" t="s">
        <v>53</v>
      </c>
      <c r="J64" s="10" t="s">
        <v>53</v>
      </c>
      <c r="K64" s="10" t="s">
        <v>63</v>
      </c>
      <c r="L64" s="10" t="s">
        <v>53</v>
      </c>
      <c r="M64" s="10" t="s">
        <v>52</v>
      </c>
      <c r="N64" s="10" t="s">
        <v>72</v>
      </c>
      <c r="O64" s="10" t="s">
        <v>53</v>
      </c>
      <c r="P64" s="10"/>
      <c r="Q64" s="10"/>
      <c r="R64" s="10"/>
      <c r="S64" s="10"/>
      <c r="T64" s="10"/>
      <c r="U64" s="10"/>
      <c r="V64" s="15">
        <f t="shared" si="2"/>
        <v>4</v>
      </c>
    </row>
    <row r="65" spans="1:22" ht="15.75" x14ac:dyDescent="0.25">
      <c r="A65" s="13" t="s">
        <v>3</v>
      </c>
      <c r="B65" s="13" t="s">
        <v>4</v>
      </c>
      <c r="C65" s="10" t="s">
        <v>52</v>
      </c>
      <c r="D65" s="10" t="s">
        <v>52</v>
      </c>
      <c r="E65" s="10" t="s">
        <v>63</v>
      </c>
      <c r="F65" s="10" t="s">
        <v>53</v>
      </c>
      <c r="G65" s="10" t="s">
        <v>52</v>
      </c>
      <c r="H65" s="10" t="s">
        <v>63</v>
      </c>
      <c r="I65" s="10" t="s">
        <v>53</v>
      </c>
      <c r="J65" s="10" t="s">
        <v>53</v>
      </c>
      <c r="K65" s="10" t="s">
        <v>63</v>
      </c>
      <c r="L65" s="10" t="s">
        <v>52</v>
      </c>
      <c r="M65" s="10" t="s">
        <v>52</v>
      </c>
      <c r="N65" s="10" t="s">
        <v>72</v>
      </c>
      <c r="O65" s="10" t="s">
        <v>52</v>
      </c>
      <c r="P65" s="10"/>
      <c r="Q65" s="10"/>
      <c r="R65" s="10"/>
      <c r="S65" s="10"/>
      <c r="T65" s="10"/>
      <c r="U65" s="10"/>
      <c r="V65" s="15">
        <f t="shared" si="2"/>
        <v>6</v>
      </c>
    </row>
    <row r="66" spans="1:22" ht="15.75" x14ac:dyDescent="0.25">
      <c r="A66" s="14" t="s">
        <v>5</v>
      </c>
      <c r="B66" s="14" t="s">
        <v>6</v>
      </c>
      <c r="C66" s="10" t="s">
        <v>52</v>
      </c>
      <c r="D66" s="10" t="s">
        <v>52</v>
      </c>
      <c r="E66" s="10" t="s">
        <v>63</v>
      </c>
      <c r="F66" s="10" t="s">
        <v>53</v>
      </c>
      <c r="G66" s="10" t="s">
        <v>53</v>
      </c>
      <c r="H66" s="10" t="s">
        <v>63</v>
      </c>
      <c r="I66" s="10" t="s">
        <v>53</v>
      </c>
      <c r="J66" s="10" t="s">
        <v>52</v>
      </c>
      <c r="K66" s="10" t="s">
        <v>63</v>
      </c>
      <c r="L66" s="10" t="s">
        <v>53</v>
      </c>
      <c r="M66" s="10" t="s">
        <v>53</v>
      </c>
      <c r="N66" s="10" t="s">
        <v>72</v>
      </c>
      <c r="O66" s="10" t="s">
        <v>53</v>
      </c>
      <c r="P66" s="10"/>
      <c r="Q66" s="10"/>
      <c r="R66" s="10"/>
      <c r="S66" s="10"/>
      <c r="T66" s="10"/>
      <c r="U66" s="10"/>
      <c r="V66" s="15">
        <f t="shared" si="2"/>
        <v>3</v>
      </c>
    </row>
    <row r="67" spans="1:22" ht="15.75" x14ac:dyDescent="0.25">
      <c r="A67" s="13" t="s">
        <v>16</v>
      </c>
      <c r="B67" s="13" t="s">
        <v>45</v>
      </c>
      <c r="C67" s="10" t="s">
        <v>52</v>
      </c>
      <c r="D67" s="10" t="s">
        <v>52</v>
      </c>
      <c r="E67" s="10" t="s">
        <v>63</v>
      </c>
      <c r="F67" s="10" t="s">
        <v>53</v>
      </c>
      <c r="G67" s="10" t="s">
        <v>52</v>
      </c>
      <c r="H67" s="10" t="s">
        <v>63</v>
      </c>
      <c r="I67" s="10" t="s">
        <v>52</v>
      </c>
      <c r="J67" s="10" t="s">
        <v>52</v>
      </c>
      <c r="K67" s="10" t="s">
        <v>63</v>
      </c>
      <c r="L67" s="10" t="s">
        <v>52</v>
      </c>
      <c r="M67" s="10" t="s">
        <v>52</v>
      </c>
      <c r="N67" s="10" t="s">
        <v>72</v>
      </c>
      <c r="O67" s="10" t="s">
        <v>52</v>
      </c>
      <c r="P67" s="10"/>
      <c r="Q67" s="10"/>
      <c r="R67" s="10"/>
      <c r="S67" s="10"/>
      <c r="T67" s="10"/>
      <c r="U67" s="10"/>
      <c r="V67" s="15">
        <f t="shared" si="2"/>
        <v>8</v>
      </c>
    </row>
    <row r="68" spans="1:22" ht="15.75" x14ac:dyDescent="0.25">
      <c r="A68" s="13" t="s">
        <v>29</v>
      </c>
      <c r="B68" s="13" t="s">
        <v>20</v>
      </c>
      <c r="C68" s="10" t="s">
        <v>52</v>
      </c>
      <c r="D68" s="10" t="s">
        <v>52</v>
      </c>
      <c r="E68" s="10" t="s">
        <v>63</v>
      </c>
      <c r="F68" s="10" t="s">
        <v>52</v>
      </c>
      <c r="G68" s="10" t="s">
        <v>52</v>
      </c>
      <c r="H68" s="10" t="s">
        <v>63</v>
      </c>
      <c r="I68" s="10" t="s">
        <v>52</v>
      </c>
      <c r="J68" s="10" t="s">
        <v>52</v>
      </c>
      <c r="K68" s="10" t="s">
        <v>63</v>
      </c>
      <c r="L68" s="10" t="s">
        <v>53</v>
      </c>
      <c r="M68" s="10" t="s">
        <v>53</v>
      </c>
      <c r="N68" s="10" t="s">
        <v>72</v>
      </c>
      <c r="O68" s="10" t="s">
        <v>52</v>
      </c>
      <c r="P68" s="10"/>
      <c r="Q68" s="10"/>
      <c r="R68" s="10"/>
      <c r="S68" s="10"/>
      <c r="T68" s="10"/>
      <c r="U68" s="10"/>
      <c r="V68" s="15">
        <f t="shared" si="2"/>
        <v>7</v>
      </c>
    </row>
    <row r="69" spans="1:22" ht="15.75" x14ac:dyDescent="0.25">
      <c r="A69" s="13" t="s">
        <v>7</v>
      </c>
      <c r="B69" s="13" t="s">
        <v>8</v>
      </c>
      <c r="C69" s="10" t="s">
        <v>53</v>
      </c>
      <c r="D69" s="10" t="s">
        <v>53</v>
      </c>
      <c r="E69" s="10" t="s">
        <v>53</v>
      </c>
      <c r="F69" s="10" t="s">
        <v>52</v>
      </c>
      <c r="G69" s="10" t="s">
        <v>53</v>
      </c>
      <c r="H69" s="10" t="s">
        <v>53</v>
      </c>
      <c r="I69" s="10" t="s">
        <v>53</v>
      </c>
      <c r="J69" s="10" t="s">
        <v>53</v>
      </c>
      <c r="K69" s="10" t="s">
        <v>63</v>
      </c>
      <c r="L69" s="10" t="s">
        <v>53</v>
      </c>
      <c r="M69" s="10" t="s">
        <v>53</v>
      </c>
      <c r="N69" s="10" t="s">
        <v>53</v>
      </c>
      <c r="O69" s="10" t="s">
        <v>53</v>
      </c>
      <c r="P69" s="10"/>
      <c r="Q69" s="10"/>
      <c r="R69" s="10"/>
      <c r="S69" s="10"/>
      <c r="T69" s="10"/>
      <c r="U69" s="10"/>
      <c r="V69" s="15">
        <f t="shared" si="2"/>
        <v>1</v>
      </c>
    </row>
    <row r="70" spans="1:22" ht="15.75" x14ac:dyDescent="0.25">
      <c r="A70" s="13" t="s">
        <v>21</v>
      </c>
      <c r="B70" s="13" t="s">
        <v>22</v>
      </c>
      <c r="C70" s="10" t="s">
        <v>52</v>
      </c>
      <c r="D70" s="10" t="s">
        <v>52</v>
      </c>
      <c r="E70" s="10" t="s">
        <v>63</v>
      </c>
      <c r="F70" s="10" t="s">
        <v>52</v>
      </c>
      <c r="G70" s="10" t="s">
        <v>52</v>
      </c>
      <c r="H70" s="10" t="s">
        <v>63</v>
      </c>
      <c r="I70" s="10" t="s">
        <v>52</v>
      </c>
      <c r="J70" s="10" t="s">
        <v>53</v>
      </c>
      <c r="K70" s="10" t="s">
        <v>63</v>
      </c>
      <c r="L70" s="10" t="s">
        <v>52</v>
      </c>
      <c r="M70" s="10" t="s">
        <v>52</v>
      </c>
      <c r="N70" s="10" t="s">
        <v>72</v>
      </c>
      <c r="O70" s="10" t="s">
        <v>52</v>
      </c>
      <c r="P70" s="10"/>
      <c r="Q70" s="10"/>
      <c r="R70" s="10"/>
      <c r="S70" s="10"/>
      <c r="T70" s="10"/>
      <c r="U70" s="10"/>
      <c r="V70" s="15">
        <f t="shared" si="2"/>
        <v>8</v>
      </c>
    </row>
    <row r="71" spans="1:22" ht="15.75" x14ac:dyDescent="0.25">
      <c r="A71" s="13" t="s">
        <v>15</v>
      </c>
      <c r="B71" s="13" t="s">
        <v>17</v>
      </c>
      <c r="C71" s="10" t="s">
        <v>52</v>
      </c>
      <c r="D71" s="10" t="s">
        <v>52</v>
      </c>
      <c r="E71" s="10" t="s">
        <v>63</v>
      </c>
      <c r="F71" s="10" t="s">
        <v>52</v>
      </c>
      <c r="G71" s="10" t="s">
        <v>52</v>
      </c>
      <c r="H71" s="10" t="s">
        <v>63</v>
      </c>
      <c r="I71" s="10" t="s">
        <v>52</v>
      </c>
      <c r="J71" s="10" t="s">
        <v>52</v>
      </c>
      <c r="K71" s="10" t="s">
        <v>63</v>
      </c>
      <c r="L71" s="10" t="s">
        <v>52</v>
      </c>
      <c r="M71" s="10" t="s">
        <v>52</v>
      </c>
      <c r="N71" s="10" t="s">
        <v>72</v>
      </c>
      <c r="O71" s="10" t="s">
        <v>52</v>
      </c>
      <c r="P71" s="10"/>
      <c r="Q71" s="10"/>
      <c r="R71" s="10"/>
      <c r="S71" s="10"/>
      <c r="T71" s="10"/>
      <c r="U71" s="10"/>
      <c r="V71" s="15">
        <f t="shared" si="2"/>
        <v>9</v>
      </c>
    </row>
    <row r="72" spans="1:22" ht="15.75" x14ac:dyDescent="0.25">
      <c r="A72" s="13" t="s">
        <v>13</v>
      </c>
      <c r="B72" s="13" t="s">
        <v>14</v>
      </c>
      <c r="C72" s="10" t="s">
        <v>53</v>
      </c>
      <c r="D72" s="10" t="s">
        <v>52</v>
      </c>
      <c r="E72" s="10" t="s">
        <v>53</v>
      </c>
      <c r="F72" s="10" t="s">
        <v>53</v>
      </c>
      <c r="G72" s="10" t="s">
        <v>53</v>
      </c>
      <c r="H72" s="10" t="s">
        <v>53</v>
      </c>
      <c r="I72" s="10" t="s">
        <v>53</v>
      </c>
      <c r="J72" s="10" t="s">
        <v>53</v>
      </c>
      <c r="K72" s="10" t="s">
        <v>53</v>
      </c>
      <c r="L72" s="10" t="s">
        <v>53</v>
      </c>
      <c r="M72" s="10" t="s">
        <v>53</v>
      </c>
      <c r="N72" s="10" t="s">
        <v>53</v>
      </c>
      <c r="O72" s="10" t="s">
        <v>53</v>
      </c>
      <c r="P72" s="10"/>
      <c r="Q72" s="10"/>
      <c r="R72" s="10"/>
      <c r="S72" s="10"/>
      <c r="T72" s="10"/>
      <c r="U72" s="10"/>
      <c r="V72" s="15">
        <f t="shared" si="2"/>
        <v>1</v>
      </c>
    </row>
    <row r="73" spans="1:22" ht="15.75" x14ac:dyDescent="0.25">
      <c r="A73" s="13" t="s">
        <v>35</v>
      </c>
      <c r="B73" s="13" t="s">
        <v>32</v>
      </c>
      <c r="C73" s="10" t="s">
        <v>53</v>
      </c>
      <c r="D73" s="10" t="s">
        <v>53</v>
      </c>
      <c r="E73" s="10" t="s">
        <v>53</v>
      </c>
      <c r="F73" s="10" t="s">
        <v>53</v>
      </c>
      <c r="G73" s="10" t="s">
        <v>53</v>
      </c>
      <c r="H73" s="10" t="s">
        <v>53</v>
      </c>
      <c r="I73" s="10" t="s">
        <v>53</v>
      </c>
      <c r="J73" s="10" t="s">
        <v>53</v>
      </c>
      <c r="K73" s="10" t="s">
        <v>53</v>
      </c>
      <c r="L73" s="10" t="s">
        <v>53</v>
      </c>
      <c r="M73" s="10" t="s">
        <v>53</v>
      </c>
      <c r="N73" s="10" t="s">
        <v>53</v>
      </c>
      <c r="O73" s="10" t="s">
        <v>53</v>
      </c>
      <c r="P73" s="10"/>
      <c r="Q73" s="10"/>
      <c r="R73" s="10"/>
      <c r="S73" s="10"/>
      <c r="T73" s="10"/>
      <c r="U73" s="10"/>
      <c r="V73" s="15">
        <f t="shared" si="2"/>
        <v>0</v>
      </c>
    </row>
    <row r="74" spans="1:22" ht="15.75" x14ac:dyDescent="0.25">
      <c r="A74" s="13" t="s">
        <v>36</v>
      </c>
      <c r="B74" s="13" t="s">
        <v>33</v>
      </c>
      <c r="C74" s="10" t="s">
        <v>53</v>
      </c>
      <c r="D74" s="10" t="s">
        <v>53</v>
      </c>
      <c r="E74" s="10" t="s">
        <v>63</v>
      </c>
      <c r="F74" s="10" t="s">
        <v>52</v>
      </c>
      <c r="G74" s="10" t="s">
        <v>52</v>
      </c>
      <c r="H74" s="10" t="s">
        <v>63</v>
      </c>
      <c r="I74" s="10" t="s">
        <v>52</v>
      </c>
      <c r="J74" s="10" t="s">
        <v>52</v>
      </c>
      <c r="K74" s="10" t="s">
        <v>63</v>
      </c>
      <c r="L74" s="10" t="s">
        <v>52</v>
      </c>
      <c r="M74" s="10" t="s">
        <v>53</v>
      </c>
      <c r="N74" s="10" t="s">
        <v>72</v>
      </c>
      <c r="O74" s="10" t="s">
        <v>52</v>
      </c>
      <c r="P74" s="10"/>
      <c r="Q74" s="10"/>
      <c r="R74" s="10"/>
      <c r="S74" s="10"/>
      <c r="T74" s="10"/>
      <c r="U74" s="10"/>
      <c r="V74" s="15">
        <f t="shared" si="2"/>
        <v>6</v>
      </c>
    </row>
    <row r="75" spans="1:22" ht="15.75" x14ac:dyDescent="0.25">
      <c r="A75" s="13" t="s">
        <v>37</v>
      </c>
      <c r="B75" s="13" t="s">
        <v>38</v>
      </c>
      <c r="C75" s="10" t="s">
        <v>53</v>
      </c>
      <c r="D75" s="10" t="s">
        <v>53</v>
      </c>
      <c r="E75" s="10" t="s">
        <v>53</v>
      </c>
      <c r="F75" s="10" t="s">
        <v>53</v>
      </c>
      <c r="G75" s="10" t="s">
        <v>53</v>
      </c>
      <c r="H75" s="10" t="s">
        <v>53</v>
      </c>
      <c r="I75" s="10" t="s">
        <v>53</v>
      </c>
      <c r="J75" s="10" t="s">
        <v>53</v>
      </c>
      <c r="K75" s="10" t="s">
        <v>53</v>
      </c>
      <c r="L75" s="10" t="s">
        <v>53</v>
      </c>
      <c r="M75" s="10" t="s">
        <v>53</v>
      </c>
      <c r="N75" s="10" t="s">
        <v>53</v>
      </c>
      <c r="O75" s="10" t="s">
        <v>53</v>
      </c>
      <c r="P75" s="10"/>
      <c r="Q75" s="10"/>
      <c r="R75" s="10"/>
      <c r="S75" s="10"/>
      <c r="T75" s="10"/>
      <c r="U75" s="10"/>
      <c r="V75" s="15">
        <f t="shared" si="2"/>
        <v>0</v>
      </c>
    </row>
    <row r="76" spans="1:22" ht="15.75" x14ac:dyDescent="0.25">
      <c r="A76" s="13" t="s">
        <v>39</v>
      </c>
      <c r="B76" s="13" t="s">
        <v>14</v>
      </c>
      <c r="C76" s="10" t="s">
        <v>53</v>
      </c>
      <c r="D76" s="10" t="s">
        <v>53</v>
      </c>
      <c r="E76" s="10" t="s">
        <v>53</v>
      </c>
      <c r="F76" s="10" t="s">
        <v>53</v>
      </c>
      <c r="G76" s="10" t="s">
        <v>53</v>
      </c>
      <c r="H76" s="10" t="s">
        <v>63</v>
      </c>
      <c r="I76" s="10" t="s">
        <v>53</v>
      </c>
      <c r="J76" s="10" t="s">
        <v>52</v>
      </c>
      <c r="K76" s="10" t="s">
        <v>53</v>
      </c>
      <c r="L76" s="10" t="s">
        <v>53</v>
      </c>
      <c r="M76" s="10" t="s">
        <v>53</v>
      </c>
      <c r="N76" s="10" t="s">
        <v>53</v>
      </c>
      <c r="O76" s="10" t="s">
        <v>52</v>
      </c>
      <c r="P76" s="10"/>
      <c r="Q76" s="10"/>
      <c r="R76" s="10"/>
      <c r="S76" s="10"/>
      <c r="T76" s="10"/>
      <c r="U76" s="10"/>
      <c r="V76" s="15">
        <f t="shared" si="2"/>
        <v>2</v>
      </c>
    </row>
    <row r="77" spans="1:22" ht="15.75" x14ac:dyDescent="0.25">
      <c r="A77" s="13" t="s">
        <v>41</v>
      </c>
      <c r="B77" s="13" t="s">
        <v>42</v>
      </c>
      <c r="C77" s="10" t="s">
        <v>52</v>
      </c>
      <c r="D77" s="10" t="s">
        <v>52</v>
      </c>
      <c r="E77" s="10" t="s">
        <v>63</v>
      </c>
      <c r="F77" s="10" t="s">
        <v>53</v>
      </c>
      <c r="G77" s="10" t="s">
        <v>53</v>
      </c>
      <c r="H77" s="10" t="s">
        <v>53</v>
      </c>
      <c r="I77" s="10" t="s">
        <v>53</v>
      </c>
      <c r="J77" s="10" t="s">
        <v>53</v>
      </c>
      <c r="K77" s="10" t="s">
        <v>53</v>
      </c>
      <c r="L77" s="10" t="s">
        <v>53</v>
      </c>
      <c r="M77" s="10" t="s">
        <v>53</v>
      </c>
      <c r="N77" s="10" t="s">
        <v>53</v>
      </c>
      <c r="O77" s="10" t="s">
        <v>53</v>
      </c>
      <c r="P77" s="10"/>
      <c r="Q77" s="10"/>
      <c r="R77" s="10"/>
      <c r="S77" s="10"/>
      <c r="T77" s="10"/>
      <c r="U77" s="10"/>
      <c r="V77" s="15">
        <f t="shared" si="2"/>
        <v>2</v>
      </c>
    </row>
    <row r="78" spans="1:22" ht="15.75" x14ac:dyDescent="0.25">
      <c r="A78" s="13" t="s">
        <v>43</v>
      </c>
      <c r="B78" s="13" t="s">
        <v>44</v>
      </c>
      <c r="C78" s="10" t="s">
        <v>53</v>
      </c>
      <c r="D78" s="10" t="s">
        <v>52</v>
      </c>
      <c r="E78" s="10" t="s">
        <v>63</v>
      </c>
      <c r="F78" s="10" t="s">
        <v>53</v>
      </c>
      <c r="G78" s="10" t="s">
        <v>53</v>
      </c>
      <c r="H78" s="10" t="s">
        <v>63</v>
      </c>
      <c r="I78" s="10" t="s">
        <v>53</v>
      </c>
      <c r="J78" s="10" t="s">
        <v>53</v>
      </c>
      <c r="K78" s="10" t="s">
        <v>63</v>
      </c>
      <c r="L78" s="10" t="s">
        <v>53</v>
      </c>
      <c r="M78" s="10" t="s">
        <v>53</v>
      </c>
      <c r="N78" s="10" t="s">
        <v>72</v>
      </c>
      <c r="O78" s="10" t="s">
        <v>53</v>
      </c>
      <c r="P78" s="10"/>
      <c r="Q78" s="10"/>
      <c r="R78" s="10"/>
      <c r="S78" s="10"/>
      <c r="T78" s="10"/>
      <c r="U78" s="10"/>
      <c r="V78" s="15">
        <f t="shared" si="2"/>
        <v>1</v>
      </c>
    </row>
    <row r="79" spans="1:22" ht="15.75" x14ac:dyDescent="0.25">
      <c r="A79" s="13" t="s">
        <v>73</v>
      </c>
      <c r="B79" s="13" t="s">
        <v>74</v>
      </c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10" t="s">
        <v>72</v>
      </c>
      <c r="O79" s="10" t="s">
        <v>53</v>
      </c>
      <c r="P79" s="10"/>
      <c r="Q79" s="10"/>
      <c r="R79" s="10"/>
      <c r="S79" s="10"/>
      <c r="T79" s="10"/>
      <c r="U79" s="8"/>
      <c r="V79" s="15">
        <f t="shared" si="2"/>
        <v>0</v>
      </c>
    </row>
    <row r="81" spans="1:22" ht="19.5" thickBot="1" x14ac:dyDescent="0.3"/>
    <row r="82" spans="1:22" ht="19.5" thickBot="1" x14ac:dyDescent="0.3">
      <c r="E82" s="50" t="s">
        <v>67</v>
      </c>
      <c r="F82" s="47"/>
    </row>
    <row r="83" spans="1:22" ht="19.5" thickBot="1" x14ac:dyDescent="0.3">
      <c r="D83" s="34" t="s">
        <v>75</v>
      </c>
      <c r="F83" s="34" t="s">
        <v>76</v>
      </c>
      <c r="I83" s="34"/>
      <c r="N83" s="34"/>
    </row>
    <row r="84" spans="1:22" ht="19.5" thickBot="1" x14ac:dyDescent="0.3">
      <c r="A84" s="26"/>
      <c r="B84" s="26"/>
      <c r="C84" s="26"/>
      <c r="D84" s="30" t="s">
        <v>48</v>
      </c>
      <c r="E84" s="26"/>
      <c r="F84" s="30" t="s">
        <v>48</v>
      </c>
      <c r="G84" s="26"/>
      <c r="H84" s="26"/>
      <c r="I84" s="30" t="s">
        <v>48</v>
      </c>
      <c r="J84" s="26"/>
      <c r="K84" s="26"/>
      <c r="L84" s="26"/>
      <c r="M84" s="26"/>
      <c r="N84" s="30"/>
      <c r="O84" s="26"/>
      <c r="P84" s="26"/>
      <c r="Q84" s="26"/>
      <c r="R84" s="26"/>
      <c r="S84" s="26"/>
      <c r="T84" s="26"/>
      <c r="U84" s="26"/>
      <c r="V84" s="26"/>
    </row>
    <row r="85" spans="1:22" ht="19.5" thickBot="1" x14ac:dyDescent="0.35">
      <c r="A85" s="7"/>
      <c r="B85" s="7"/>
      <c r="C85" s="22" t="s">
        <v>55</v>
      </c>
      <c r="D85" s="33" t="s">
        <v>57</v>
      </c>
      <c r="E85" s="22" t="s">
        <v>24</v>
      </c>
      <c r="F85" s="33" t="s">
        <v>79</v>
      </c>
      <c r="G85" s="22" t="s">
        <v>24</v>
      </c>
      <c r="H85" s="22" t="s">
        <v>55</v>
      </c>
      <c r="I85" s="33" t="s">
        <v>50</v>
      </c>
      <c r="J85" s="22"/>
      <c r="K85" s="22"/>
      <c r="L85" s="22"/>
      <c r="M85" s="22"/>
      <c r="N85" s="33"/>
      <c r="O85" s="22"/>
      <c r="P85" s="22"/>
      <c r="Q85" s="22"/>
      <c r="R85" s="22"/>
      <c r="S85" s="22"/>
      <c r="T85" s="22"/>
      <c r="U85" s="22"/>
      <c r="V85" s="11" t="s">
        <v>26</v>
      </c>
    </row>
    <row r="86" spans="1:22" ht="19.5" thickBot="1" x14ac:dyDescent="0.3">
      <c r="A86" s="2" t="s">
        <v>0</v>
      </c>
      <c r="B86" s="9" t="s">
        <v>27</v>
      </c>
      <c r="C86" s="24">
        <v>45932</v>
      </c>
      <c r="D86" s="24">
        <v>45934</v>
      </c>
      <c r="E86" s="24">
        <v>45936</v>
      </c>
      <c r="F86" s="24">
        <v>45939</v>
      </c>
      <c r="G86" s="24">
        <v>45943</v>
      </c>
      <c r="H86" s="24">
        <v>45960</v>
      </c>
      <c r="I86" s="24"/>
      <c r="J86" s="24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12" t="s">
        <v>25</v>
      </c>
    </row>
    <row r="87" spans="1:22" ht="15.75" x14ac:dyDescent="0.25">
      <c r="A87" s="13" t="s">
        <v>1</v>
      </c>
      <c r="B87" s="13" t="s">
        <v>2</v>
      </c>
      <c r="C87" s="10" t="s">
        <v>52</v>
      </c>
      <c r="D87" s="10" t="s">
        <v>72</v>
      </c>
      <c r="E87" s="10" t="s">
        <v>52</v>
      </c>
      <c r="F87" s="10" t="s">
        <v>72</v>
      </c>
      <c r="G87" s="10" t="s">
        <v>52</v>
      </c>
      <c r="H87" s="10" t="s">
        <v>52</v>
      </c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5">
        <f>COUNTIF(C87:U87,"x")</f>
        <v>4</v>
      </c>
    </row>
    <row r="88" spans="1:22" ht="15.75" x14ac:dyDescent="0.25">
      <c r="A88" s="13" t="s">
        <v>9</v>
      </c>
      <c r="B88" s="13" t="s">
        <v>10</v>
      </c>
      <c r="C88" s="10" t="s">
        <v>52</v>
      </c>
      <c r="D88" s="10" t="s">
        <v>72</v>
      </c>
      <c r="E88" s="10" t="s">
        <v>52</v>
      </c>
      <c r="F88" s="10" t="s">
        <v>72</v>
      </c>
      <c r="G88" s="10" t="s">
        <v>53</v>
      </c>
      <c r="H88" s="10" t="s">
        <v>53</v>
      </c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5">
        <f t="shared" ref="V88:V106" si="3">COUNTIF(C88:U88,"x")</f>
        <v>2</v>
      </c>
    </row>
    <row r="89" spans="1:22" ht="15.75" x14ac:dyDescent="0.25">
      <c r="A89" s="13" t="s">
        <v>18</v>
      </c>
      <c r="B89" s="13" t="s">
        <v>19</v>
      </c>
      <c r="C89" s="10" t="s">
        <v>53</v>
      </c>
      <c r="D89" s="10" t="s">
        <v>53</v>
      </c>
      <c r="E89" s="10" t="s">
        <v>53</v>
      </c>
      <c r="F89" s="10" t="s">
        <v>53</v>
      </c>
      <c r="G89" s="10" t="s">
        <v>53</v>
      </c>
      <c r="H89" s="10" t="s">
        <v>52</v>
      </c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5">
        <f t="shared" si="3"/>
        <v>1</v>
      </c>
    </row>
    <row r="90" spans="1:22" ht="15.75" x14ac:dyDescent="0.25">
      <c r="A90" s="13" t="s">
        <v>11</v>
      </c>
      <c r="B90" s="13" t="s">
        <v>12</v>
      </c>
      <c r="C90" s="10" t="s">
        <v>53</v>
      </c>
      <c r="D90" s="10" t="s">
        <v>72</v>
      </c>
      <c r="E90" s="10" t="s">
        <v>53</v>
      </c>
      <c r="F90" s="10" t="s">
        <v>53</v>
      </c>
      <c r="G90" s="10" t="s">
        <v>53</v>
      </c>
      <c r="H90" s="10" t="s">
        <v>53</v>
      </c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5">
        <f t="shared" si="3"/>
        <v>0</v>
      </c>
    </row>
    <row r="91" spans="1:22" ht="15.75" x14ac:dyDescent="0.25">
      <c r="A91" s="13" t="s">
        <v>3</v>
      </c>
      <c r="B91" s="13" t="s">
        <v>4</v>
      </c>
      <c r="C91" s="10" t="s">
        <v>53</v>
      </c>
      <c r="D91" s="10" t="s">
        <v>72</v>
      </c>
      <c r="E91" s="10" t="s">
        <v>52</v>
      </c>
      <c r="F91" s="10" t="s">
        <v>72</v>
      </c>
      <c r="G91" s="10" t="s">
        <v>52</v>
      </c>
      <c r="H91" s="10" t="s">
        <v>53</v>
      </c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5">
        <f t="shared" si="3"/>
        <v>2</v>
      </c>
    </row>
    <row r="92" spans="1:22" ht="15.75" x14ac:dyDescent="0.25">
      <c r="A92" s="14" t="s">
        <v>5</v>
      </c>
      <c r="B92" s="14" t="s">
        <v>6</v>
      </c>
      <c r="C92" s="10" t="s">
        <v>52</v>
      </c>
      <c r="D92" s="10" t="s">
        <v>72</v>
      </c>
      <c r="E92" s="10" t="s">
        <v>52</v>
      </c>
      <c r="F92" s="10" t="s">
        <v>72</v>
      </c>
      <c r="G92" s="10" t="s">
        <v>53</v>
      </c>
      <c r="H92" s="10" t="s">
        <v>53</v>
      </c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5">
        <f t="shared" si="3"/>
        <v>2</v>
      </c>
    </row>
    <row r="93" spans="1:22" ht="15.75" x14ac:dyDescent="0.25">
      <c r="A93" s="13" t="s">
        <v>16</v>
      </c>
      <c r="B93" s="13" t="s">
        <v>45</v>
      </c>
      <c r="C93" s="10" t="s">
        <v>53</v>
      </c>
      <c r="D93" s="10" t="s">
        <v>72</v>
      </c>
      <c r="E93" s="10" t="s">
        <v>52</v>
      </c>
      <c r="F93" s="10" t="s">
        <v>72</v>
      </c>
      <c r="G93" s="10" t="s">
        <v>52</v>
      </c>
      <c r="H93" s="10" t="s">
        <v>52</v>
      </c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5">
        <f t="shared" si="3"/>
        <v>3</v>
      </c>
    </row>
    <row r="94" spans="1:22" ht="15.75" x14ac:dyDescent="0.25">
      <c r="A94" s="13" t="s">
        <v>29</v>
      </c>
      <c r="B94" s="13" t="s">
        <v>20</v>
      </c>
      <c r="C94" s="10" t="s">
        <v>52</v>
      </c>
      <c r="D94" s="10" t="s">
        <v>72</v>
      </c>
      <c r="E94" s="10" t="s">
        <v>52</v>
      </c>
      <c r="F94" s="10" t="s">
        <v>72</v>
      </c>
      <c r="G94" s="10" t="s">
        <v>52</v>
      </c>
      <c r="H94" s="10" t="s">
        <v>52</v>
      </c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5">
        <f t="shared" si="3"/>
        <v>4</v>
      </c>
    </row>
    <row r="95" spans="1:22" ht="15.75" x14ac:dyDescent="0.25">
      <c r="A95" s="13" t="s">
        <v>7</v>
      </c>
      <c r="B95" s="13" t="s">
        <v>8</v>
      </c>
      <c r="C95" s="10" t="s">
        <v>53</v>
      </c>
      <c r="D95" s="10" t="s">
        <v>53</v>
      </c>
      <c r="E95" s="10" t="s">
        <v>53</v>
      </c>
      <c r="F95" s="10" t="s">
        <v>72</v>
      </c>
      <c r="G95" s="10" t="s">
        <v>53</v>
      </c>
      <c r="H95" s="10" t="s">
        <v>52</v>
      </c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5">
        <f t="shared" si="3"/>
        <v>1</v>
      </c>
    </row>
    <row r="96" spans="1:22" ht="15.75" x14ac:dyDescent="0.25">
      <c r="A96" s="13" t="s">
        <v>21</v>
      </c>
      <c r="B96" s="13" t="s">
        <v>22</v>
      </c>
      <c r="C96" s="10" t="s">
        <v>52</v>
      </c>
      <c r="D96" s="10" t="s">
        <v>72</v>
      </c>
      <c r="E96" s="10" t="s">
        <v>52</v>
      </c>
      <c r="F96" s="10" t="s">
        <v>72</v>
      </c>
      <c r="G96" s="10" t="s">
        <v>52</v>
      </c>
      <c r="H96" s="10" t="s">
        <v>53</v>
      </c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5">
        <f t="shared" si="3"/>
        <v>3</v>
      </c>
    </row>
    <row r="97" spans="1:22" ht="15.75" x14ac:dyDescent="0.25">
      <c r="A97" s="13" t="s">
        <v>15</v>
      </c>
      <c r="B97" s="13" t="s">
        <v>17</v>
      </c>
      <c r="C97" s="10" t="s">
        <v>52</v>
      </c>
      <c r="D97" s="10" t="s">
        <v>72</v>
      </c>
      <c r="E97" s="10" t="s">
        <v>53</v>
      </c>
      <c r="F97" s="10" t="s">
        <v>72</v>
      </c>
      <c r="G97" s="10" t="s">
        <v>52</v>
      </c>
      <c r="H97" s="10" t="s">
        <v>52</v>
      </c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5">
        <f t="shared" si="3"/>
        <v>3</v>
      </c>
    </row>
    <row r="98" spans="1:22" ht="15.75" x14ac:dyDescent="0.25">
      <c r="A98" s="13" t="s">
        <v>13</v>
      </c>
      <c r="B98" s="13" t="s">
        <v>14</v>
      </c>
      <c r="C98" s="10" t="s">
        <v>53</v>
      </c>
      <c r="D98" s="10" t="s">
        <v>53</v>
      </c>
      <c r="E98" s="10" t="s">
        <v>53</v>
      </c>
      <c r="F98" s="10" t="s">
        <v>53</v>
      </c>
      <c r="G98" s="10" t="s">
        <v>53</v>
      </c>
      <c r="H98" s="10" t="s">
        <v>53</v>
      </c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5">
        <f t="shared" si="3"/>
        <v>0</v>
      </c>
    </row>
    <row r="99" spans="1:22" ht="15.75" x14ac:dyDescent="0.25">
      <c r="A99" s="13" t="s">
        <v>35</v>
      </c>
      <c r="B99" s="13" t="s">
        <v>32</v>
      </c>
      <c r="C99" s="10" t="s">
        <v>53</v>
      </c>
      <c r="D99" s="10" t="s">
        <v>53</v>
      </c>
      <c r="E99" s="10" t="s">
        <v>53</v>
      </c>
      <c r="F99" s="10" t="s">
        <v>53</v>
      </c>
      <c r="G99" s="10" t="s">
        <v>53</v>
      </c>
      <c r="H99" s="10" t="s">
        <v>53</v>
      </c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5">
        <f t="shared" si="3"/>
        <v>0</v>
      </c>
    </row>
    <row r="100" spans="1:22" ht="15.75" x14ac:dyDescent="0.25">
      <c r="A100" s="13" t="s">
        <v>36</v>
      </c>
      <c r="B100" s="13" t="s">
        <v>33</v>
      </c>
      <c r="C100" s="10" t="s">
        <v>52</v>
      </c>
      <c r="D100" s="10" t="s">
        <v>72</v>
      </c>
      <c r="E100" s="10" t="s">
        <v>52</v>
      </c>
      <c r="F100" s="10" t="s">
        <v>72</v>
      </c>
      <c r="G100" s="10" t="s">
        <v>52</v>
      </c>
      <c r="H100" s="10" t="s">
        <v>52</v>
      </c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5">
        <f t="shared" si="3"/>
        <v>4</v>
      </c>
    </row>
    <row r="101" spans="1:22" ht="15.75" x14ac:dyDescent="0.25">
      <c r="A101" s="13" t="s">
        <v>37</v>
      </c>
      <c r="B101" s="13" t="s">
        <v>38</v>
      </c>
      <c r="C101" s="10" t="s">
        <v>53</v>
      </c>
      <c r="D101" s="10" t="s">
        <v>53</v>
      </c>
      <c r="E101" s="10" t="s">
        <v>53</v>
      </c>
      <c r="F101" s="10" t="s">
        <v>53</v>
      </c>
      <c r="G101" s="10" t="s">
        <v>52</v>
      </c>
      <c r="H101" s="10" t="s">
        <v>52</v>
      </c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5">
        <f t="shared" si="3"/>
        <v>2</v>
      </c>
    </row>
    <row r="102" spans="1:22" ht="15.75" x14ac:dyDescent="0.25">
      <c r="A102" s="13" t="s">
        <v>39</v>
      </c>
      <c r="B102" s="13" t="s">
        <v>14</v>
      </c>
      <c r="C102" s="10" t="s">
        <v>53</v>
      </c>
      <c r="D102" s="10" t="s">
        <v>72</v>
      </c>
      <c r="E102" s="10" t="s">
        <v>53</v>
      </c>
      <c r="F102" s="10" t="s">
        <v>72</v>
      </c>
      <c r="G102" s="10" t="s">
        <v>52</v>
      </c>
      <c r="H102" s="10" t="s">
        <v>53</v>
      </c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5">
        <f t="shared" si="3"/>
        <v>1</v>
      </c>
    </row>
    <row r="103" spans="1:22" ht="15.75" x14ac:dyDescent="0.25">
      <c r="A103" s="13" t="s">
        <v>41</v>
      </c>
      <c r="B103" s="13" t="s">
        <v>42</v>
      </c>
      <c r="C103" s="10" t="s">
        <v>53</v>
      </c>
      <c r="D103" s="10" t="s">
        <v>53</v>
      </c>
      <c r="E103" s="10" t="s">
        <v>53</v>
      </c>
      <c r="F103" s="10" t="s">
        <v>72</v>
      </c>
      <c r="G103" s="10" t="s">
        <v>53</v>
      </c>
      <c r="H103" s="10" t="s">
        <v>53</v>
      </c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5">
        <f t="shared" si="3"/>
        <v>0</v>
      </c>
    </row>
    <row r="104" spans="1:22" ht="15.75" x14ac:dyDescent="0.25">
      <c r="A104" s="13" t="s">
        <v>43</v>
      </c>
      <c r="B104" s="13" t="s">
        <v>44</v>
      </c>
      <c r="C104" s="10" t="s">
        <v>53</v>
      </c>
      <c r="D104" s="10" t="s">
        <v>72</v>
      </c>
      <c r="E104" s="10" t="s">
        <v>53</v>
      </c>
      <c r="F104" s="10" t="s">
        <v>72</v>
      </c>
      <c r="G104" s="10" t="s">
        <v>53</v>
      </c>
      <c r="H104" s="10" t="s">
        <v>53</v>
      </c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5">
        <f t="shared" si="3"/>
        <v>0</v>
      </c>
    </row>
    <row r="105" spans="1:22" ht="15.75" x14ac:dyDescent="0.25">
      <c r="A105" s="13" t="s">
        <v>73</v>
      </c>
      <c r="B105" s="13" t="s">
        <v>74</v>
      </c>
      <c r="C105" s="10" t="s">
        <v>53</v>
      </c>
      <c r="D105" s="10" t="s">
        <v>53</v>
      </c>
      <c r="E105" s="10" t="s">
        <v>53</v>
      </c>
      <c r="F105" s="10" t="s">
        <v>53</v>
      </c>
      <c r="G105" s="10" t="s">
        <v>53</v>
      </c>
      <c r="H105" s="10" t="s">
        <v>53</v>
      </c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5">
        <f t="shared" si="3"/>
        <v>0</v>
      </c>
    </row>
    <row r="106" spans="1:22" ht="15.75" x14ac:dyDescent="0.25">
      <c r="A106" s="13" t="s">
        <v>80</v>
      </c>
      <c r="B106" s="13" t="s">
        <v>77</v>
      </c>
      <c r="C106" s="10"/>
      <c r="D106" s="10"/>
      <c r="E106" s="10" t="s">
        <v>52</v>
      </c>
      <c r="F106" s="10" t="s">
        <v>72</v>
      </c>
      <c r="G106" s="10" t="s">
        <v>52</v>
      </c>
      <c r="H106" s="10" t="s">
        <v>52</v>
      </c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5">
        <f t="shared" si="3"/>
        <v>3</v>
      </c>
    </row>
    <row r="107" spans="1:22" x14ac:dyDescent="0.25">
      <c r="B107" s="13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15"/>
    </row>
    <row r="110" spans="1:22" ht="19.5" thickBot="1" x14ac:dyDescent="0.3"/>
    <row r="111" spans="1:22" ht="19.5" thickBot="1" x14ac:dyDescent="0.3">
      <c r="D111" s="50" t="s">
        <v>86</v>
      </c>
      <c r="E111" s="47"/>
    </row>
    <row r="112" spans="1:22" ht="19.5" thickBot="1" x14ac:dyDescent="0.3">
      <c r="A112" s="26"/>
      <c r="G112" s="34" t="s">
        <v>85</v>
      </c>
      <c r="I112" s="34" t="s">
        <v>88</v>
      </c>
      <c r="K112" s="34" t="s">
        <v>90</v>
      </c>
      <c r="N112" s="34" t="s">
        <v>92</v>
      </c>
    </row>
    <row r="113" spans="1:22" ht="19.5" thickBot="1" x14ac:dyDescent="0.35">
      <c r="A113" s="7"/>
      <c r="B113" s="26"/>
      <c r="C113" s="26"/>
      <c r="D113" s="26"/>
      <c r="E113" s="26"/>
      <c r="F113" s="26"/>
      <c r="G113" s="30" t="s">
        <v>48</v>
      </c>
      <c r="H113" s="26"/>
      <c r="I113" s="30" t="s">
        <v>48</v>
      </c>
      <c r="J113" s="26"/>
      <c r="K113" s="30" t="s">
        <v>48</v>
      </c>
      <c r="L113" s="26"/>
      <c r="M113" s="26"/>
      <c r="N113" s="30" t="s">
        <v>48</v>
      </c>
      <c r="O113" s="26"/>
      <c r="P113" s="26"/>
      <c r="Q113" s="26"/>
      <c r="R113" s="26"/>
      <c r="S113" s="26"/>
      <c r="T113" s="26"/>
      <c r="U113" s="26"/>
      <c r="V113" s="26"/>
    </row>
    <row r="114" spans="1:22" ht="19.5" thickBot="1" x14ac:dyDescent="0.35">
      <c r="A114" s="38"/>
      <c r="B114" s="7"/>
      <c r="C114" s="22"/>
      <c r="D114" s="22"/>
      <c r="E114" s="22"/>
      <c r="F114" s="22"/>
      <c r="G114" s="33" t="s">
        <v>87</v>
      </c>
      <c r="H114" s="22"/>
      <c r="I114" s="33" t="s">
        <v>89</v>
      </c>
      <c r="J114" s="22"/>
      <c r="K114" s="33" t="s">
        <v>91</v>
      </c>
      <c r="L114" s="22"/>
      <c r="M114" s="22"/>
      <c r="N114" s="33" t="s">
        <v>93</v>
      </c>
      <c r="O114" s="22"/>
      <c r="P114" s="22"/>
      <c r="Q114" s="22"/>
      <c r="R114" s="22"/>
      <c r="S114" s="22"/>
      <c r="T114" s="22"/>
      <c r="U114" s="22"/>
      <c r="V114" s="11" t="s">
        <v>26</v>
      </c>
    </row>
    <row r="115" spans="1:22" ht="19.5" thickBot="1" x14ac:dyDescent="0.3">
      <c r="A115" s="21" t="s">
        <v>0</v>
      </c>
      <c r="B115" s="18" t="s">
        <v>27</v>
      </c>
      <c r="C115" s="24">
        <v>45964</v>
      </c>
      <c r="D115" s="25">
        <v>45967</v>
      </c>
      <c r="E115" s="25">
        <v>45971</v>
      </c>
      <c r="F115" s="25">
        <v>45974</v>
      </c>
      <c r="G115" s="25">
        <v>45976</v>
      </c>
      <c r="H115" s="24">
        <v>45979</v>
      </c>
      <c r="I115" s="24">
        <v>45980</v>
      </c>
      <c r="J115" s="24">
        <v>45981</v>
      </c>
      <c r="K115" s="25">
        <v>45983</v>
      </c>
      <c r="L115" s="25">
        <v>45986</v>
      </c>
      <c r="M115" s="25">
        <v>45988</v>
      </c>
      <c r="N115" s="25">
        <v>45990</v>
      </c>
      <c r="O115" s="25"/>
      <c r="P115" s="25"/>
      <c r="Q115" s="25"/>
      <c r="R115" s="25"/>
      <c r="S115" s="25"/>
      <c r="T115" s="25"/>
      <c r="U115" s="25"/>
      <c r="V115" s="12" t="s">
        <v>25</v>
      </c>
    </row>
    <row r="116" spans="1:22" ht="15.75" x14ac:dyDescent="0.25">
      <c r="A116" s="13" t="s">
        <v>1</v>
      </c>
      <c r="B116" s="13" t="s">
        <v>2</v>
      </c>
      <c r="C116" s="10" t="s">
        <v>52</v>
      </c>
      <c r="D116" s="10" t="s">
        <v>52</v>
      </c>
      <c r="E116" s="10" t="s">
        <v>52</v>
      </c>
      <c r="F116" s="10" t="s">
        <v>52</v>
      </c>
      <c r="G116" s="10" t="s">
        <v>72</v>
      </c>
      <c r="H116" s="10" t="s">
        <v>52</v>
      </c>
      <c r="I116" s="10"/>
      <c r="J116" s="10" t="s">
        <v>89</v>
      </c>
      <c r="K116" s="10" t="s">
        <v>91</v>
      </c>
      <c r="L116" s="10" t="s">
        <v>52</v>
      </c>
      <c r="M116" s="10" t="s">
        <v>89</v>
      </c>
      <c r="N116" s="10" t="s">
        <v>53</v>
      </c>
      <c r="O116" s="10"/>
      <c r="P116" s="10"/>
      <c r="Q116" s="10"/>
      <c r="R116" s="10"/>
      <c r="S116" s="10"/>
      <c r="T116" s="10"/>
      <c r="U116" s="10"/>
      <c r="V116" s="15">
        <f>COUNTIF(C116:U116,"x")</f>
        <v>6</v>
      </c>
    </row>
    <row r="117" spans="1:22" ht="15.75" x14ac:dyDescent="0.25">
      <c r="A117" s="13" t="s">
        <v>9</v>
      </c>
      <c r="B117" s="13" t="s">
        <v>10</v>
      </c>
      <c r="C117" s="10" t="s">
        <v>53</v>
      </c>
      <c r="D117" s="10" t="s">
        <v>53</v>
      </c>
      <c r="E117" s="10" t="s">
        <v>53</v>
      </c>
      <c r="F117" s="10" t="s">
        <v>53</v>
      </c>
      <c r="G117" s="10" t="s">
        <v>72</v>
      </c>
      <c r="H117" s="10" t="s">
        <v>53</v>
      </c>
      <c r="I117" s="10"/>
      <c r="J117" s="10"/>
      <c r="K117" s="10"/>
      <c r="L117" s="10" t="s">
        <v>53</v>
      </c>
      <c r="M117" s="10"/>
      <c r="N117" s="10" t="s">
        <v>53</v>
      </c>
      <c r="O117" s="10"/>
      <c r="P117" s="10"/>
      <c r="Q117" s="10"/>
      <c r="R117" s="10"/>
      <c r="S117" s="10"/>
      <c r="T117" s="10"/>
      <c r="U117" s="10"/>
      <c r="V117" s="15">
        <f t="shared" ref="V117:V135" si="4">COUNTIF(C117:U117,"x")</f>
        <v>0</v>
      </c>
    </row>
    <row r="118" spans="1:22" ht="15.75" x14ac:dyDescent="0.25">
      <c r="A118" s="13" t="s">
        <v>18</v>
      </c>
      <c r="B118" s="13" t="s">
        <v>19</v>
      </c>
      <c r="C118" s="10" t="s">
        <v>52</v>
      </c>
      <c r="D118" s="10" t="s">
        <v>52</v>
      </c>
      <c r="E118" s="10" t="s">
        <v>52</v>
      </c>
      <c r="F118" s="10" t="s">
        <v>52</v>
      </c>
      <c r="G118" s="10" t="s">
        <v>72</v>
      </c>
      <c r="H118" s="10" t="s">
        <v>52</v>
      </c>
      <c r="I118" s="10"/>
      <c r="J118" s="10"/>
      <c r="K118" s="10"/>
      <c r="L118" s="10" t="s">
        <v>52</v>
      </c>
      <c r="M118" s="10"/>
      <c r="N118" s="10" t="s">
        <v>72</v>
      </c>
      <c r="O118" s="10"/>
      <c r="P118" s="10"/>
      <c r="Q118" s="10"/>
      <c r="R118" s="10"/>
      <c r="S118" s="10"/>
      <c r="T118" s="10"/>
      <c r="U118" s="10"/>
      <c r="V118" s="15">
        <f t="shared" si="4"/>
        <v>6</v>
      </c>
    </row>
    <row r="119" spans="1:22" ht="15.75" x14ac:dyDescent="0.25">
      <c r="A119" s="13" t="s">
        <v>11</v>
      </c>
      <c r="B119" s="13" t="s">
        <v>12</v>
      </c>
      <c r="C119" s="10" t="s">
        <v>53</v>
      </c>
      <c r="D119" s="10" t="s">
        <v>52</v>
      </c>
      <c r="E119" s="10" t="s">
        <v>53</v>
      </c>
      <c r="F119" s="10" t="s">
        <v>53</v>
      </c>
      <c r="G119" s="10" t="s">
        <v>72</v>
      </c>
      <c r="H119" s="10" t="s">
        <v>53</v>
      </c>
      <c r="I119" s="10"/>
      <c r="J119" s="10"/>
      <c r="K119" s="10"/>
      <c r="L119" s="10" t="s">
        <v>52</v>
      </c>
      <c r="M119" s="10"/>
      <c r="N119" s="10" t="s">
        <v>72</v>
      </c>
      <c r="O119" s="10"/>
      <c r="P119" s="10"/>
      <c r="Q119" s="10"/>
      <c r="R119" s="10"/>
      <c r="S119" s="10"/>
      <c r="T119" s="10"/>
      <c r="U119" s="10"/>
      <c r="V119" s="15">
        <f t="shared" si="4"/>
        <v>2</v>
      </c>
    </row>
    <row r="120" spans="1:22" ht="15.75" x14ac:dyDescent="0.25">
      <c r="A120" s="13" t="s">
        <v>3</v>
      </c>
      <c r="B120" s="13" t="s">
        <v>4</v>
      </c>
      <c r="C120" s="10" t="s">
        <v>52</v>
      </c>
      <c r="D120" s="10" t="s">
        <v>52</v>
      </c>
      <c r="E120" s="10" t="s">
        <v>52</v>
      </c>
      <c r="F120" s="10" t="s">
        <v>52</v>
      </c>
      <c r="G120" s="10" t="s">
        <v>72</v>
      </c>
      <c r="H120" s="10" t="s">
        <v>52</v>
      </c>
      <c r="I120" s="10"/>
      <c r="J120" s="10"/>
      <c r="K120" s="10"/>
      <c r="L120" s="10" t="s">
        <v>52</v>
      </c>
      <c r="M120" s="10"/>
      <c r="N120" s="10" t="s">
        <v>72</v>
      </c>
      <c r="O120" s="10"/>
      <c r="P120" s="10"/>
      <c r="Q120" s="10"/>
      <c r="R120" s="10"/>
      <c r="S120" s="10"/>
      <c r="T120" s="10"/>
      <c r="U120" s="10"/>
      <c r="V120" s="15">
        <f t="shared" si="4"/>
        <v>6</v>
      </c>
    </row>
    <row r="121" spans="1:22" ht="15.75" x14ac:dyDescent="0.25">
      <c r="A121" s="14" t="s">
        <v>5</v>
      </c>
      <c r="B121" s="14" t="s">
        <v>6</v>
      </c>
      <c r="C121" s="10" t="s">
        <v>52</v>
      </c>
      <c r="D121" s="10" t="s">
        <v>52</v>
      </c>
      <c r="E121" s="10" t="s">
        <v>52</v>
      </c>
      <c r="F121" s="10" t="s">
        <v>52</v>
      </c>
      <c r="G121" s="10" t="s">
        <v>72</v>
      </c>
      <c r="H121" s="10" t="s">
        <v>53</v>
      </c>
      <c r="I121" s="10"/>
      <c r="J121" s="10"/>
      <c r="K121" s="10"/>
      <c r="L121" s="10" t="s">
        <v>52</v>
      </c>
      <c r="M121" s="10"/>
      <c r="N121" s="10" t="s">
        <v>72</v>
      </c>
      <c r="O121" s="10"/>
      <c r="P121" s="10"/>
      <c r="Q121" s="10"/>
      <c r="R121" s="10"/>
      <c r="S121" s="10"/>
      <c r="T121" s="10"/>
      <c r="U121" s="10"/>
      <c r="V121" s="15">
        <f t="shared" si="4"/>
        <v>5</v>
      </c>
    </row>
    <row r="122" spans="1:22" ht="15.75" x14ac:dyDescent="0.25">
      <c r="A122" s="13" t="s">
        <v>16</v>
      </c>
      <c r="B122" s="13" t="s">
        <v>45</v>
      </c>
      <c r="C122" s="10" t="s">
        <v>53</v>
      </c>
      <c r="D122" s="10" t="s">
        <v>53</v>
      </c>
      <c r="E122" s="10" t="s">
        <v>53</v>
      </c>
      <c r="F122" s="10" t="s">
        <v>52</v>
      </c>
      <c r="G122" s="10" t="s">
        <v>72</v>
      </c>
      <c r="H122" s="10" t="s">
        <v>52</v>
      </c>
      <c r="I122" s="10"/>
      <c r="J122" s="10"/>
      <c r="K122" s="10"/>
      <c r="L122" s="10" t="s">
        <v>52</v>
      </c>
      <c r="M122" s="10"/>
      <c r="N122" s="10" t="s">
        <v>72</v>
      </c>
      <c r="O122" s="10"/>
      <c r="P122" s="10"/>
      <c r="Q122" s="10"/>
      <c r="R122" s="10"/>
      <c r="S122" s="10"/>
      <c r="T122" s="10"/>
      <c r="U122" s="10"/>
      <c r="V122" s="15">
        <f t="shared" si="4"/>
        <v>3</v>
      </c>
    </row>
    <row r="123" spans="1:22" ht="15.75" x14ac:dyDescent="0.25">
      <c r="A123" s="13" t="s">
        <v>29</v>
      </c>
      <c r="B123" s="13" t="s">
        <v>20</v>
      </c>
      <c r="C123" s="10" t="s">
        <v>52</v>
      </c>
      <c r="D123" s="10" t="s">
        <v>52</v>
      </c>
      <c r="E123" s="10" t="s">
        <v>52</v>
      </c>
      <c r="F123" s="10" t="s">
        <v>52</v>
      </c>
      <c r="G123" s="10" t="s">
        <v>53</v>
      </c>
      <c r="H123" s="10" t="s">
        <v>53</v>
      </c>
      <c r="I123" s="10"/>
      <c r="J123" s="10"/>
      <c r="K123" s="10"/>
      <c r="L123" s="10" t="s">
        <v>53</v>
      </c>
      <c r="M123" s="10"/>
      <c r="N123" s="10" t="s">
        <v>72</v>
      </c>
      <c r="O123" s="10"/>
      <c r="P123" s="10"/>
      <c r="Q123" s="10"/>
      <c r="R123" s="10"/>
      <c r="S123" s="10"/>
      <c r="T123" s="10"/>
      <c r="U123" s="10"/>
      <c r="V123" s="15">
        <f t="shared" si="4"/>
        <v>4</v>
      </c>
    </row>
    <row r="124" spans="1:22" ht="15.75" x14ac:dyDescent="0.25">
      <c r="A124" s="13" t="s">
        <v>7</v>
      </c>
      <c r="B124" s="13" t="s">
        <v>8</v>
      </c>
      <c r="C124" s="10" t="s">
        <v>53</v>
      </c>
      <c r="D124" s="10" t="s">
        <v>53</v>
      </c>
      <c r="E124" s="10" t="s">
        <v>52</v>
      </c>
      <c r="F124" s="10" t="s">
        <v>53</v>
      </c>
      <c r="G124" s="10" t="s">
        <v>72</v>
      </c>
      <c r="H124" s="10" t="s">
        <v>53</v>
      </c>
      <c r="I124" s="10"/>
      <c r="J124" s="10"/>
      <c r="K124" s="10"/>
      <c r="L124" s="10" t="s">
        <v>52</v>
      </c>
      <c r="M124" s="10"/>
      <c r="N124" s="10" t="s">
        <v>53</v>
      </c>
      <c r="O124" s="10"/>
      <c r="P124" s="10"/>
      <c r="Q124" s="10"/>
      <c r="R124" s="10"/>
      <c r="S124" s="10"/>
      <c r="T124" s="10"/>
      <c r="U124" s="10"/>
      <c r="V124" s="15">
        <f t="shared" si="4"/>
        <v>2</v>
      </c>
    </row>
    <row r="125" spans="1:22" ht="15.75" x14ac:dyDescent="0.25">
      <c r="A125" s="13" t="s">
        <v>21</v>
      </c>
      <c r="B125" s="13" t="s">
        <v>22</v>
      </c>
      <c r="C125" s="10" t="s">
        <v>52</v>
      </c>
      <c r="D125" s="10" t="s">
        <v>52</v>
      </c>
      <c r="E125" s="10" t="s">
        <v>53</v>
      </c>
      <c r="F125" s="10" t="s">
        <v>52</v>
      </c>
      <c r="G125" s="10" t="s">
        <v>53</v>
      </c>
      <c r="H125" s="10" t="s">
        <v>53</v>
      </c>
      <c r="I125" s="10"/>
      <c r="J125" s="10"/>
      <c r="K125" s="10"/>
      <c r="L125" s="10" t="s">
        <v>53</v>
      </c>
      <c r="M125" s="10"/>
      <c r="N125" s="10" t="s">
        <v>53</v>
      </c>
      <c r="O125" s="10"/>
      <c r="P125" s="10"/>
      <c r="Q125" s="10"/>
      <c r="R125" s="10"/>
      <c r="S125" s="10"/>
      <c r="T125" s="10"/>
      <c r="U125" s="10"/>
      <c r="V125" s="15">
        <f t="shared" si="4"/>
        <v>3</v>
      </c>
    </row>
    <row r="126" spans="1:22" ht="15.75" x14ac:dyDescent="0.25">
      <c r="A126" s="13" t="s">
        <v>15</v>
      </c>
      <c r="B126" s="13" t="s">
        <v>17</v>
      </c>
      <c r="C126" s="10" t="s">
        <v>52</v>
      </c>
      <c r="D126" s="10" t="s">
        <v>52</v>
      </c>
      <c r="E126" s="10" t="s">
        <v>52</v>
      </c>
      <c r="F126" s="10" t="s">
        <v>52</v>
      </c>
      <c r="G126" s="10" t="s">
        <v>72</v>
      </c>
      <c r="H126" s="10" t="s">
        <v>53</v>
      </c>
      <c r="I126" s="10"/>
      <c r="J126" s="10"/>
      <c r="K126" s="10"/>
      <c r="L126" s="10" t="s">
        <v>52</v>
      </c>
      <c r="M126" s="10"/>
      <c r="N126" s="10" t="s">
        <v>72</v>
      </c>
      <c r="O126" s="10"/>
      <c r="P126" s="10"/>
      <c r="Q126" s="10"/>
      <c r="R126" s="10"/>
      <c r="S126" s="10"/>
      <c r="T126" s="10"/>
      <c r="U126" s="10"/>
      <c r="V126" s="15">
        <f t="shared" si="4"/>
        <v>5</v>
      </c>
    </row>
    <row r="127" spans="1:22" ht="15.75" x14ac:dyDescent="0.25">
      <c r="A127" s="13" t="s">
        <v>13</v>
      </c>
      <c r="B127" s="13" t="s">
        <v>14</v>
      </c>
      <c r="C127" s="10" t="s">
        <v>53</v>
      </c>
      <c r="D127" s="10" t="s">
        <v>53</v>
      </c>
      <c r="E127" s="10" t="s">
        <v>53</v>
      </c>
      <c r="F127" s="10" t="s">
        <v>53</v>
      </c>
      <c r="G127" s="10" t="s">
        <v>53</v>
      </c>
      <c r="H127" s="10" t="s">
        <v>53</v>
      </c>
      <c r="I127" s="10"/>
      <c r="J127" s="10"/>
      <c r="K127" s="10"/>
      <c r="L127" s="10" t="s">
        <v>53</v>
      </c>
      <c r="M127" s="10"/>
      <c r="N127" s="10" t="s">
        <v>53</v>
      </c>
      <c r="O127" s="10"/>
      <c r="P127" s="10"/>
      <c r="Q127" s="10"/>
      <c r="R127" s="10"/>
      <c r="S127" s="10"/>
      <c r="T127" s="10"/>
      <c r="U127" s="10"/>
      <c r="V127" s="15">
        <f t="shared" si="4"/>
        <v>0</v>
      </c>
    </row>
    <row r="128" spans="1:22" ht="15.75" x14ac:dyDescent="0.25">
      <c r="A128" s="13" t="s">
        <v>35</v>
      </c>
      <c r="B128" s="13" t="s">
        <v>32</v>
      </c>
      <c r="C128" s="10" t="s">
        <v>53</v>
      </c>
      <c r="D128" s="10" t="s">
        <v>53</v>
      </c>
      <c r="E128" s="10" t="s">
        <v>53</v>
      </c>
      <c r="F128" s="10" t="s">
        <v>53</v>
      </c>
      <c r="G128" s="10" t="s">
        <v>72</v>
      </c>
      <c r="H128" s="10" t="s">
        <v>53</v>
      </c>
      <c r="I128" s="10"/>
      <c r="J128" s="10"/>
      <c r="K128" s="10"/>
      <c r="L128" s="10" t="s">
        <v>53</v>
      </c>
      <c r="M128" s="10"/>
      <c r="N128" s="10" t="s">
        <v>53</v>
      </c>
      <c r="O128" s="10"/>
      <c r="P128" s="10"/>
      <c r="Q128" s="10"/>
      <c r="R128" s="10"/>
      <c r="S128" s="10"/>
      <c r="T128" s="10"/>
      <c r="U128" s="10"/>
      <c r="V128" s="15">
        <f t="shared" si="4"/>
        <v>0</v>
      </c>
    </row>
    <row r="129" spans="1:22" ht="15.75" x14ac:dyDescent="0.25">
      <c r="A129" s="13" t="s">
        <v>36</v>
      </c>
      <c r="B129" s="13" t="s">
        <v>33</v>
      </c>
      <c r="C129" s="10" t="s">
        <v>52</v>
      </c>
      <c r="D129" s="10" t="s">
        <v>52</v>
      </c>
      <c r="E129" s="10" t="s">
        <v>52</v>
      </c>
      <c r="F129" s="10" t="s">
        <v>52</v>
      </c>
      <c r="G129" s="10" t="s">
        <v>72</v>
      </c>
      <c r="H129" s="10" t="s">
        <v>52</v>
      </c>
      <c r="I129" s="10"/>
      <c r="J129" s="10"/>
      <c r="K129" s="10"/>
      <c r="L129" s="10" t="s">
        <v>53</v>
      </c>
      <c r="M129" s="10"/>
      <c r="N129" s="10" t="s">
        <v>53</v>
      </c>
      <c r="O129" s="10"/>
      <c r="P129" s="10"/>
      <c r="Q129" s="10"/>
      <c r="R129" s="10"/>
      <c r="S129" s="10"/>
      <c r="T129" s="10"/>
      <c r="U129" s="10"/>
      <c r="V129" s="15">
        <f t="shared" si="4"/>
        <v>5</v>
      </c>
    </row>
    <row r="130" spans="1:22" ht="15.75" x14ac:dyDescent="0.25">
      <c r="A130" s="13" t="s">
        <v>37</v>
      </c>
      <c r="B130" s="13" t="s">
        <v>38</v>
      </c>
      <c r="C130" s="10" t="s">
        <v>52</v>
      </c>
      <c r="D130" s="10" t="s">
        <v>53</v>
      </c>
      <c r="E130" s="10" t="s">
        <v>53</v>
      </c>
      <c r="F130" s="10" t="s">
        <v>53</v>
      </c>
      <c r="G130" s="10" t="s">
        <v>53</v>
      </c>
      <c r="H130" s="10" t="s">
        <v>53</v>
      </c>
      <c r="I130" s="10"/>
      <c r="J130" s="10"/>
      <c r="K130" s="10"/>
      <c r="L130" s="10" t="s">
        <v>53</v>
      </c>
      <c r="M130" s="10"/>
      <c r="N130" s="10" t="s">
        <v>72</v>
      </c>
      <c r="O130" s="10"/>
      <c r="P130" s="10"/>
      <c r="Q130" s="10"/>
      <c r="R130" s="10"/>
      <c r="S130" s="10"/>
      <c r="T130" s="10"/>
      <c r="U130" s="10"/>
      <c r="V130" s="15">
        <f t="shared" si="4"/>
        <v>1</v>
      </c>
    </row>
    <row r="131" spans="1:22" ht="15.75" x14ac:dyDescent="0.25">
      <c r="A131" s="13" t="s">
        <v>39</v>
      </c>
      <c r="B131" s="13" t="s">
        <v>14</v>
      </c>
      <c r="C131" s="10" t="s">
        <v>52</v>
      </c>
      <c r="D131" s="10" t="s">
        <v>53</v>
      </c>
      <c r="E131" s="10" t="s">
        <v>52</v>
      </c>
      <c r="F131" s="10" t="s">
        <v>53</v>
      </c>
      <c r="G131" s="10" t="s">
        <v>53</v>
      </c>
      <c r="H131" s="10" t="s">
        <v>52</v>
      </c>
      <c r="I131" s="10"/>
      <c r="J131" s="10"/>
      <c r="K131" s="10"/>
      <c r="L131" s="10" t="s">
        <v>52</v>
      </c>
      <c r="M131" s="10"/>
      <c r="N131" s="10" t="s">
        <v>53</v>
      </c>
      <c r="O131" s="10"/>
      <c r="P131" s="10"/>
      <c r="Q131" s="10"/>
      <c r="R131" s="10"/>
      <c r="S131" s="10"/>
      <c r="T131" s="10"/>
      <c r="U131" s="10"/>
      <c r="V131" s="15">
        <f t="shared" si="4"/>
        <v>4</v>
      </c>
    </row>
    <row r="132" spans="1:22" ht="15.75" x14ac:dyDescent="0.25">
      <c r="A132" s="13" t="s">
        <v>41</v>
      </c>
      <c r="B132" s="13" t="s">
        <v>42</v>
      </c>
      <c r="C132" s="10" t="s">
        <v>53</v>
      </c>
      <c r="D132" s="10" t="s">
        <v>53</v>
      </c>
      <c r="E132" s="10" t="s">
        <v>53</v>
      </c>
      <c r="F132" s="10" t="s">
        <v>53</v>
      </c>
      <c r="G132" s="10" t="s">
        <v>72</v>
      </c>
      <c r="H132" s="10" t="s">
        <v>52</v>
      </c>
      <c r="I132" s="10"/>
      <c r="J132" s="10"/>
      <c r="K132" s="10"/>
      <c r="L132" s="10" t="s">
        <v>52</v>
      </c>
      <c r="M132" s="10"/>
      <c r="N132" s="10" t="s">
        <v>72</v>
      </c>
      <c r="O132" s="10"/>
      <c r="P132" s="10"/>
      <c r="Q132" s="10"/>
      <c r="R132" s="10"/>
      <c r="S132" s="10"/>
      <c r="T132" s="10"/>
      <c r="U132" s="10"/>
      <c r="V132" s="15">
        <f t="shared" si="4"/>
        <v>2</v>
      </c>
    </row>
    <row r="133" spans="1:22" ht="15.75" x14ac:dyDescent="0.25">
      <c r="A133" s="13" t="s">
        <v>43</v>
      </c>
      <c r="B133" s="13" t="s">
        <v>44</v>
      </c>
      <c r="C133" s="10" t="s">
        <v>53</v>
      </c>
      <c r="D133" s="10" t="s">
        <v>53</v>
      </c>
      <c r="E133" s="10" t="s">
        <v>53</v>
      </c>
      <c r="F133" s="10" t="s">
        <v>53</v>
      </c>
      <c r="G133" s="10" t="s">
        <v>72</v>
      </c>
      <c r="H133" s="10" t="s">
        <v>52</v>
      </c>
      <c r="I133" s="10"/>
      <c r="J133" s="10"/>
      <c r="K133" s="10"/>
      <c r="L133" s="10" t="s">
        <v>52</v>
      </c>
      <c r="M133" s="10"/>
      <c r="N133" s="10" t="s">
        <v>72</v>
      </c>
      <c r="O133" s="10"/>
      <c r="P133" s="10"/>
      <c r="Q133" s="10"/>
      <c r="R133" s="10"/>
      <c r="S133" s="10"/>
      <c r="T133" s="10"/>
      <c r="U133" s="10"/>
      <c r="V133" s="15">
        <f t="shared" si="4"/>
        <v>2</v>
      </c>
    </row>
    <row r="134" spans="1:22" ht="15.75" x14ac:dyDescent="0.25">
      <c r="A134" s="13" t="s">
        <v>73</v>
      </c>
      <c r="B134" s="13" t="s">
        <v>74</v>
      </c>
      <c r="C134" s="10" t="s">
        <v>53</v>
      </c>
      <c r="D134" s="10" t="s">
        <v>53</v>
      </c>
      <c r="E134" s="10" t="s">
        <v>53</v>
      </c>
      <c r="F134" s="10" t="s">
        <v>53</v>
      </c>
      <c r="G134" s="10" t="s">
        <v>53</v>
      </c>
      <c r="H134" s="10" t="s">
        <v>53</v>
      </c>
      <c r="I134" s="10"/>
      <c r="J134" s="10"/>
      <c r="K134" s="10"/>
      <c r="L134" s="10" t="s">
        <v>53</v>
      </c>
      <c r="M134" s="10"/>
      <c r="N134" s="10" t="s">
        <v>53</v>
      </c>
      <c r="O134" s="10"/>
      <c r="P134" s="10"/>
      <c r="Q134" s="10"/>
      <c r="R134" s="10"/>
      <c r="S134" s="10"/>
      <c r="T134" s="10"/>
      <c r="U134" s="10"/>
      <c r="V134" s="15">
        <f t="shared" si="4"/>
        <v>0</v>
      </c>
    </row>
    <row r="135" spans="1:22" ht="15.75" x14ac:dyDescent="0.25">
      <c r="A135" s="13" t="s">
        <v>80</v>
      </c>
      <c r="B135" s="13" t="s">
        <v>77</v>
      </c>
      <c r="C135" s="10" t="s">
        <v>52</v>
      </c>
      <c r="D135" s="10" t="s">
        <v>52</v>
      </c>
      <c r="E135" s="10" t="s">
        <v>52</v>
      </c>
      <c r="F135" s="10" t="s">
        <v>52</v>
      </c>
      <c r="G135" s="10" t="s">
        <v>72</v>
      </c>
      <c r="H135" s="10" t="s">
        <v>52</v>
      </c>
      <c r="I135" s="10"/>
      <c r="J135" s="10"/>
      <c r="K135" s="10"/>
      <c r="L135" s="10" t="s">
        <v>52</v>
      </c>
      <c r="M135" s="10"/>
      <c r="N135" s="10" t="s">
        <v>72</v>
      </c>
      <c r="O135" s="10"/>
      <c r="P135" s="10"/>
      <c r="Q135" s="10"/>
      <c r="R135" s="10"/>
      <c r="S135" s="10"/>
      <c r="T135" s="10"/>
      <c r="U135" s="10"/>
      <c r="V135" s="15">
        <f t="shared" si="4"/>
        <v>6</v>
      </c>
    </row>
    <row r="139" spans="1:22" ht="19.5" thickBot="1" x14ac:dyDescent="0.3">
      <c r="D139" s="32"/>
      <c r="E139" s="32"/>
    </row>
    <row r="140" spans="1:22" ht="15.75" thickBot="1" x14ac:dyDescent="0.3">
      <c r="A140" s="50" t="s">
        <v>94</v>
      </c>
      <c r="B140" s="47"/>
      <c r="D140" s="32"/>
      <c r="E140" s="32"/>
      <c r="G140" s="37" t="s">
        <v>95</v>
      </c>
    </row>
    <row r="141" spans="1:22" x14ac:dyDescent="0.25">
      <c r="D141" s="32"/>
      <c r="E141" s="32"/>
      <c r="G141" s="30" t="s">
        <v>48</v>
      </c>
    </row>
    <row r="142" spans="1:22" ht="19.5" thickBot="1" x14ac:dyDescent="0.3">
      <c r="A142" s="26"/>
      <c r="C142" s="6" t="s">
        <v>23</v>
      </c>
      <c r="D142" s="6" t="s">
        <v>55</v>
      </c>
      <c r="E142" s="6" t="s">
        <v>23</v>
      </c>
      <c r="F142" s="6" t="s">
        <v>55</v>
      </c>
      <c r="G142" s="33" t="s">
        <v>96</v>
      </c>
      <c r="H142" s="6" t="s">
        <v>23</v>
      </c>
      <c r="I142" s="6" t="s">
        <v>55</v>
      </c>
      <c r="K142" s="34"/>
      <c r="N142" s="34"/>
    </row>
    <row r="143" spans="1:22" ht="19.5" thickBot="1" x14ac:dyDescent="0.3">
      <c r="A143" s="21" t="s">
        <v>0</v>
      </c>
      <c r="B143" s="18" t="s">
        <v>27</v>
      </c>
      <c r="C143" s="24">
        <v>45993</v>
      </c>
      <c r="D143" s="25">
        <v>45995</v>
      </c>
      <c r="E143" s="25">
        <v>46000</v>
      </c>
      <c r="F143" s="25">
        <v>46002</v>
      </c>
      <c r="G143" s="25">
        <v>46004</v>
      </c>
      <c r="H143" s="24">
        <v>46007</v>
      </c>
      <c r="I143" s="24">
        <v>46009</v>
      </c>
      <c r="J143" s="24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42" t="s">
        <v>25</v>
      </c>
    </row>
    <row r="144" spans="1:22" ht="15.75" x14ac:dyDescent="0.25">
      <c r="A144" s="13" t="s">
        <v>1</v>
      </c>
      <c r="B144" s="13" t="s">
        <v>2</v>
      </c>
      <c r="C144" s="10" t="s">
        <v>89</v>
      </c>
      <c r="D144" s="10" t="s">
        <v>52</v>
      </c>
      <c r="E144" s="10" t="s">
        <v>52</v>
      </c>
      <c r="F144" s="10" t="s">
        <v>52</v>
      </c>
      <c r="G144" s="10" t="s">
        <v>72</v>
      </c>
      <c r="H144" s="10" t="s">
        <v>52</v>
      </c>
      <c r="I144" s="10" t="s">
        <v>97</v>
      </c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5">
        <f>COUNTIF(C144:U144,"x")</f>
        <v>4</v>
      </c>
    </row>
    <row r="145" spans="1:22" ht="15.75" x14ac:dyDescent="0.25">
      <c r="A145" s="13" t="s">
        <v>9</v>
      </c>
      <c r="B145" s="13" t="s">
        <v>10</v>
      </c>
      <c r="C145" s="10"/>
      <c r="D145" s="10" t="s">
        <v>53</v>
      </c>
      <c r="E145" s="10" t="s">
        <v>52</v>
      </c>
      <c r="F145" s="10" t="s">
        <v>53</v>
      </c>
      <c r="G145" s="10" t="s">
        <v>72</v>
      </c>
      <c r="H145" s="10" t="s">
        <v>52</v>
      </c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5">
        <f t="shared" ref="V145:V163" si="5">COUNTIF(C145:U145,"x")</f>
        <v>2</v>
      </c>
    </row>
    <row r="146" spans="1:22" ht="15.75" x14ac:dyDescent="0.25">
      <c r="A146" s="13" t="s">
        <v>18</v>
      </c>
      <c r="B146" s="13" t="s">
        <v>19</v>
      </c>
      <c r="C146" s="10"/>
      <c r="D146" s="10" t="s">
        <v>52</v>
      </c>
      <c r="E146" s="10" t="s">
        <v>52</v>
      </c>
      <c r="F146" s="10" t="s">
        <v>52</v>
      </c>
      <c r="G146" s="10" t="s">
        <v>72</v>
      </c>
      <c r="H146" s="10" t="s">
        <v>52</v>
      </c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5">
        <f t="shared" si="5"/>
        <v>4</v>
      </c>
    </row>
    <row r="147" spans="1:22" ht="15.75" x14ac:dyDescent="0.25">
      <c r="A147" s="13" t="s">
        <v>11</v>
      </c>
      <c r="B147" s="13" t="s">
        <v>12</v>
      </c>
      <c r="C147" s="10"/>
      <c r="D147" s="10" t="s">
        <v>53</v>
      </c>
      <c r="E147" s="10"/>
      <c r="F147" s="10" t="s">
        <v>53</v>
      </c>
      <c r="G147" s="10" t="s">
        <v>72</v>
      </c>
      <c r="H147" s="10" t="s">
        <v>52</v>
      </c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5">
        <f t="shared" si="5"/>
        <v>1</v>
      </c>
    </row>
    <row r="148" spans="1:22" ht="15.75" x14ac:dyDescent="0.25">
      <c r="A148" s="13" t="s">
        <v>3</v>
      </c>
      <c r="B148" s="13" t="s">
        <v>4</v>
      </c>
      <c r="C148" s="10"/>
      <c r="D148" s="10" t="s">
        <v>52</v>
      </c>
      <c r="E148" s="10" t="s">
        <v>52</v>
      </c>
      <c r="F148" s="10" t="s">
        <v>52</v>
      </c>
      <c r="G148" s="10" t="s">
        <v>72</v>
      </c>
      <c r="H148" s="10" t="s">
        <v>52</v>
      </c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5">
        <f t="shared" si="5"/>
        <v>4</v>
      </c>
    </row>
    <row r="149" spans="1:22" ht="15.75" x14ac:dyDescent="0.25">
      <c r="A149" s="14" t="s">
        <v>5</v>
      </c>
      <c r="B149" s="14" t="s">
        <v>6</v>
      </c>
      <c r="C149" s="10"/>
      <c r="D149" s="10" t="s">
        <v>53</v>
      </c>
      <c r="E149" s="10"/>
      <c r="F149" s="10" t="s">
        <v>53</v>
      </c>
      <c r="G149" s="10" t="s">
        <v>72</v>
      </c>
      <c r="H149" s="10" t="s">
        <v>52</v>
      </c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5">
        <f t="shared" si="5"/>
        <v>1</v>
      </c>
    </row>
    <row r="150" spans="1:22" ht="15.75" x14ac:dyDescent="0.25">
      <c r="A150" s="13" t="s">
        <v>16</v>
      </c>
      <c r="B150" s="13" t="s">
        <v>45</v>
      </c>
      <c r="C150" s="10"/>
      <c r="D150" s="10" t="s">
        <v>53</v>
      </c>
      <c r="E150" s="10" t="s">
        <v>52</v>
      </c>
      <c r="F150" s="10" t="s">
        <v>53</v>
      </c>
      <c r="G150" s="10" t="s">
        <v>53</v>
      </c>
      <c r="H150" s="10" t="s">
        <v>52</v>
      </c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5">
        <f t="shared" si="5"/>
        <v>2</v>
      </c>
    </row>
    <row r="151" spans="1:22" ht="15.75" x14ac:dyDescent="0.25">
      <c r="A151" s="13" t="s">
        <v>29</v>
      </c>
      <c r="B151" s="13" t="s">
        <v>20</v>
      </c>
      <c r="C151" s="10"/>
      <c r="D151" s="10" t="s">
        <v>52</v>
      </c>
      <c r="E151" s="10" t="s">
        <v>52</v>
      </c>
      <c r="F151" s="10" t="s">
        <v>52</v>
      </c>
      <c r="G151" s="10" t="s">
        <v>72</v>
      </c>
      <c r="H151" s="10" t="s">
        <v>52</v>
      </c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5">
        <f t="shared" si="5"/>
        <v>4</v>
      </c>
    </row>
    <row r="152" spans="1:22" ht="15.75" x14ac:dyDescent="0.25">
      <c r="A152" s="13" t="s">
        <v>7</v>
      </c>
      <c r="B152" s="13" t="s">
        <v>8</v>
      </c>
      <c r="C152" s="10"/>
      <c r="D152" s="10" t="s">
        <v>53</v>
      </c>
      <c r="E152" s="10"/>
      <c r="F152" s="10" t="s">
        <v>53</v>
      </c>
      <c r="G152" s="10" t="s">
        <v>53</v>
      </c>
      <c r="H152" s="10" t="s">
        <v>53</v>
      </c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5">
        <f t="shared" si="5"/>
        <v>0</v>
      </c>
    </row>
    <row r="153" spans="1:22" ht="15.75" x14ac:dyDescent="0.25">
      <c r="A153" s="13" t="s">
        <v>21</v>
      </c>
      <c r="B153" s="13" t="s">
        <v>22</v>
      </c>
      <c r="C153" s="10"/>
      <c r="D153" s="10" t="s">
        <v>52</v>
      </c>
      <c r="E153" s="10" t="s">
        <v>52</v>
      </c>
      <c r="F153" s="10" t="s">
        <v>53</v>
      </c>
      <c r="G153" s="10" t="s">
        <v>72</v>
      </c>
      <c r="H153" s="10" t="s">
        <v>52</v>
      </c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5">
        <f t="shared" si="5"/>
        <v>3</v>
      </c>
    </row>
    <row r="154" spans="1:22" ht="15.75" x14ac:dyDescent="0.25">
      <c r="A154" s="13" t="s">
        <v>15</v>
      </c>
      <c r="B154" s="13" t="s">
        <v>17</v>
      </c>
      <c r="C154" s="10"/>
      <c r="D154" s="10" t="s">
        <v>52</v>
      </c>
      <c r="E154" s="10" t="s">
        <v>52</v>
      </c>
      <c r="F154" s="10" t="s">
        <v>52</v>
      </c>
      <c r="G154" s="10" t="s">
        <v>72</v>
      </c>
      <c r="H154" s="10" t="s">
        <v>53</v>
      </c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5">
        <f t="shared" si="5"/>
        <v>3</v>
      </c>
    </row>
    <row r="155" spans="1:22" ht="15.75" x14ac:dyDescent="0.25">
      <c r="A155" s="13" t="s">
        <v>13</v>
      </c>
      <c r="B155" s="13" t="s">
        <v>14</v>
      </c>
      <c r="C155" s="10"/>
      <c r="D155" s="10" t="s">
        <v>53</v>
      </c>
      <c r="E155" s="10"/>
      <c r="F155" s="10" t="s">
        <v>53</v>
      </c>
      <c r="G155" s="10" t="s">
        <v>53</v>
      </c>
      <c r="H155" s="10" t="s">
        <v>53</v>
      </c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5">
        <f t="shared" si="5"/>
        <v>0</v>
      </c>
    </row>
    <row r="156" spans="1:22" ht="15.75" x14ac:dyDescent="0.25">
      <c r="A156" s="13" t="s">
        <v>35</v>
      </c>
      <c r="B156" s="13" t="s">
        <v>32</v>
      </c>
      <c r="C156" s="10"/>
      <c r="D156" s="10" t="s">
        <v>53</v>
      </c>
      <c r="E156" s="10"/>
      <c r="F156" s="10" t="s">
        <v>53</v>
      </c>
      <c r="G156" s="10" t="s">
        <v>53</v>
      </c>
      <c r="H156" s="10" t="s">
        <v>53</v>
      </c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5">
        <f t="shared" si="5"/>
        <v>0</v>
      </c>
    </row>
    <row r="157" spans="1:22" ht="15.75" x14ac:dyDescent="0.25">
      <c r="A157" s="13" t="s">
        <v>36</v>
      </c>
      <c r="B157" s="13" t="s">
        <v>33</v>
      </c>
      <c r="C157" s="10"/>
      <c r="D157" s="10" t="s">
        <v>52</v>
      </c>
      <c r="E157" s="10"/>
      <c r="F157" s="10" t="s">
        <v>52</v>
      </c>
      <c r="G157" s="10" t="s">
        <v>53</v>
      </c>
      <c r="H157" s="10" t="s">
        <v>53</v>
      </c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5">
        <f t="shared" si="5"/>
        <v>2</v>
      </c>
    </row>
    <row r="158" spans="1:22" ht="15.75" x14ac:dyDescent="0.25">
      <c r="A158" s="13" t="s">
        <v>37</v>
      </c>
      <c r="B158" s="13" t="s">
        <v>38</v>
      </c>
      <c r="C158" s="10"/>
      <c r="D158" s="10" t="s">
        <v>52</v>
      </c>
      <c r="E158" s="10"/>
      <c r="F158" s="10" t="s">
        <v>53</v>
      </c>
      <c r="G158" s="10" t="s">
        <v>72</v>
      </c>
      <c r="H158" s="10" t="s">
        <v>53</v>
      </c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5">
        <f t="shared" si="5"/>
        <v>1</v>
      </c>
    </row>
    <row r="159" spans="1:22" ht="15.75" x14ac:dyDescent="0.25">
      <c r="A159" s="13" t="s">
        <v>39</v>
      </c>
      <c r="B159" s="13" t="s">
        <v>14</v>
      </c>
      <c r="C159" s="10"/>
      <c r="D159" s="10" t="s">
        <v>53</v>
      </c>
      <c r="E159" s="10"/>
      <c r="F159" s="10" t="s">
        <v>53</v>
      </c>
      <c r="G159" s="10" t="s">
        <v>53</v>
      </c>
      <c r="H159" s="10" t="s">
        <v>53</v>
      </c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5">
        <f t="shared" si="5"/>
        <v>0</v>
      </c>
    </row>
    <row r="160" spans="1:22" ht="15.75" x14ac:dyDescent="0.25">
      <c r="A160" s="13" t="s">
        <v>41</v>
      </c>
      <c r="B160" s="13" t="s">
        <v>42</v>
      </c>
      <c r="C160" s="10"/>
      <c r="D160" s="10" t="s">
        <v>53</v>
      </c>
      <c r="E160" s="10" t="s">
        <v>52</v>
      </c>
      <c r="F160" s="10" t="s">
        <v>52</v>
      </c>
      <c r="G160" s="10" t="s">
        <v>72</v>
      </c>
      <c r="H160" s="10" t="s">
        <v>53</v>
      </c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5">
        <f t="shared" si="5"/>
        <v>2</v>
      </c>
    </row>
    <row r="161" spans="1:22" ht="15.75" x14ac:dyDescent="0.25">
      <c r="A161" s="13" t="s">
        <v>43</v>
      </c>
      <c r="B161" s="13" t="s">
        <v>44</v>
      </c>
      <c r="C161" s="10"/>
      <c r="D161" s="10" t="s">
        <v>53</v>
      </c>
      <c r="E161" s="10" t="s">
        <v>52</v>
      </c>
      <c r="F161" s="10" t="s">
        <v>53</v>
      </c>
      <c r="G161" s="10" t="s">
        <v>72</v>
      </c>
      <c r="H161" s="10" t="s">
        <v>53</v>
      </c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5">
        <f t="shared" si="5"/>
        <v>1</v>
      </c>
    </row>
    <row r="162" spans="1:22" ht="15.75" x14ac:dyDescent="0.25">
      <c r="A162" s="13" t="s">
        <v>73</v>
      </c>
      <c r="B162" s="13" t="s">
        <v>74</v>
      </c>
      <c r="C162" s="10"/>
      <c r="D162" s="10" t="s">
        <v>53</v>
      </c>
      <c r="E162" s="10"/>
      <c r="F162" s="10" t="s">
        <v>53</v>
      </c>
      <c r="G162" s="10" t="s">
        <v>53</v>
      </c>
      <c r="H162" s="10" t="s">
        <v>53</v>
      </c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5">
        <f t="shared" si="5"/>
        <v>0</v>
      </c>
    </row>
    <row r="163" spans="1:22" ht="15.75" x14ac:dyDescent="0.25">
      <c r="A163" s="13" t="s">
        <v>80</v>
      </c>
      <c r="B163" s="13" t="s">
        <v>77</v>
      </c>
      <c r="C163" s="10"/>
      <c r="D163" s="10" t="s">
        <v>53</v>
      </c>
      <c r="E163" s="10" t="s">
        <v>52</v>
      </c>
      <c r="F163" s="10" t="s">
        <v>53</v>
      </c>
      <c r="G163" s="10" t="s">
        <v>72</v>
      </c>
      <c r="H163" s="10" t="s">
        <v>53</v>
      </c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5">
        <f t="shared" si="5"/>
        <v>1</v>
      </c>
    </row>
    <row r="165" spans="1:22" ht="19.5" thickBot="1" x14ac:dyDescent="0.3"/>
    <row r="166" spans="1:22" ht="15.75" thickBot="1" x14ac:dyDescent="0.3">
      <c r="A166" s="46">
        <v>46023</v>
      </c>
      <c r="B166" s="47"/>
      <c r="D166" s="32"/>
      <c r="E166" s="32"/>
      <c r="G166" s="37" t="s">
        <v>60</v>
      </c>
    </row>
    <row r="167" spans="1:22" x14ac:dyDescent="0.25">
      <c r="D167" s="32"/>
      <c r="E167" s="32"/>
      <c r="G167" s="30" t="s">
        <v>48</v>
      </c>
    </row>
    <row r="168" spans="1:22" ht="19.5" thickBot="1" x14ac:dyDescent="0.3">
      <c r="A168" s="26"/>
      <c r="C168" s="6" t="s">
        <v>23</v>
      </c>
      <c r="D168" s="6" t="s">
        <v>55</v>
      </c>
      <c r="E168" s="6" t="s">
        <v>23</v>
      </c>
      <c r="F168" s="6" t="s">
        <v>55</v>
      </c>
      <c r="G168" s="33"/>
      <c r="I168" s="34"/>
      <c r="K168" s="34"/>
      <c r="N168" s="34"/>
    </row>
    <row r="169" spans="1:22" ht="19.5" thickBot="1" x14ac:dyDescent="0.3">
      <c r="A169" s="21" t="s">
        <v>0</v>
      </c>
      <c r="B169" s="18" t="s">
        <v>27</v>
      </c>
      <c r="C169" s="24">
        <v>46028</v>
      </c>
      <c r="D169" s="25">
        <v>46030</v>
      </c>
      <c r="E169" s="25">
        <v>46035</v>
      </c>
      <c r="F169" s="25">
        <v>46037</v>
      </c>
      <c r="G169" s="24"/>
      <c r="H169" s="24"/>
      <c r="I169" s="24"/>
      <c r="J169" s="24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42" t="s">
        <v>25</v>
      </c>
    </row>
    <row r="170" spans="1:22" ht="15.75" x14ac:dyDescent="0.25">
      <c r="A170" s="13" t="s">
        <v>1</v>
      </c>
      <c r="B170" s="13" t="s">
        <v>2</v>
      </c>
      <c r="C170" s="10" t="s">
        <v>52</v>
      </c>
      <c r="D170" s="10" t="s">
        <v>89</v>
      </c>
      <c r="E170" s="10" t="s">
        <v>52</v>
      </c>
      <c r="F170" s="10" t="s">
        <v>89</v>
      </c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5">
        <f>COUNTIF(C170:U170,"x")</f>
        <v>2</v>
      </c>
    </row>
    <row r="171" spans="1:22" ht="15.75" x14ac:dyDescent="0.25">
      <c r="A171" s="13" t="s">
        <v>9</v>
      </c>
      <c r="B171" s="13" t="s">
        <v>10</v>
      </c>
      <c r="C171" s="10" t="s">
        <v>52</v>
      </c>
      <c r="D171" s="10"/>
      <c r="E171" s="10" t="s">
        <v>52</v>
      </c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5">
        <f t="shared" ref="V171:V189" si="6">COUNTIF(C171:U171,"x")</f>
        <v>2</v>
      </c>
    </row>
    <row r="172" spans="1:22" ht="15.75" x14ac:dyDescent="0.25">
      <c r="A172" s="13" t="s">
        <v>18</v>
      </c>
      <c r="B172" s="13" t="s">
        <v>19</v>
      </c>
      <c r="C172" s="10" t="s">
        <v>52</v>
      </c>
      <c r="D172" s="10"/>
      <c r="E172" s="10" t="s">
        <v>52</v>
      </c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5">
        <f t="shared" si="6"/>
        <v>2</v>
      </c>
    </row>
    <row r="173" spans="1:22" ht="15.75" x14ac:dyDescent="0.25">
      <c r="A173" s="13" t="s">
        <v>11</v>
      </c>
      <c r="B173" s="13" t="s">
        <v>12</v>
      </c>
      <c r="C173" s="10" t="s">
        <v>53</v>
      </c>
      <c r="D173" s="10"/>
      <c r="E173" s="10" t="s">
        <v>53</v>
      </c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5">
        <f t="shared" si="6"/>
        <v>0</v>
      </c>
    </row>
    <row r="174" spans="1:22" ht="15.75" x14ac:dyDescent="0.25">
      <c r="A174" s="13" t="s">
        <v>3</v>
      </c>
      <c r="B174" s="13" t="s">
        <v>4</v>
      </c>
      <c r="C174" s="10" t="s">
        <v>52</v>
      </c>
      <c r="D174" s="10"/>
      <c r="E174" s="10" t="s">
        <v>52</v>
      </c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5">
        <f t="shared" si="6"/>
        <v>2</v>
      </c>
    </row>
    <row r="175" spans="1:22" ht="15.75" x14ac:dyDescent="0.25">
      <c r="A175" s="14" t="s">
        <v>5</v>
      </c>
      <c r="B175" s="14" t="s">
        <v>6</v>
      </c>
      <c r="C175" s="10" t="s">
        <v>53</v>
      </c>
      <c r="D175" s="10"/>
      <c r="E175" s="10" t="s">
        <v>52</v>
      </c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5">
        <f t="shared" si="6"/>
        <v>1</v>
      </c>
    </row>
    <row r="176" spans="1:22" ht="15.75" x14ac:dyDescent="0.25">
      <c r="A176" s="13" t="s">
        <v>16</v>
      </c>
      <c r="B176" s="13" t="s">
        <v>45</v>
      </c>
      <c r="C176" s="10" t="s">
        <v>52</v>
      </c>
      <c r="D176" s="10"/>
      <c r="E176" s="10" t="s">
        <v>52</v>
      </c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5">
        <f t="shared" si="6"/>
        <v>2</v>
      </c>
    </row>
    <row r="177" spans="1:22" ht="15.75" x14ac:dyDescent="0.25">
      <c r="A177" s="13" t="s">
        <v>29</v>
      </c>
      <c r="B177" s="13" t="s">
        <v>20</v>
      </c>
      <c r="C177" s="10" t="s">
        <v>52</v>
      </c>
      <c r="D177" s="10"/>
      <c r="E177" s="10" t="s">
        <v>52</v>
      </c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5">
        <f t="shared" si="6"/>
        <v>2</v>
      </c>
    </row>
    <row r="178" spans="1:22" ht="15.75" x14ac:dyDescent="0.25">
      <c r="A178" s="13" t="s">
        <v>7</v>
      </c>
      <c r="B178" s="13" t="s">
        <v>8</v>
      </c>
      <c r="C178" s="10" t="s">
        <v>53</v>
      </c>
      <c r="D178" s="10"/>
      <c r="E178" s="10" t="s">
        <v>53</v>
      </c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5">
        <f t="shared" si="6"/>
        <v>0</v>
      </c>
    </row>
    <row r="179" spans="1:22" ht="15.75" x14ac:dyDescent="0.25">
      <c r="A179" s="13" t="s">
        <v>21</v>
      </c>
      <c r="B179" s="13" t="s">
        <v>22</v>
      </c>
      <c r="C179" s="10" t="s">
        <v>53</v>
      </c>
      <c r="D179" s="10"/>
      <c r="E179" s="10" t="s">
        <v>52</v>
      </c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5">
        <f t="shared" si="6"/>
        <v>1</v>
      </c>
    </row>
    <row r="180" spans="1:22" ht="15.75" x14ac:dyDescent="0.25">
      <c r="A180" s="13" t="s">
        <v>15</v>
      </c>
      <c r="B180" s="13" t="s">
        <v>17</v>
      </c>
      <c r="C180" s="10" t="s">
        <v>53</v>
      </c>
      <c r="D180" s="10"/>
      <c r="E180" s="10" t="s">
        <v>52</v>
      </c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5">
        <f t="shared" si="6"/>
        <v>1</v>
      </c>
    </row>
    <row r="181" spans="1:22" ht="15.75" x14ac:dyDescent="0.25">
      <c r="A181" s="13" t="s">
        <v>13</v>
      </c>
      <c r="B181" s="13" t="s">
        <v>14</v>
      </c>
      <c r="C181" s="10" t="s">
        <v>53</v>
      </c>
      <c r="D181" s="10"/>
      <c r="E181" s="10" t="s">
        <v>53</v>
      </c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5">
        <f t="shared" si="6"/>
        <v>0</v>
      </c>
    </row>
    <row r="182" spans="1:22" ht="15.75" x14ac:dyDescent="0.25">
      <c r="A182" s="13" t="s">
        <v>35</v>
      </c>
      <c r="B182" s="13" t="s">
        <v>32</v>
      </c>
      <c r="C182" s="10" t="s">
        <v>53</v>
      </c>
      <c r="D182" s="10"/>
      <c r="E182" s="10" t="s">
        <v>53</v>
      </c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5">
        <f t="shared" si="6"/>
        <v>0</v>
      </c>
    </row>
    <row r="183" spans="1:22" ht="15.75" x14ac:dyDescent="0.25">
      <c r="A183" s="13" t="s">
        <v>36</v>
      </c>
      <c r="B183" s="13" t="s">
        <v>33</v>
      </c>
      <c r="C183" s="10" t="s">
        <v>53</v>
      </c>
      <c r="D183" s="10"/>
      <c r="E183" s="10" t="s">
        <v>53</v>
      </c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5">
        <f t="shared" si="6"/>
        <v>0</v>
      </c>
    </row>
    <row r="184" spans="1:22" ht="15.75" x14ac:dyDescent="0.25">
      <c r="A184" s="13" t="s">
        <v>37</v>
      </c>
      <c r="B184" s="13" t="s">
        <v>38</v>
      </c>
      <c r="C184" s="10" t="s">
        <v>53</v>
      </c>
      <c r="D184" s="10"/>
      <c r="E184" s="10" t="s">
        <v>53</v>
      </c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5">
        <f t="shared" si="6"/>
        <v>0</v>
      </c>
    </row>
    <row r="185" spans="1:22" ht="15.75" x14ac:dyDescent="0.25">
      <c r="A185" s="13" t="s">
        <v>39</v>
      </c>
      <c r="B185" s="13" t="s">
        <v>14</v>
      </c>
      <c r="C185" s="10" t="s">
        <v>53</v>
      </c>
      <c r="D185" s="10"/>
      <c r="E185" s="10" t="s">
        <v>53</v>
      </c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5">
        <f t="shared" si="6"/>
        <v>0</v>
      </c>
    </row>
    <row r="186" spans="1:22" ht="15.75" x14ac:dyDescent="0.25">
      <c r="A186" s="13" t="s">
        <v>41</v>
      </c>
      <c r="B186" s="13" t="s">
        <v>42</v>
      </c>
      <c r="C186" s="10" t="s">
        <v>53</v>
      </c>
      <c r="D186" s="10"/>
      <c r="E186" s="10" t="s">
        <v>53</v>
      </c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5">
        <f t="shared" si="6"/>
        <v>0</v>
      </c>
    </row>
    <row r="187" spans="1:22" ht="15.75" x14ac:dyDescent="0.25">
      <c r="A187" s="13" t="s">
        <v>43</v>
      </c>
      <c r="B187" s="13" t="s">
        <v>44</v>
      </c>
      <c r="C187" s="10" t="s">
        <v>52</v>
      </c>
      <c r="D187" s="10"/>
      <c r="E187" s="10" t="s">
        <v>53</v>
      </c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5">
        <f t="shared" si="6"/>
        <v>1</v>
      </c>
    </row>
    <row r="188" spans="1:22" ht="15.75" x14ac:dyDescent="0.25">
      <c r="A188" s="13" t="s">
        <v>73</v>
      </c>
      <c r="B188" s="13" t="s">
        <v>74</v>
      </c>
      <c r="C188" s="10" t="s">
        <v>53</v>
      </c>
      <c r="D188" s="10"/>
      <c r="E188" s="10" t="s">
        <v>53</v>
      </c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5">
        <f t="shared" si="6"/>
        <v>0</v>
      </c>
    </row>
    <row r="189" spans="1:22" ht="15.75" x14ac:dyDescent="0.25">
      <c r="A189" s="13" t="s">
        <v>80</v>
      </c>
      <c r="B189" s="13" t="s">
        <v>77</v>
      </c>
      <c r="C189" s="10" t="s">
        <v>52</v>
      </c>
      <c r="D189" s="10"/>
      <c r="E189" s="10" t="s">
        <v>52</v>
      </c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5">
        <f t="shared" si="6"/>
        <v>2</v>
      </c>
    </row>
    <row r="191" spans="1:22" ht="19.5" thickBot="1" x14ac:dyDescent="0.3"/>
    <row r="192" spans="1:22" ht="15.75" thickBot="1" x14ac:dyDescent="0.3">
      <c r="A192" s="46">
        <v>46054</v>
      </c>
      <c r="B192" s="47"/>
      <c r="D192" s="32"/>
      <c r="E192" s="32"/>
      <c r="G192" s="37"/>
    </row>
    <row r="193" spans="1:22" x14ac:dyDescent="0.25">
      <c r="D193" s="32"/>
      <c r="E193" s="32"/>
      <c r="G193" s="43"/>
    </row>
    <row r="194" spans="1:22" ht="19.5" thickBot="1" x14ac:dyDescent="0.3">
      <c r="A194" s="26"/>
      <c r="C194" s="6" t="s">
        <v>23</v>
      </c>
      <c r="D194" s="6" t="s">
        <v>55</v>
      </c>
      <c r="E194" s="6" t="s">
        <v>23</v>
      </c>
      <c r="F194" s="6" t="s">
        <v>55</v>
      </c>
      <c r="G194" s="44"/>
      <c r="I194" s="34"/>
      <c r="K194" s="34"/>
      <c r="N194" s="34"/>
    </row>
    <row r="195" spans="1:22" ht="19.5" thickBot="1" x14ac:dyDescent="0.3">
      <c r="A195" s="21" t="s">
        <v>0</v>
      </c>
      <c r="B195" s="18" t="s">
        <v>27</v>
      </c>
      <c r="C195" s="24"/>
      <c r="D195" s="25"/>
      <c r="E195" s="25"/>
      <c r="F195" s="25"/>
      <c r="G195" s="24"/>
      <c r="H195" s="24"/>
      <c r="I195" s="24"/>
      <c r="J195" s="24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42" t="s">
        <v>25</v>
      </c>
    </row>
    <row r="196" spans="1:22" ht="15.75" x14ac:dyDescent="0.25">
      <c r="A196" s="13" t="s">
        <v>1</v>
      </c>
      <c r="B196" s="13" t="s">
        <v>2</v>
      </c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5">
        <f>COUNTIF(C196:U196,"x")</f>
        <v>0</v>
      </c>
    </row>
    <row r="197" spans="1:22" ht="15.75" x14ac:dyDescent="0.25">
      <c r="A197" s="13" t="s">
        <v>9</v>
      </c>
      <c r="B197" s="13" t="s">
        <v>10</v>
      </c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5">
        <f t="shared" ref="V197:V215" si="7">COUNTIF(C197:U197,"x")</f>
        <v>0</v>
      </c>
    </row>
    <row r="198" spans="1:22" ht="15.75" x14ac:dyDescent="0.25">
      <c r="A198" s="13" t="s">
        <v>18</v>
      </c>
      <c r="B198" s="13" t="s">
        <v>19</v>
      </c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5">
        <f t="shared" si="7"/>
        <v>0</v>
      </c>
    </row>
    <row r="199" spans="1:22" ht="15.75" x14ac:dyDescent="0.25">
      <c r="A199" s="13" t="s">
        <v>11</v>
      </c>
      <c r="B199" s="13" t="s">
        <v>12</v>
      </c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5">
        <f t="shared" si="7"/>
        <v>0</v>
      </c>
    </row>
    <row r="200" spans="1:22" ht="15.75" x14ac:dyDescent="0.25">
      <c r="A200" s="13" t="s">
        <v>3</v>
      </c>
      <c r="B200" s="13" t="s">
        <v>4</v>
      </c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5">
        <f t="shared" si="7"/>
        <v>0</v>
      </c>
    </row>
    <row r="201" spans="1:22" ht="15.75" x14ac:dyDescent="0.25">
      <c r="A201" s="14" t="s">
        <v>5</v>
      </c>
      <c r="B201" s="14" t="s">
        <v>6</v>
      </c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5">
        <f t="shared" si="7"/>
        <v>0</v>
      </c>
    </row>
    <row r="202" spans="1:22" ht="15.75" x14ac:dyDescent="0.25">
      <c r="A202" s="13" t="s">
        <v>16</v>
      </c>
      <c r="B202" s="13" t="s">
        <v>45</v>
      </c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5">
        <f t="shared" si="7"/>
        <v>0</v>
      </c>
    </row>
    <row r="203" spans="1:22" ht="15.75" x14ac:dyDescent="0.25">
      <c r="A203" s="13" t="s">
        <v>29</v>
      </c>
      <c r="B203" s="13" t="s">
        <v>20</v>
      </c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5">
        <f t="shared" si="7"/>
        <v>0</v>
      </c>
    </row>
    <row r="204" spans="1:22" ht="15.75" x14ac:dyDescent="0.25">
      <c r="A204" s="13" t="s">
        <v>7</v>
      </c>
      <c r="B204" s="13" t="s">
        <v>8</v>
      </c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5">
        <f t="shared" si="7"/>
        <v>0</v>
      </c>
    </row>
    <row r="205" spans="1:22" ht="15.75" x14ac:dyDescent="0.25">
      <c r="A205" s="13" t="s">
        <v>21</v>
      </c>
      <c r="B205" s="13" t="s">
        <v>22</v>
      </c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5">
        <f t="shared" si="7"/>
        <v>0</v>
      </c>
    </row>
    <row r="206" spans="1:22" ht="15.75" x14ac:dyDescent="0.25">
      <c r="A206" s="13" t="s">
        <v>15</v>
      </c>
      <c r="B206" s="13" t="s">
        <v>17</v>
      </c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5">
        <f t="shared" si="7"/>
        <v>0</v>
      </c>
    </row>
    <row r="207" spans="1:22" ht="15.75" x14ac:dyDescent="0.25">
      <c r="A207" s="13" t="s">
        <v>13</v>
      </c>
      <c r="B207" s="13" t="s">
        <v>14</v>
      </c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5">
        <f t="shared" si="7"/>
        <v>0</v>
      </c>
    </row>
    <row r="208" spans="1:22" ht="15.75" x14ac:dyDescent="0.25">
      <c r="A208" s="13" t="s">
        <v>35</v>
      </c>
      <c r="B208" s="13" t="s">
        <v>32</v>
      </c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5">
        <f t="shared" si="7"/>
        <v>0</v>
      </c>
    </row>
    <row r="209" spans="1:22" ht="15.75" x14ac:dyDescent="0.25">
      <c r="A209" s="13" t="s">
        <v>36</v>
      </c>
      <c r="B209" s="13" t="s">
        <v>33</v>
      </c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5">
        <f t="shared" si="7"/>
        <v>0</v>
      </c>
    </row>
    <row r="210" spans="1:22" ht="15.75" x14ac:dyDescent="0.25">
      <c r="A210" s="13" t="s">
        <v>37</v>
      </c>
      <c r="B210" s="13" t="s">
        <v>38</v>
      </c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5">
        <f t="shared" si="7"/>
        <v>0</v>
      </c>
    </row>
    <row r="211" spans="1:22" ht="15.75" x14ac:dyDescent="0.25">
      <c r="A211" s="13" t="s">
        <v>39</v>
      </c>
      <c r="B211" s="13" t="s">
        <v>14</v>
      </c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5">
        <f t="shared" si="7"/>
        <v>0</v>
      </c>
    </row>
    <row r="212" spans="1:22" ht="15.75" x14ac:dyDescent="0.25">
      <c r="A212" s="13" t="s">
        <v>41</v>
      </c>
      <c r="B212" s="13" t="s">
        <v>42</v>
      </c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5">
        <f t="shared" si="7"/>
        <v>0</v>
      </c>
    </row>
    <row r="213" spans="1:22" ht="15.75" x14ac:dyDescent="0.25">
      <c r="A213" s="13" t="s">
        <v>43</v>
      </c>
      <c r="B213" s="13" t="s">
        <v>44</v>
      </c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5">
        <f t="shared" si="7"/>
        <v>0</v>
      </c>
    </row>
    <row r="214" spans="1:22" ht="15.75" x14ac:dyDescent="0.25">
      <c r="A214" s="13" t="s">
        <v>73</v>
      </c>
      <c r="B214" s="13" t="s">
        <v>74</v>
      </c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5">
        <f t="shared" si="7"/>
        <v>0</v>
      </c>
    </row>
    <row r="215" spans="1:22" ht="15.75" x14ac:dyDescent="0.25">
      <c r="A215" s="13" t="s">
        <v>80</v>
      </c>
      <c r="B215" s="13" t="s">
        <v>77</v>
      </c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5">
        <f t="shared" si="7"/>
        <v>0</v>
      </c>
    </row>
    <row r="220" spans="1:22" ht="19.5" thickBot="1" x14ac:dyDescent="0.3"/>
    <row r="221" spans="1:22" ht="15.75" thickBot="1" x14ac:dyDescent="0.3">
      <c r="A221" s="46">
        <v>46082</v>
      </c>
      <c r="B221" s="47"/>
      <c r="D221" s="32"/>
      <c r="E221" s="32"/>
      <c r="G221" s="37"/>
    </row>
    <row r="222" spans="1:22" x14ac:dyDescent="0.25">
      <c r="D222" s="32"/>
      <c r="E222" s="32"/>
      <c r="G222" s="43"/>
    </row>
    <row r="223" spans="1:22" ht="19.5" thickBot="1" x14ac:dyDescent="0.3">
      <c r="A223" s="26"/>
      <c r="C223" s="6" t="s">
        <v>23</v>
      </c>
      <c r="D223" s="6" t="s">
        <v>55</v>
      </c>
      <c r="E223" s="6" t="s">
        <v>23</v>
      </c>
      <c r="F223" s="6" t="s">
        <v>55</v>
      </c>
      <c r="G223" s="44"/>
      <c r="I223" s="34"/>
      <c r="K223" s="34"/>
      <c r="N223" s="34"/>
    </row>
    <row r="224" spans="1:22" ht="19.5" thickBot="1" x14ac:dyDescent="0.3">
      <c r="A224" s="21" t="s">
        <v>0</v>
      </c>
      <c r="B224" s="18" t="s">
        <v>27</v>
      </c>
      <c r="C224" s="24"/>
      <c r="D224" s="25"/>
      <c r="E224" s="25"/>
      <c r="F224" s="25"/>
      <c r="G224" s="24"/>
      <c r="H224" s="24"/>
      <c r="I224" s="24"/>
      <c r="J224" s="24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42" t="s">
        <v>25</v>
      </c>
    </row>
    <row r="225" spans="1:22" ht="15.75" x14ac:dyDescent="0.25">
      <c r="A225" s="13" t="s">
        <v>1</v>
      </c>
      <c r="B225" s="13" t="s">
        <v>2</v>
      </c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5">
        <f>COUNTIF(C225:U225,"x")</f>
        <v>0</v>
      </c>
    </row>
    <row r="226" spans="1:22" ht="15.75" x14ac:dyDescent="0.25">
      <c r="A226" s="13" t="s">
        <v>9</v>
      </c>
      <c r="B226" s="13" t="s">
        <v>10</v>
      </c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5">
        <f t="shared" ref="V226:V244" si="8">COUNTIF(C226:U226,"x")</f>
        <v>0</v>
      </c>
    </row>
    <row r="227" spans="1:22" ht="15.75" x14ac:dyDescent="0.25">
      <c r="A227" s="13" t="s">
        <v>18</v>
      </c>
      <c r="B227" s="13" t="s">
        <v>19</v>
      </c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5">
        <f t="shared" si="8"/>
        <v>0</v>
      </c>
    </row>
    <row r="228" spans="1:22" ht="15.75" x14ac:dyDescent="0.25">
      <c r="A228" s="13" t="s">
        <v>11</v>
      </c>
      <c r="B228" s="13" t="s">
        <v>12</v>
      </c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5">
        <f t="shared" si="8"/>
        <v>0</v>
      </c>
    </row>
    <row r="229" spans="1:22" ht="15.75" x14ac:dyDescent="0.25">
      <c r="A229" s="13" t="s">
        <v>3</v>
      </c>
      <c r="B229" s="13" t="s">
        <v>4</v>
      </c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5">
        <f t="shared" si="8"/>
        <v>0</v>
      </c>
    </row>
    <row r="230" spans="1:22" ht="15.75" x14ac:dyDescent="0.25">
      <c r="A230" s="14" t="s">
        <v>5</v>
      </c>
      <c r="B230" s="14" t="s">
        <v>6</v>
      </c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5">
        <f t="shared" si="8"/>
        <v>0</v>
      </c>
    </row>
    <row r="231" spans="1:22" ht="15.75" x14ac:dyDescent="0.25">
      <c r="A231" s="13" t="s">
        <v>16</v>
      </c>
      <c r="B231" s="13" t="s">
        <v>45</v>
      </c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5">
        <f t="shared" si="8"/>
        <v>0</v>
      </c>
    </row>
    <row r="232" spans="1:22" ht="15.75" x14ac:dyDescent="0.25">
      <c r="A232" s="13" t="s">
        <v>29</v>
      </c>
      <c r="B232" s="13" t="s">
        <v>20</v>
      </c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5">
        <f t="shared" si="8"/>
        <v>0</v>
      </c>
    </row>
    <row r="233" spans="1:22" ht="15.75" x14ac:dyDescent="0.25">
      <c r="A233" s="13" t="s">
        <v>7</v>
      </c>
      <c r="B233" s="13" t="s">
        <v>8</v>
      </c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5">
        <f t="shared" si="8"/>
        <v>0</v>
      </c>
    </row>
    <row r="234" spans="1:22" ht="15.75" x14ac:dyDescent="0.25">
      <c r="A234" s="13" t="s">
        <v>21</v>
      </c>
      <c r="B234" s="13" t="s">
        <v>22</v>
      </c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5">
        <f t="shared" si="8"/>
        <v>0</v>
      </c>
    </row>
    <row r="235" spans="1:22" ht="15.75" x14ac:dyDescent="0.25">
      <c r="A235" s="13" t="s">
        <v>15</v>
      </c>
      <c r="B235" s="13" t="s">
        <v>17</v>
      </c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5">
        <f t="shared" si="8"/>
        <v>0</v>
      </c>
    </row>
    <row r="236" spans="1:22" ht="15.75" x14ac:dyDescent="0.25">
      <c r="A236" s="13" t="s">
        <v>13</v>
      </c>
      <c r="B236" s="13" t="s">
        <v>14</v>
      </c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5">
        <f t="shared" si="8"/>
        <v>0</v>
      </c>
    </row>
    <row r="237" spans="1:22" ht="15.75" x14ac:dyDescent="0.25">
      <c r="A237" s="13" t="s">
        <v>35</v>
      </c>
      <c r="B237" s="13" t="s">
        <v>32</v>
      </c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5">
        <f t="shared" si="8"/>
        <v>0</v>
      </c>
    </row>
    <row r="238" spans="1:22" ht="15.75" x14ac:dyDescent="0.25">
      <c r="A238" s="13" t="s">
        <v>36</v>
      </c>
      <c r="B238" s="13" t="s">
        <v>33</v>
      </c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5">
        <f t="shared" si="8"/>
        <v>0</v>
      </c>
    </row>
    <row r="239" spans="1:22" ht="15.75" x14ac:dyDescent="0.25">
      <c r="A239" s="13" t="s">
        <v>37</v>
      </c>
      <c r="B239" s="13" t="s">
        <v>38</v>
      </c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5">
        <f t="shared" si="8"/>
        <v>0</v>
      </c>
    </row>
    <row r="240" spans="1:22" ht="15.75" x14ac:dyDescent="0.25">
      <c r="A240" s="13" t="s">
        <v>39</v>
      </c>
      <c r="B240" s="13" t="s">
        <v>14</v>
      </c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5">
        <f t="shared" si="8"/>
        <v>0</v>
      </c>
    </row>
    <row r="241" spans="1:22" ht="15.75" x14ac:dyDescent="0.25">
      <c r="A241" s="13" t="s">
        <v>41</v>
      </c>
      <c r="B241" s="13" t="s">
        <v>42</v>
      </c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5">
        <f t="shared" si="8"/>
        <v>0</v>
      </c>
    </row>
    <row r="242" spans="1:22" ht="15.75" x14ac:dyDescent="0.25">
      <c r="A242" s="13" t="s">
        <v>43</v>
      </c>
      <c r="B242" s="13" t="s">
        <v>44</v>
      </c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5">
        <f t="shared" si="8"/>
        <v>0</v>
      </c>
    </row>
    <row r="243" spans="1:22" ht="15.75" x14ac:dyDescent="0.25">
      <c r="A243" s="13" t="s">
        <v>73</v>
      </c>
      <c r="B243" s="13" t="s">
        <v>74</v>
      </c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5">
        <f t="shared" si="8"/>
        <v>0</v>
      </c>
    </row>
    <row r="244" spans="1:22" ht="15.75" x14ac:dyDescent="0.25">
      <c r="A244" s="13" t="s">
        <v>80</v>
      </c>
      <c r="B244" s="13" t="s">
        <v>77</v>
      </c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5">
        <f t="shared" si="8"/>
        <v>0</v>
      </c>
    </row>
  </sheetData>
  <mergeCells count="9">
    <mergeCell ref="A221:B221"/>
    <mergeCell ref="M1:O1"/>
    <mergeCell ref="D111:E111"/>
    <mergeCell ref="A166:B166"/>
    <mergeCell ref="A192:B192"/>
    <mergeCell ref="A140:B140"/>
    <mergeCell ref="F56:G56"/>
    <mergeCell ref="F2:I2"/>
    <mergeCell ref="E82:F82"/>
  </mergeCells>
  <conditionalFormatting sqref="C8:C26">
    <cfRule type="containsText" dxfId="20" priority="21" operator="containsText" text="absent">
      <formula>NOT(ISERROR(SEARCH("absent",C8)))</formula>
    </cfRule>
  </conditionalFormatting>
  <conditionalFormatting sqref="C8:U27 C35:U53 C61:U79">
    <cfRule type="containsText" dxfId="19" priority="19" operator="containsText" text="x">
      <formula>NOT(ISERROR(SEARCH("x",C8)))</formula>
    </cfRule>
    <cfRule type="containsText" dxfId="18" priority="20" operator="containsText" text="A">
      <formula>NOT(ISERROR(SEARCH("A",C8)))</formula>
    </cfRule>
  </conditionalFormatting>
  <conditionalFormatting sqref="C87:U107">
    <cfRule type="containsText" dxfId="17" priority="13" operator="containsText" text="x">
      <formula>NOT(ISERROR(SEARCH("x",C87)))</formula>
    </cfRule>
    <cfRule type="containsText" dxfId="16" priority="14" operator="containsText" text="A">
      <formula>NOT(ISERROR(SEARCH("A",C87)))</formula>
    </cfRule>
  </conditionalFormatting>
  <conditionalFormatting sqref="C116:U135">
    <cfRule type="containsText" dxfId="15" priority="9" operator="containsText" text="x">
      <formula>NOT(ISERROR(SEARCH("x",C116)))</formula>
    </cfRule>
    <cfRule type="containsText" dxfId="14" priority="10" operator="containsText" text="A">
      <formula>NOT(ISERROR(SEARCH("A",C116)))</formula>
    </cfRule>
  </conditionalFormatting>
  <conditionalFormatting sqref="C144:U163">
    <cfRule type="containsText" dxfId="13" priority="7" operator="containsText" text="x">
      <formula>NOT(ISERROR(SEARCH("x",C144)))</formula>
    </cfRule>
    <cfRule type="containsText" dxfId="12" priority="8" operator="containsText" text="A">
      <formula>NOT(ISERROR(SEARCH("A",C144)))</formula>
    </cfRule>
  </conditionalFormatting>
  <conditionalFormatting sqref="C170:U189">
    <cfRule type="containsText" dxfId="11" priority="5" operator="containsText" text="x">
      <formula>NOT(ISERROR(SEARCH("x",C170)))</formula>
    </cfRule>
    <cfRule type="containsText" dxfId="10" priority="6" operator="containsText" text="A">
      <formula>NOT(ISERROR(SEARCH("A",C170)))</formula>
    </cfRule>
  </conditionalFormatting>
  <conditionalFormatting sqref="C196:U215">
    <cfRule type="containsText" dxfId="9" priority="3" operator="containsText" text="x">
      <formula>NOT(ISERROR(SEARCH("x",C196)))</formula>
    </cfRule>
    <cfRule type="containsText" dxfId="8" priority="4" operator="containsText" text="A">
      <formula>NOT(ISERROR(SEARCH("A",C196)))</formula>
    </cfRule>
  </conditionalFormatting>
  <conditionalFormatting sqref="C225:U244">
    <cfRule type="containsText" dxfId="7" priority="1" operator="containsText" text="x">
      <formula>NOT(ISERROR(SEARCH("x",C225)))</formula>
    </cfRule>
    <cfRule type="containsText" dxfId="6" priority="2" operator="containsText" text="A">
      <formula>NOT(ISERROR(SEARCH("A",C225)))</formula>
    </cfRule>
  </conditionalFormatting>
  <pageMargins left="3.937007874015748E-2" right="3.937007874015748E-2" top="0.15748031496062992" bottom="0.15748031496062992" header="0.31496062992125984" footer="0.31496062992125984"/>
  <pageSetup paperSize="9" scale="85" orientation="landscape" horizontalDpi="4294967293" r:id="rId1"/>
  <rowBreaks count="4" manualBreakCount="4">
    <brk id="28" max="16383" man="1"/>
    <brk id="54" max="16383" man="1"/>
    <brk id="80" max="16383" man="1"/>
    <brk id="1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853F6-4174-452D-8BCC-791F48D2B8DD}">
  <sheetPr>
    <tabColor theme="6" tint="-0.249977111117893"/>
  </sheetPr>
  <dimension ref="A1:I27"/>
  <sheetViews>
    <sheetView tabSelected="1" topLeftCell="A6" zoomScaleNormal="100" workbookViewId="0">
      <selection activeCell="I25" sqref="I7:I25"/>
    </sheetView>
  </sheetViews>
  <sheetFormatPr defaultColWidth="11.42578125" defaultRowHeight="15" x14ac:dyDescent="0.25"/>
  <cols>
    <col min="1" max="1" width="17.140625" customWidth="1"/>
    <col min="2" max="2" width="13.85546875" bestFit="1" customWidth="1"/>
    <col min="3" max="3" width="12.42578125" customWidth="1"/>
    <col min="4" max="4" width="13.5703125" customWidth="1"/>
    <col min="7" max="7" width="7.140625" customWidth="1"/>
  </cols>
  <sheetData>
    <row r="1" spans="1:9" ht="15.75" thickBot="1" x14ac:dyDescent="0.3"/>
    <row r="2" spans="1:9" ht="19.5" thickBot="1" x14ac:dyDescent="0.35">
      <c r="B2" s="54"/>
      <c r="C2" s="55"/>
      <c r="D2" s="55"/>
      <c r="E2" s="56"/>
    </row>
    <row r="4" spans="1:9" ht="15.75" thickBot="1" x14ac:dyDescent="0.3"/>
    <row r="5" spans="1:9" ht="16.5" thickBot="1" x14ac:dyDescent="0.3">
      <c r="A5" s="17" t="s">
        <v>26</v>
      </c>
      <c r="B5" s="19"/>
      <c r="C5" s="19"/>
      <c r="D5" s="20"/>
      <c r="F5" s="5"/>
      <c r="G5" s="5"/>
      <c r="H5" s="5"/>
    </row>
    <row r="6" spans="1:9" ht="19.5" thickBot="1" x14ac:dyDescent="0.3">
      <c r="A6" s="60" t="s">
        <v>28</v>
      </c>
      <c r="B6" s="4" t="s">
        <v>0</v>
      </c>
      <c r="C6" s="9" t="s">
        <v>27</v>
      </c>
      <c r="D6" s="62" t="s">
        <v>30</v>
      </c>
      <c r="G6" s="57" t="s">
        <v>31</v>
      </c>
      <c r="H6" s="58"/>
      <c r="I6" s="59"/>
    </row>
    <row r="7" spans="1:9" ht="19.5" thickBot="1" x14ac:dyDescent="0.3">
      <c r="A7" s="61">
        <f>Présences!V8+Présences!V35+Présences!V61+Présences!V87+Présences!V116+Présences!V144+Présences!V170+Présences!V196+Présences!V225</f>
        <v>32</v>
      </c>
      <c r="B7" s="13" t="s">
        <v>1</v>
      </c>
      <c r="C7" s="13" t="s">
        <v>2</v>
      </c>
      <c r="D7" s="63">
        <f>RANK(A7,A$7:A$26)</f>
        <v>1</v>
      </c>
      <c r="G7" s="13">
        <v>1</v>
      </c>
      <c r="H7" s="45" t="str">
        <f>INDEX(Tabel1[Noms],MATCH(G7,Tabel1[classement],0))</f>
        <v>Cartiaux</v>
      </c>
      <c r="I7" s="45" t="str">
        <f>INDEX(Tabel1[Prénom],MATCH(G7,Tabel1[classement],0))</f>
        <v>Nolhan</v>
      </c>
    </row>
    <row r="8" spans="1:9" ht="19.5" thickBot="1" x14ac:dyDescent="0.3">
      <c r="A8" s="61">
        <f>Présences!V9+Présences!V36+Présences!V62+Présences!V88+Présences!V117+Présences!V145+Présences!V171+Présences!V197+Présences!V226</f>
        <v>11</v>
      </c>
      <c r="B8" s="13" t="s">
        <v>9</v>
      </c>
      <c r="C8" s="13" t="s">
        <v>10</v>
      </c>
      <c r="D8" s="63">
        <f t="shared" ref="D8:D26" si="0">RANK(A8,A$7:A$26)</f>
        <v>12</v>
      </c>
      <c r="G8" s="13">
        <v>2</v>
      </c>
      <c r="H8" s="45" t="str">
        <f>INDEX(Tabel1[Noms],MATCH(G8,Tabel1[classement],0))</f>
        <v>Wérrion</v>
      </c>
      <c r="I8" s="45" t="str">
        <f>INDEX(Tabel1[Prénom],MATCH(G8,Tabel1[classement],0))</f>
        <v>Macéo</v>
      </c>
    </row>
    <row r="9" spans="1:9" ht="19.5" thickBot="1" x14ac:dyDescent="0.3">
      <c r="A9" s="61">
        <f>Présences!V10+Présences!V37+Présences!V63+Présences!V89+Présences!V118+Présences!V146+Présences!V172+Présences!V198+Présences!V227</f>
        <v>27</v>
      </c>
      <c r="B9" s="13" t="s">
        <v>18</v>
      </c>
      <c r="C9" s="13" t="s">
        <v>19</v>
      </c>
      <c r="D9" s="63">
        <f t="shared" si="0"/>
        <v>4</v>
      </c>
      <c r="G9" s="13">
        <f>G8+1</f>
        <v>3</v>
      </c>
      <c r="H9" s="45" t="str">
        <f>INDEX(Tabel1[Noms],MATCH(G9,Tabel1[classement],0))</f>
        <v>Perot</v>
      </c>
      <c r="I9" s="45" t="str">
        <f>INDEX(Tabel1[Prénom],MATCH(G9,Tabel1[classement],0))</f>
        <v>Anthony</v>
      </c>
    </row>
    <row r="10" spans="1:9" ht="19.5" thickBot="1" x14ac:dyDescent="0.3">
      <c r="A10" s="61">
        <f>Présences!V11+Présences!V38+Présences!V64+Présences!V90+Présences!V119+Présences!V147+Présences!V173+Présences!V199+Présences!V228</f>
        <v>10</v>
      </c>
      <c r="B10" s="13" t="s">
        <v>11</v>
      </c>
      <c r="C10" s="13" t="s">
        <v>12</v>
      </c>
      <c r="D10" s="63">
        <f t="shared" si="0"/>
        <v>14</v>
      </c>
      <c r="G10" s="13">
        <f t="shared" ref="G10:G25" si="1">G9+1</f>
        <v>4</v>
      </c>
      <c r="H10" s="45" t="str">
        <f>INDEX(Tabel1[Noms],MATCH(G10,Tabel1[classement],0))</f>
        <v>Dapra</v>
      </c>
      <c r="I10" s="45" t="str">
        <f>INDEX(Tabel1[Prénom],MATCH(G10,Tabel1[classement],0))</f>
        <v>Antoine</v>
      </c>
    </row>
    <row r="11" spans="1:9" ht="19.5" thickBot="1" x14ac:dyDescent="0.3">
      <c r="A11" s="61">
        <f>Présences!V12+Présences!V39+Présences!V65+Présences!V91+Présences!V120+Présences!V148+Présences!V174+Présences!V200+Présences!V229</f>
        <v>25</v>
      </c>
      <c r="B11" s="13" t="s">
        <v>3</v>
      </c>
      <c r="C11" s="13" t="s">
        <v>4</v>
      </c>
      <c r="D11" s="63">
        <f t="shared" si="0"/>
        <v>5</v>
      </c>
      <c r="G11" s="13">
        <f t="shared" si="1"/>
        <v>5</v>
      </c>
      <c r="H11" s="45" t="str">
        <f>INDEX(Tabel1[Noms],MATCH(G11,Tabel1[classement],0))</f>
        <v xml:space="preserve">Hanotiau </v>
      </c>
      <c r="I11" s="45" t="str">
        <f>INDEX(Tabel1[Prénom],MATCH(G11,Tabel1[classement],0))</f>
        <v>Melvin</v>
      </c>
    </row>
    <row r="12" spans="1:9" ht="19.5" thickBot="1" x14ac:dyDescent="0.3">
      <c r="A12" s="61">
        <f>Présences!V13+Présences!V40+Présences!V66+Présences!V92+Présences!V121+Présences!V149+Présences!V175+Présences!V201+Présences!V230</f>
        <v>14</v>
      </c>
      <c r="B12" s="14" t="s">
        <v>5</v>
      </c>
      <c r="C12" s="14" t="s">
        <v>6</v>
      </c>
      <c r="D12" s="63">
        <f t="shared" si="0"/>
        <v>9</v>
      </c>
      <c r="G12" s="13">
        <f t="shared" si="1"/>
        <v>6</v>
      </c>
      <c r="H12" s="45" t="str">
        <f>INDEX(Tabel1[Noms],MATCH(G12,Tabel1[classement],0))</f>
        <v>Michiels</v>
      </c>
      <c r="I12" s="45" t="str">
        <f>INDEX(Tabel1[Prénom],MATCH(G12,Tabel1[classement],0))</f>
        <v>Apoline</v>
      </c>
    </row>
    <row r="13" spans="1:9" ht="19.5" thickBot="1" x14ac:dyDescent="0.3">
      <c r="A13" s="61">
        <f>Présences!V14+Présences!V41+Présences!V67+Présences!V93+Présences!V122+Présences!V150+Présences!V176+Présences!V202+Présences!V231</f>
        <v>23</v>
      </c>
      <c r="B13" s="13" t="s">
        <v>16</v>
      </c>
      <c r="C13" s="13" t="s">
        <v>45</v>
      </c>
      <c r="D13" s="63">
        <f t="shared" si="0"/>
        <v>6</v>
      </c>
      <c r="G13" s="13">
        <f t="shared" si="1"/>
        <v>7</v>
      </c>
      <c r="H13" s="45" t="str">
        <f>INDEX(Tabel1[Noms],MATCH(G13,Tabel1[classement],0))</f>
        <v>Desmet</v>
      </c>
      <c r="I13" s="45" t="str">
        <f>INDEX(Tabel1[Prénom],MATCH(G13,Tabel1[classement],0))</f>
        <v>Enzo</v>
      </c>
    </row>
    <row r="14" spans="1:9" ht="19.5" thickBot="1" x14ac:dyDescent="0.3">
      <c r="A14" s="61">
        <f>Présences!V15+Présences!V42+Présences!V68+Présences!V94+Présences!V123+Présences!V151+Présences!V177+Présences!V203+Présences!V232</f>
        <v>28</v>
      </c>
      <c r="B14" s="13" t="s">
        <v>29</v>
      </c>
      <c r="C14" s="13" t="s">
        <v>20</v>
      </c>
      <c r="D14" s="63">
        <f t="shared" si="0"/>
        <v>3</v>
      </c>
      <c r="G14" s="13">
        <f t="shared" si="1"/>
        <v>8</v>
      </c>
      <c r="H14" s="45" t="str">
        <f>INDEX(Tabel1[Noms],MATCH(G14,Tabel1[classement],0))</f>
        <v>Scaf</v>
      </c>
      <c r="I14" s="45" t="str">
        <f>INDEX(Tabel1[Prénom],MATCH(G14,Tabel1[classement],0))</f>
        <v>Maho</v>
      </c>
    </row>
    <row r="15" spans="1:9" ht="19.5" thickBot="1" x14ac:dyDescent="0.3">
      <c r="A15" s="61">
        <f>Présences!V16+Présences!V43+Présences!V69+Présences!V95+Présences!V124+Présences!V152+Présences!V178+Présences!V204+Présences!V233</f>
        <v>9</v>
      </c>
      <c r="B15" s="13" t="s">
        <v>7</v>
      </c>
      <c r="C15" s="13" t="s">
        <v>8</v>
      </c>
      <c r="D15" s="63">
        <f t="shared" si="0"/>
        <v>15</v>
      </c>
      <c r="G15" s="13">
        <f t="shared" si="1"/>
        <v>9</v>
      </c>
      <c r="H15" s="45" t="str">
        <f>INDEX(Tabel1[Noms],MATCH(G15,Tabel1[classement],0))</f>
        <v>Mathieu</v>
      </c>
      <c r="I15" s="45" t="str">
        <f>INDEX(Tabel1[Prénom],MATCH(G15,Tabel1[classement],0))</f>
        <v>Julien</v>
      </c>
    </row>
    <row r="16" spans="1:9" ht="19.5" thickBot="1" x14ac:dyDescent="0.3">
      <c r="A16" s="61">
        <f>Présences!V17+Présences!V44+Présences!V70+Présences!V96+Présences!V125+Présences!V153+Présences!V179+Présences!V205+Présences!V234</f>
        <v>19</v>
      </c>
      <c r="B16" s="13" t="s">
        <v>21</v>
      </c>
      <c r="C16" s="13" t="s">
        <v>22</v>
      </c>
      <c r="D16" s="63">
        <f t="shared" si="0"/>
        <v>8</v>
      </c>
      <c r="G16" s="13">
        <f t="shared" si="1"/>
        <v>10</v>
      </c>
      <c r="H16" s="45" t="str">
        <f>INDEX(Tabel1[Noms],MATCH(G16,Tabel1[classement],0))</f>
        <v>Del Pierco</v>
      </c>
      <c r="I16" s="45" t="str">
        <f>INDEX(Tabel1[Prénom],MATCH(G16,Tabel1[classement],0))</f>
        <v>Mathéo</v>
      </c>
    </row>
    <row r="17" spans="1:9" ht="19.5" thickBot="1" x14ac:dyDescent="0.3">
      <c r="A17" s="61">
        <f>Présences!V18+Présences!V45+Présences!V71+Présences!V97+Présences!V126+Présences!V154+Présences!V180+Présences!V206+Présences!V235</f>
        <v>29</v>
      </c>
      <c r="B17" s="13" t="s">
        <v>15</v>
      </c>
      <c r="C17" s="13" t="s">
        <v>17</v>
      </c>
      <c r="D17" s="63">
        <f t="shared" si="0"/>
        <v>2</v>
      </c>
      <c r="G17" s="13">
        <f t="shared" si="1"/>
        <v>11</v>
      </c>
      <c r="H17" s="45" t="str">
        <f>INDEX(Tabel1[Noms],MATCH(G17,Tabel1[classement],0))</f>
        <v>Ryan</v>
      </c>
      <c r="I17" s="45" t="str">
        <f>INDEX(Tabel1[Prénom],MATCH(G17,Tabel1[classement],0))</f>
        <v>Arrotin</v>
      </c>
    </row>
    <row r="18" spans="1:9" ht="19.5" thickBot="1" x14ac:dyDescent="0.3">
      <c r="A18" s="61">
        <f>Présences!V19+Présences!V46+Présences!V72+Présences!V98+Présences!V127+Présences!V155+Présences!V181+Présences!V207+Présences!V236</f>
        <v>5</v>
      </c>
      <c r="B18" s="13" t="s">
        <v>13</v>
      </c>
      <c r="C18" s="13" t="s">
        <v>14</v>
      </c>
      <c r="D18" s="63">
        <f t="shared" si="0"/>
        <v>18</v>
      </c>
      <c r="G18" s="13">
        <f t="shared" si="1"/>
        <v>12</v>
      </c>
      <c r="H18" s="45" t="str">
        <f>INDEX(Tabel1[Noms],MATCH(G18,Tabel1[classement],0))</f>
        <v>Colas</v>
      </c>
      <c r="I18" s="45" t="str">
        <f>INDEX(Tabel1[Prénom],MATCH(G18,Tabel1[classement],0))</f>
        <v>Joey</v>
      </c>
    </row>
    <row r="19" spans="1:9" ht="19.5" thickBot="1" x14ac:dyDescent="0.3">
      <c r="A19" s="61">
        <f>Présences!V20+Présences!V47+Présences!V73+Présences!V99+Présences!V128+Présences!V156+Présences!V182+Présences!V208+Présences!V237</f>
        <v>1</v>
      </c>
      <c r="B19" s="13" t="s">
        <v>35</v>
      </c>
      <c r="C19" s="13" t="s">
        <v>32</v>
      </c>
      <c r="D19" s="63">
        <f t="shared" si="0"/>
        <v>19</v>
      </c>
      <c r="G19" s="13">
        <f t="shared" si="1"/>
        <v>13</v>
      </c>
      <c r="H19" s="45" t="e">
        <f>INDEX(Tabel1[Noms],MATCH(G19,Tabel1[classement],0))</f>
        <v>#N/A</v>
      </c>
      <c r="I19" s="45" t="e">
        <f>INDEX(Tabel1[Prénom],MATCH(G19,Tabel1[classement],0))</f>
        <v>#N/A</v>
      </c>
    </row>
    <row r="20" spans="1:9" ht="19.5" thickBot="1" x14ac:dyDescent="0.3">
      <c r="A20" s="61">
        <f>Présences!V21+Présences!V48+Présences!V74+Présences!V100+Présences!V129+Présences!V157+Présences!V183+Présences!V209+Présences!V238</f>
        <v>20</v>
      </c>
      <c r="B20" s="13" t="s">
        <v>36</v>
      </c>
      <c r="C20" s="13" t="s">
        <v>33</v>
      </c>
      <c r="D20" s="63">
        <f t="shared" si="0"/>
        <v>7</v>
      </c>
      <c r="G20" s="13">
        <f t="shared" si="1"/>
        <v>14</v>
      </c>
      <c r="H20" s="45" t="str">
        <f>INDEX(Tabel1[Noms],MATCH(G20,Tabel1[classement],0))</f>
        <v>Focroulle</v>
      </c>
      <c r="I20" s="45" t="str">
        <f>INDEX(Tabel1[Prénom],MATCH(G20,Tabel1[classement],0))</f>
        <v>Grégory</v>
      </c>
    </row>
    <row r="21" spans="1:9" ht="19.5" thickBot="1" x14ac:dyDescent="0.3">
      <c r="A21" s="61">
        <f>Présences!V22+Présences!V49+Présences!V75+Présences!V101+Présences!V130+Présences!V158+Présences!V184+Présences!V210+Présences!V239</f>
        <v>6</v>
      </c>
      <c r="B21" s="13" t="s">
        <v>37</v>
      </c>
      <c r="C21" s="13" t="s">
        <v>38</v>
      </c>
      <c r="D21" s="63">
        <f t="shared" si="0"/>
        <v>17</v>
      </c>
      <c r="G21" s="13">
        <f t="shared" si="1"/>
        <v>15</v>
      </c>
      <c r="H21" s="45" t="str">
        <f>INDEX(Tabel1[Noms],MATCH(G21,Tabel1[classement],0))</f>
        <v>Sahoure</v>
      </c>
      <c r="I21" s="45" t="str">
        <f>INDEX(Tabel1[Prénom],MATCH(G21,Tabel1[classement],0))</f>
        <v>Thoty</v>
      </c>
    </row>
    <row r="22" spans="1:9" ht="19.5" thickBot="1" x14ac:dyDescent="0.3">
      <c r="A22" s="61">
        <f>Présences!V23+Présences!V50+Présences!V76+Présences!V102+Présences!V131+Présences!V159+Présences!V185+Présences!V211+Présences!V240</f>
        <v>13</v>
      </c>
      <c r="B22" s="13" t="s">
        <v>39</v>
      </c>
      <c r="C22" s="13" t="s">
        <v>14</v>
      </c>
      <c r="D22" s="63">
        <f t="shared" si="0"/>
        <v>10</v>
      </c>
      <c r="G22" s="13">
        <f t="shared" si="1"/>
        <v>16</v>
      </c>
      <c r="H22" s="45" t="e">
        <f>INDEX(Tabel1[Noms],MATCH(G22,Tabel1[classement],0))</f>
        <v>#N/A</v>
      </c>
      <c r="I22" s="45" t="e">
        <f>INDEX(Tabel1[Prénom],MATCH(G22,Tabel1[classement],0))</f>
        <v>#N/A</v>
      </c>
    </row>
    <row r="23" spans="1:9" ht="19.5" thickBot="1" x14ac:dyDescent="0.3">
      <c r="A23" s="61">
        <f>Présences!V24+Présences!V51+Présences!V77+Présences!V103+Présences!V132+Présences!V160+Présences!V186+Présences!V212+Présences!V241</f>
        <v>11</v>
      </c>
      <c r="B23" s="13" t="s">
        <v>41</v>
      </c>
      <c r="C23" s="13" t="s">
        <v>42</v>
      </c>
      <c r="D23" s="63">
        <f t="shared" si="0"/>
        <v>12</v>
      </c>
      <c r="G23" s="13">
        <f t="shared" si="1"/>
        <v>17</v>
      </c>
      <c r="H23" s="45" t="str">
        <f>INDEX(Tabel1[Noms],MATCH(G23,Tabel1[classement],0))</f>
        <v>Hannecart</v>
      </c>
      <c r="I23" s="45" t="str">
        <f>INDEX(Tabel1[Prénom],MATCH(G23,Tabel1[classement],0))</f>
        <v>Renan</v>
      </c>
    </row>
    <row r="24" spans="1:9" ht="19.5" thickBot="1" x14ac:dyDescent="0.3">
      <c r="A24" s="61">
        <f>Présences!V25+Présences!V52+Présences!V78+Présences!V104+Présences!V133+Présences!V161+Présences!V187+Présences!V213+Présences!V242</f>
        <v>9</v>
      </c>
      <c r="B24" s="13" t="s">
        <v>43</v>
      </c>
      <c r="C24" s="13" t="s">
        <v>44</v>
      </c>
      <c r="D24" s="63">
        <f t="shared" si="0"/>
        <v>15</v>
      </c>
      <c r="G24" s="13">
        <f t="shared" si="1"/>
        <v>18</v>
      </c>
      <c r="H24" s="45" t="str">
        <f>INDEX(Tabel1[Noms],MATCH(G24,Tabel1[classement],0))</f>
        <v>Lecohier</v>
      </c>
      <c r="I24" s="45" t="str">
        <f>INDEX(Tabel1[Prénom],MATCH(G24,Tabel1[classement],0))</f>
        <v>Mathéo</v>
      </c>
    </row>
    <row r="25" spans="1:9" ht="18.75" x14ac:dyDescent="0.25">
      <c r="A25" s="61">
        <f>Présences!V26+Présences!V53+Présences!V79+Présences!V105+Présences!V134+Présences!V162+Présences!V188+Présences!V214+Présences!V243</f>
        <v>0</v>
      </c>
      <c r="B25" s="13" t="s">
        <v>73</v>
      </c>
      <c r="C25" s="13" t="s">
        <v>74</v>
      </c>
      <c r="D25" s="63">
        <f t="shared" si="0"/>
        <v>20</v>
      </c>
      <c r="G25" s="13">
        <f t="shared" si="1"/>
        <v>19</v>
      </c>
      <c r="H25" s="45" t="str">
        <f>INDEX(Tabel1[Noms],MATCH(G25,Tabel1[classement],0))</f>
        <v>Cloporut</v>
      </c>
      <c r="I25" s="45" t="str">
        <f>INDEX(Tabel1[Prénom],MATCH(G25,Tabel1[classement],0))</f>
        <v>Ionut</v>
      </c>
    </row>
    <row r="26" spans="1:9" ht="18.75" x14ac:dyDescent="0.25">
      <c r="A26" s="61">
        <f>Présences!V27+Présences!V54+Présences!V80+Présences!V106+Présences!V135+Présences!V163+Présences!V189+Présences!V215+Présences!V244</f>
        <v>12</v>
      </c>
      <c r="B26" s="13" t="s">
        <v>78</v>
      </c>
      <c r="C26" s="13" t="s">
        <v>77</v>
      </c>
      <c r="D26" s="63">
        <f t="shared" si="0"/>
        <v>11</v>
      </c>
    </row>
    <row r="27" spans="1:9" ht="19.5" thickBot="1" x14ac:dyDescent="0.3">
      <c r="A27" s="61"/>
      <c r="B27" s="13"/>
      <c r="C27" s="13"/>
      <c r="D27" s="64"/>
    </row>
  </sheetData>
  <mergeCells count="2">
    <mergeCell ref="B2:E2"/>
    <mergeCell ref="G6:I6"/>
  </mergeCells>
  <pageMargins left="1.2204724409448819" right="3.937007874015748E-2" top="0.15748031496062992" bottom="0.15748031496062992" header="0.31496062992125984" footer="0.31496062992125984"/>
  <pageSetup paperSize="9" scale="85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Présences</vt:lpstr>
      <vt:lpstr>Total entrainements</vt:lpstr>
      <vt:lpstr>'Total entrainements'!Afdrukbereik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et Muriel Meunier et Colas</dc:creator>
  <cp:lastModifiedBy>BSA</cp:lastModifiedBy>
  <cp:lastPrinted>2025-12-28T10:55:20Z</cp:lastPrinted>
  <dcterms:created xsi:type="dcterms:W3CDTF">2024-03-28T11:13:33Z</dcterms:created>
  <dcterms:modified xsi:type="dcterms:W3CDTF">2026-01-15T17:48:51Z</dcterms:modified>
</cp:coreProperties>
</file>