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C337BC6-9EB2-48AB-B238-31E57432821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definedNames>
    <definedName name="_xlnm._FilterDatabase" localSheetId="0" hidden="1">Sheet1!$A$1:$J$18</definedName>
    <definedName name="aaaa">Sheet1!$L$18:$U$18</definedName>
    <definedName name="_xlnm.Criteria" localSheetId="0">Sheet1!$O$2:$S$3</definedName>
    <definedName name="MesSousTypes">_xlfn.ANCHORARRAY(Sheet1!$M$1)</definedName>
    <definedName name="MesTypes">_xlfn.ANCHORARRAY(Sheet1!$L$1)</definedName>
    <definedName name="_xlnm.Extract" localSheetId="0">Sheet1!$U$1:$AD$1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1" l="1" a="1"/>
  <c r="M1" i="1" s="1"/>
  <c r="L1" i="1" a="1"/>
  <c r="L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<sst xmlns="http://schemas.openxmlformats.org/spreadsheetml/2006/main" count="143" uniqueCount="69">
  <si>
    <t>Type</t>
  </si>
  <si>
    <t>Sous_Type</t>
  </si>
  <si>
    <t>Mode</t>
  </si>
  <si>
    <t>Segment</t>
  </si>
  <si>
    <t>Montant</t>
  </si>
  <si>
    <t>Email</t>
  </si>
  <si>
    <t>Code agence</t>
  </si>
  <si>
    <t>Date opération</t>
  </si>
  <si>
    <t>Référence</t>
  </si>
  <si>
    <t>Commentaire</t>
  </si>
  <si>
    <t>Dépôt</t>
  </si>
  <si>
    <t>ATM</t>
  </si>
  <si>
    <t>Chèque</t>
  </si>
  <si>
    <t>Particulier</t>
  </si>
  <si>
    <t>15/03/2025</t>
  </si>
  <si>
    <t>OP-2025-73681</t>
  </si>
  <si>
    <t>Paiement</t>
  </si>
  <si>
    <t>Mobile</t>
  </si>
  <si>
    <t>PME</t>
  </si>
  <si>
    <t>06/04/2025</t>
  </si>
  <si>
    <t>OP-2025-38599</t>
  </si>
  <si>
    <t>Virement</t>
  </si>
  <si>
    <t>Externe</t>
  </si>
  <si>
    <t>Institutionnel</t>
  </si>
  <si>
    <t>25/05/2025</t>
  </si>
  <si>
    <t>OP-2025-86661</t>
  </si>
  <si>
    <t>Retrait</t>
  </si>
  <si>
    <t>Guichet</t>
  </si>
  <si>
    <t>Espèces</t>
  </si>
  <si>
    <t>Grand Compte</t>
  </si>
  <si>
    <t>03/06/2025</t>
  </si>
  <si>
    <t>OP-2025-92950</t>
  </si>
  <si>
    <t>21/06/2025</t>
  </si>
  <si>
    <t>OP-2025-45348</t>
  </si>
  <si>
    <t>Interne</t>
  </si>
  <si>
    <t>02/04/2025</t>
  </si>
  <si>
    <t>OP-2025-41042</t>
  </si>
  <si>
    <t>07/04/2025</t>
  </si>
  <si>
    <t>OP-2025-44800</t>
  </si>
  <si>
    <t>01/05/2025</t>
  </si>
  <si>
    <t>OP-2025-71189</t>
  </si>
  <si>
    <t>21/04/2025</t>
  </si>
  <si>
    <t>OP-2025-33553</t>
  </si>
  <si>
    <t>25/01/2025</t>
  </si>
  <si>
    <t>OP-2025-36094</t>
  </si>
  <si>
    <t>Carte</t>
  </si>
  <si>
    <t>24/01/2025</t>
  </si>
  <si>
    <t>OP-2025-15938</t>
  </si>
  <si>
    <t>26/02/2025</t>
  </si>
  <si>
    <t>OP-2025-26408</t>
  </si>
  <si>
    <t>22/04/2025</t>
  </si>
  <si>
    <t>OP-2025-80708</t>
  </si>
  <si>
    <t>Facture</t>
  </si>
  <si>
    <t>05/06/2025</t>
  </si>
  <si>
    <t>OP-2025-70402</t>
  </si>
  <si>
    <t>31/01/2025</t>
  </si>
  <si>
    <t>OP-2025-52669</t>
  </si>
  <si>
    <t>Salaire</t>
  </si>
  <si>
    <t>23/06/2025</t>
  </si>
  <si>
    <t>OP-2025-66180</t>
  </si>
  <si>
    <t>30/05/2025</t>
  </si>
  <si>
    <t>OP-2025-32386</t>
  </si>
  <si>
    <t>Consignes :</t>
  </si>
  <si>
    <t>1) Listes dépendantes : Sous‑Type dépend de Type (INDIRECT + noms de plages).</t>
  </si>
  <si>
    <t>2) Si Mode='Mobile' alors Type ∈ {Paiement, Virement}.</t>
  </si>
  <si>
    <t>3) Montant ≥ 0 ; Email contient '@' et '.' ; Code agence 'LL‑NNN‑L' ; Date ≤ AUJOURD'HUI.</t>
  </si>
  <si>
    <t>4) Référence commence par 'OP-2025-'.</t>
  </si>
  <si>
    <t>&gt;=0</t>
  </si>
  <si>
    <t>OP-2025-*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</si>
</sst>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€&quot;\ #,##0.00"/>
  </numFmts>
  <fonts count="7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Fill="1" applyBorder="1"/>
    <xf numFmtId="0" fontId="0" fillId="0" borderId="0" xfId="0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5" fillId="0" borderId="0" xfId="0" applyFo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6" fillId="0" borderId="2" xfId="0" applyFont="1" applyFill="1" applyBorder="1"/>
    <xf numFmtId="0" fontId="6" fillId="0" borderId="3" xfId="0" applyFont="1" applyFill="1" applyBorder="1"/>
    <xf numFmtId="0" fontId="3" fillId="2" borderId="4" xfId="0" applyFont="1" applyFill="1" applyBorder="1" applyAlignment="1">
      <alignment horizontal="center" shrinkToFit="1"/>
    </xf>
    <xf numFmtId="0" fontId="3" fillId="2" borderId="5" xfId="0" applyFont="1" applyFill="1" applyBorder="1" applyAlignment="1">
      <alignment horizontal="center" shrinkToFit="1"/>
    </xf>
    <xf numFmtId="0" fontId="0" fillId="0" borderId="5" xfId="0" applyBorder="1"/>
    <xf numFmtId="0" fontId="0" fillId="0" borderId="5" xfId="0" applyFill="1" applyBorder="1"/>
    <xf numFmtId="0" fontId="0" fillId="0" borderId="6" xfId="0" applyFill="1" applyBorder="1"/>
    <xf numFmtId="164" fontId="0" fillId="0" borderId="0" xfId="0" applyNumberFormat="1"/>
    <xf numFmtId="164" fontId="2" fillId="0" borderId="0" xfId="0" applyNumberFormat="1" applyFont="1"/>
  </cellXfs>
  <cellStyles count="1">
    <cellStyle name="Standaard" xfId="0" builtinId="0"/>
  </cellStyles>
  <dxfs count="1">
    <dxf>
      <numFmt numFmtId="164" formatCode="&quot;€&quot;\ 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3B0952-A8C9-4DC1-9DA0-9FFAB2AD1FB9}" name="Tabel1" displayName="Tabel1" ref="A1:J18" totalsRowShown="0">
  <tableColumns count="10">
    <tableColumn id="1" xr3:uid="{4E593995-6D42-4B79-8A43-01820D3464C1}" name="Type"/>
    <tableColumn id="2" xr3:uid="{4C7A9BAB-D294-4731-AB97-B200ACC91C91}" name="Sous_Type"/>
    <tableColumn id="3" xr3:uid="{19488858-EE7A-4908-8B48-24F2E13195E2}" name="Mode"/>
    <tableColumn id="4" xr3:uid="{EA758B2C-1234-4A97-A419-044FA66F2535}" name="Segment"/>
    <tableColumn id="5" xr3:uid="{7A012896-D4C7-4DB0-8568-DB4FBD8C2183}" name="Montant" dataDxfId="0"/>
    <tableColumn id="6" xr3:uid="{4CCB7A8E-A9A8-46CD-A2DB-9F90BB7F57D7}" name="Email"/>
    <tableColumn id="7" xr3:uid="{A2536CBF-0641-4BC3-83B7-78BCD543C7B5}" name="Code agence"/>
    <tableColumn id="8" xr3:uid="{F81DEA81-CFD8-4028-953C-8AA597DAE376}" name="Date opération"/>
    <tableColumn id="9" xr3:uid="{F90AFF30-075C-4C28-91C9-4A68849F7087}" name="Référence"/>
    <tableColumn id="10" xr3:uid="{9198F412-FCB7-4C89-A50E-B944AE144BF2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6"/>
  <sheetViews>
    <sheetView tabSelected="1" workbookViewId="0">
      <selection activeCell="N21" sqref="N21"/>
    </sheetView>
  </sheetViews>
  <sheetFormatPr defaultColWidth="8.7109375" defaultRowHeight="15" x14ac:dyDescent="0.25"/>
  <cols>
    <col min="2" max="2" width="12.5703125" customWidth="1"/>
    <col min="4" max="4" width="11" customWidth="1"/>
    <col min="5" max="5" width="13.28515625" bestFit="1" customWidth="1"/>
    <col min="7" max="7" width="14.42578125" customWidth="1"/>
    <col min="8" max="8" width="16.42578125" customWidth="1"/>
    <col min="9" max="9" width="13.42578125" bestFit="1" customWidth="1"/>
    <col min="10" max="10" width="15.28515625" customWidth="1"/>
    <col min="12" max="12" width="9.5703125" style="7" bestFit="1" customWidth="1"/>
    <col min="13" max="13" width="8" style="7" bestFit="1" customWidth="1"/>
    <col min="15" max="15" width="10.140625" bestFit="1" customWidth="1"/>
    <col min="16" max="16" width="10.85546875" bestFit="1" customWidth="1"/>
    <col min="17" max="17" width="7.28515625" bestFit="1" customWidth="1"/>
    <col min="18" max="18" width="10.140625" style="4" bestFit="1" customWidth="1"/>
    <col min="19" max="19" width="11.42578125" style="4" bestFit="1" customWidth="1"/>
    <col min="20" max="20" width="9.42578125" style="4" bestFit="1" customWidth="1"/>
    <col min="21" max="21" width="9.5703125" style="3" bestFit="1" customWidth="1"/>
    <col min="22" max="22" width="10.42578125" style="3" bestFit="1" customWidth="1"/>
    <col min="23" max="23" width="7.28515625" style="3" bestFit="1" customWidth="1"/>
    <col min="24" max="24" width="8.85546875" style="3" bestFit="1" customWidth="1"/>
    <col min="25" max="25" width="13.28515625" style="3" bestFit="1" customWidth="1"/>
    <col min="26" max="26" width="5.85546875" style="3" bestFit="1" customWidth="1"/>
    <col min="27" max="27" width="12.28515625" style="3" bestFit="1" customWidth="1"/>
    <col min="28" max="28" width="14.42578125" style="3" bestFit="1" customWidth="1"/>
    <col min="29" max="29" width="14.140625" style="3" bestFit="1" customWidth="1"/>
    <col min="30" max="30" width="13.28515625" style="2" bestFit="1" customWidth="1"/>
  </cols>
  <sheetData>
    <row r="1" spans="1:30" ht="15.75" thickBot="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L1" s="5" t="str" cm="1">
        <f t="array" ref="L1:L4">_xlfn._xlws.SORT(_xlfn.UNIQUE(Tabel1[Type]))</f>
        <v>Dépôt</v>
      </c>
      <c r="M1" s="5" t="str" cm="1">
        <f t="array" ref="M1">_xlfn._xlws.SORT(_xlfn.UNIQUE(_xlfn._xlws.FILTER(Tabel1[[Sous_Type]:[Sous_Type]],Tabel1[[Type]:[Type]]=O3,"ERR")))</f>
        <v>Chèque</v>
      </c>
      <c r="T1" s="3"/>
      <c r="U1" s="2" t="s">
        <v>0</v>
      </c>
      <c r="V1" s="2" t="s">
        <v>1</v>
      </c>
      <c r="W1" s="2" t="s">
        <v>2</v>
      </c>
      <c r="X1" s="2" t="s">
        <v>3</v>
      </c>
      <c r="Y1" s="2" t="s">
        <v>4</v>
      </c>
      <c r="Z1" s="2" t="s">
        <v>5</v>
      </c>
      <c r="AA1" s="2" t="s">
        <v>6</v>
      </c>
      <c r="AB1" s="2" t="s">
        <v>7</v>
      </c>
      <c r="AC1" s="2" t="s">
        <v>8</v>
      </c>
      <c r="AD1" s="2" t="s">
        <v>9</v>
      </c>
    </row>
    <row r="2" spans="1:30" ht="15.75" x14ac:dyDescent="0.25">
      <c r="A2" t="s">
        <v>10</v>
      </c>
      <c r="B2" t="s">
        <v>11</v>
      </c>
      <c r="C2" t="s">
        <v>12</v>
      </c>
      <c r="D2" t="s">
        <v>13</v>
      </c>
      <c r="E2" s="18">
        <v>6992605</v>
      </c>
      <c r="H2" t="s">
        <v>14</v>
      </c>
      <c r="I2" t="s">
        <v>15</v>
      </c>
      <c r="L2" s="5" t="str">
        <v>Paiement</v>
      </c>
      <c r="M2" s="6"/>
      <c r="O2" s="8" t="s">
        <v>0</v>
      </c>
      <c r="P2" s="9" t="s">
        <v>1</v>
      </c>
      <c r="Q2" s="10" t="s">
        <v>2</v>
      </c>
      <c r="R2" s="11" t="s">
        <v>4</v>
      </c>
      <c r="S2" s="12" t="s">
        <v>8</v>
      </c>
      <c r="T2" s="3"/>
      <c r="U2" t="s">
        <v>16</v>
      </c>
      <c r="V2" t="s">
        <v>12</v>
      </c>
      <c r="W2" t="s">
        <v>17</v>
      </c>
      <c r="X2" t="s">
        <v>18</v>
      </c>
      <c r="Y2" s="18">
        <v>5466233</v>
      </c>
      <c r="Z2"/>
      <c r="AA2"/>
      <c r="AB2" t="s">
        <v>19</v>
      </c>
      <c r="AC2" t="s">
        <v>20</v>
      </c>
      <c r="AD2"/>
    </row>
    <row r="3" spans="1:30" ht="19.5" thickBot="1" x14ac:dyDescent="0.35">
      <c r="A3" t="s">
        <v>16</v>
      </c>
      <c r="B3" t="s">
        <v>12</v>
      </c>
      <c r="C3" t="s">
        <v>17</v>
      </c>
      <c r="D3" t="s">
        <v>18</v>
      </c>
      <c r="E3" s="18">
        <v>5466233</v>
      </c>
      <c r="H3" t="s">
        <v>19</v>
      </c>
      <c r="I3" t="s">
        <v>20</v>
      </c>
      <c r="L3" s="5" t="str">
        <v>Retrait</v>
      </c>
      <c r="M3" s="5"/>
      <c r="O3" s="13" t="s">
        <v>16</v>
      </c>
      <c r="P3" s="14" t="s">
        <v>12</v>
      </c>
      <c r="Q3" s="15" t="s">
        <v>17</v>
      </c>
      <c r="R3" s="16" t="s">
        <v>67</v>
      </c>
      <c r="S3" s="17" t="s">
        <v>68</v>
      </c>
      <c r="T3" s="3"/>
      <c r="U3" s="2"/>
      <c r="V3" s="2"/>
      <c r="W3" s="2"/>
      <c r="X3" s="2"/>
      <c r="Y3" s="19"/>
      <c r="Z3" s="2"/>
      <c r="AA3" s="2"/>
      <c r="AB3" s="2"/>
      <c r="AC3" s="2"/>
    </row>
    <row r="4" spans="1:30" x14ac:dyDescent="0.25">
      <c r="A4" t="s">
        <v>21</v>
      </c>
      <c r="B4" t="s">
        <v>22</v>
      </c>
      <c r="C4" t="s">
        <v>12</v>
      </c>
      <c r="D4" t="s">
        <v>23</v>
      </c>
      <c r="E4" s="18">
        <v>6756636</v>
      </c>
      <c r="H4" t="s">
        <v>24</v>
      </c>
      <c r="I4" t="s">
        <v>25</v>
      </c>
      <c r="L4" s="5" t="str">
        <v>Virement</v>
      </c>
      <c r="M4" s="5"/>
      <c r="T4" s="3"/>
    </row>
    <row r="5" spans="1:30" x14ac:dyDescent="0.25">
      <c r="A5" t="s">
        <v>26</v>
      </c>
      <c r="B5" t="s">
        <v>27</v>
      </c>
      <c r="C5" t="s">
        <v>28</v>
      </c>
      <c r="D5" t="s">
        <v>29</v>
      </c>
      <c r="E5" s="18">
        <v>6288274</v>
      </c>
      <c r="H5" t="s">
        <v>30</v>
      </c>
      <c r="I5" t="s">
        <v>31</v>
      </c>
      <c r="L5" s="5"/>
      <c r="M5" s="5"/>
      <c r="T5" s="3"/>
    </row>
    <row r="6" spans="1:30" x14ac:dyDescent="0.25">
      <c r="A6" t="s">
        <v>10</v>
      </c>
      <c r="B6" t="s">
        <v>17</v>
      </c>
      <c r="C6" t="s">
        <v>12</v>
      </c>
      <c r="D6" t="s">
        <v>13</v>
      </c>
      <c r="E6" s="18">
        <v>5143019</v>
      </c>
      <c r="H6" t="s">
        <v>32</v>
      </c>
      <c r="I6" t="s">
        <v>33</v>
      </c>
      <c r="L6" s="5"/>
      <c r="M6" s="5"/>
      <c r="T6" s="3"/>
    </row>
    <row r="7" spans="1:30" x14ac:dyDescent="0.25">
      <c r="A7" t="s">
        <v>26</v>
      </c>
      <c r="B7" t="s">
        <v>34</v>
      </c>
      <c r="C7" t="s">
        <v>17</v>
      </c>
      <c r="D7" t="s">
        <v>18</v>
      </c>
      <c r="E7" s="18">
        <v>6372136</v>
      </c>
      <c r="H7" t="s">
        <v>35</v>
      </c>
      <c r="I7" t="s">
        <v>36</v>
      </c>
      <c r="L7" s="5"/>
      <c r="M7" s="5"/>
      <c r="T7" s="3"/>
    </row>
    <row r="8" spans="1:30" x14ac:dyDescent="0.25">
      <c r="A8" t="s">
        <v>26</v>
      </c>
      <c r="B8" t="s">
        <v>27</v>
      </c>
      <c r="C8" t="s">
        <v>28</v>
      </c>
      <c r="D8" t="s">
        <v>13</v>
      </c>
      <c r="E8" s="18">
        <v>5839639</v>
      </c>
      <c r="H8" t="s">
        <v>37</v>
      </c>
      <c r="I8" t="s">
        <v>38</v>
      </c>
      <c r="L8" s="5"/>
      <c r="M8" s="5"/>
      <c r="T8" s="3"/>
    </row>
    <row r="9" spans="1:30" x14ac:dyDescent="0.25">
      <c r="A9" t="s">
        <v>16</v>
      </c>
      <c r="B9" t="s">
        <v>12</v>
      </c>
      <c r="C9" t="s">
        <v>21</v>
      </c>
      <c r="D9" t="s">
        <v>18</v>
      </c>
      <c r="E9" s="18">
        <v>1530342</v>
      </c>
      <c r="H9" t="s">
        <v>39</v>
      </c>
      <c r="I9" t="s">
        <v>40</v>
      </c>
      <c r="L9" s="5"/>
      <c r="M9" s="5"/>
      <c r="T9" s="3"/>
    </row>
    <row r="10" spans="1:30" x14ac:dyDescent="0.25">
      <c r="A10" t="s">
        <v>26</v>
      </c>
      <c r="B10" t="s">
        <v>34</v>
      </c>
      <c r="C10" t="s">
        <v>21</v>
      </c>
      <c r="D10" t="s">
        <v>29</v>
      </c>
      <c r="E10" s="18">
        <v>6208903</v>
      </c>
      <c r="H10" t="s">
        <v>41</v>
      </c>
      <c r="I10" t="s">
        <v>42</v>
      </c>
      <c r="L10" s="5"/>
      <c r="M10" s="5"/>
      <c r="T10" s="3"/>
    </row>
    <row r="11" spans="1:30" x14ac:dyDescent="0.25">
      <c r="A11" t="s">
        <v>21</v>
      </c>
      <c r="B11" t="s">
        <v>34</v>
      </c>
      <c r="C11" t="s">
        <v>12</v>
      </c>
      <c r="D11" t="s">
        <v>13</v>
      </c>
      <c r="E11" s="18">
        <v>6801605</v>
      </c>
      <c r="H11" t="s">
        <v>43</v>
      </c>
      <c r="I11" t="s">
        <v>44</v>
      </c>
      <c r="L11" s="5"/>
      <c r="M11" s="5"/>
      <c r="T11" s="3"/>
    </row>
    <row r="12" spans="1:30" x14ac:dyDescent="0.25">
      <c r="A12" t="s">
        <v>26</v>
      </c>
      <c r="B12" t="s">
        <v>45</v>
      </c>
      <c r="C12" t="s">
        <v>21</v>
      </c>
      <c r="D12" t="s">
        <v>18</v>
      </c>
      <c r="E12" s="18">
        <v>1202252</v>
      </c>
      <c r="H12" t="s">
        <v>46</v>
      </c>
      <c r="I12" t="s">
        <v>47</v>
      </c>
      <c r="L12" s="5"/>
      <c r="M12" s="5"/>
      <c r="T12" s="3"/>
    </row>
    <row r="13" spans="1:30" x14ac:dyDescent="0.25">
      <c r="A13" t="s">
        <v>21</v>
      </c>
      <c r="B13" t="s">
        <v>27</v>
      </c>
      <c r="C13" t="s">
        <v>12</v>
      </c>
      <c r="D13" t="s">
        <v>29</v>
      </c>
      <c r="E13" s="18">
        <v>4352232</v>
      </c>
      <c r="H13" t="s">
        <v>48</v>
      </c>
      <c r="I13" t="s">
        <v>49</v>
      </c>
      <c r="L13" s="5"/>
      <c r="M13" s="5"/>
      <c r="T13" s="3"/>
    </row>
    <row r="14" spans="1:30" x14ac:dyDescent="0.25">
      <c r="A14" t="s">
        <v>26</v>
      </c>
      <c r="B14" t="s">
        <v>11</v>
      </c>
      <c r="C14" t="s">
        <v>17</v>
      </c>
      <c r="D14" t="s">
        <v>23</v>
      </c>
      <c r="E14" s="18">
        <v>6552658</v>
      </c>
      <c r="H14" t="s">
        <v>50</v>
      </c>
      <c r="I14" t="s">
        <v>51</v>
      </c>
      <c r="L14" s="6"/>
      <c r="M14" s="6"/>
    </row>
    <row r="15" spans="1:30" x14ac:dyDescent="0.25">
      <c r="A15" t="s">
        <v>21</v>
      </c>
      <c r="B15" t="s">
        <v>52</v>
      </c>
      <c r="C15" t="s">
        <v>21</v>
      </c>
      <c r="D15" t="s">
        <v>13</v>
      </c>
      <c r="E15" s="18">
        <v>3811518</v>
      </c>
      <c r="H15" t="s">
        <v>53</v>
      </c>
      <c r="I15" t="s">
        <v>54</v>
      </c>
      <c r="L15" s="6"/>
      <c r="M15" s="6"/>
    </row>
    <row r="16" spans="1:30" x14ac:dyDescent="0.25">
      <c r="A16" t="s">
        <v>21</v>
      </c>
      <c r="B16" t="s">
        <v>17</v>
      </c>
      <c r="C16" t="s">
        <v>17</v>
      </c>
      <c r="D16" t="s">
        <v>29</v>
      </c>
      <c r="E16" s="18">
        <v>1938342</v>
      </c>
      <c r="H16" t="s">
        <v>55</v>
      </c>
      <c r="I16" t="s">
        <v>56</v>
      </c>
      <c r="L16" s="6"/>
      <c r="M16" s="6"/>
    </row>
    <row r="17" spans="1:13" x14ac:dyDescent="0.25">
      <c r="A17" t="s">
        <v>26</v>
      </c>
      <c r="B17" t="s">
        <v>57</v>
      </c>
      <c r="C17" t="s">
        <v>28</v>
      </c>
      <c r="D17" t="s">
        <v>23</v>
      </c>
      <c r="E17" s="18">
        <v>4146458</v>
      </c>
      <c r="H17" t="s">
        <v>58</v>
      </c>
      <c r="I17" t="s">
        <v>59</v>
      </c>
      <c r="L17" s="6"/>
      <c r="M17" s="6"/>
    </row>
    <row r="18" spans="1:13" x14ac:dyDescent="0.25">
      <c r="A18" t="s">
        <v>26</v>
      </c>
      <c r="B18" t="s">
        <v>17</v>
      </c>
      <c r="C18" t="s">
        <v>17</v>
      </c>
      <c r="D18" t="s">
        <v>23</v>
      </c>
      <c r="E18" s="18">
        <v>746882</v>
      </c>
      <c r="H18" t="s">
        <v>60</v>
      </c>
      <c r="I18" t="s">
        <v>61</v>
      </c>
      <c r="L18" s="6"/>
      <c r="M18" s="6"/>
    </row>
    <row r="22" spans="1:13" x14ac:dyDescent="0.25">
      <c r="A22" s="1" t="s">
        <v>62</v>
      </c>
    </row>
    <row r="23" spans="1:13" x14ac:dyDescent="0.25">
      <c r="A23" t="s">
        <v>63</v>
      </c>
    </row>
    <row r="24" spans="1:13" x14ac:dyDescent="0.25">
      <c r="A24" t="s">
        <v>64</v>
      </c>
    </row>
    <row r="25" spans="1:13" x14ac:dyDescent="0.25">
      <c r="A25" t="s">
        <v>65</v>
      </c>
    </row>
    <row r="26" spans="1:13" x14ac:dyDescent="0.25">
      <c r="A26" t="s">
        <v>66</v>
      </c>
    </row>
  </sheetData>
  <dataValidations count="10">
    <dataValidation type="list" allowBlank="1" showInputMessage="1" showErrorMessage="1" sqref="O2" xr:uid="{6E845A73-4568-47D6-A9F7-18176288E18D}">
      <formula1>$A$1:$B$1</formula1>
    </dataValidation>
    <dataValidation type="date" operator="lessThanOrEqual" allowBlank="1" sqref="H2:H18" xr:uid="{15888AB8-ED29-4C3C-936E-265F70C40419}">
      <formula1>TODAY()</formula1>
    </dataValidation>
    <dataValidation type="custom" allowBlank="1" sqref="G2:G18" xr:uid="{FAAA7205-EDE0-44C9-A01B-57495C53EB20}">
      <formula1>AND(LEN(G2)=8, MID(G2,3,1)="-", MID(G2,7,1)="-", ISNUMBER(VALUE(MID(G2,4,3))))</formula1>
    </dataValidation>
    <dataValidation type="custom" allowBlank="1" sqref="F2:F18" xr:uid="{B1D1F2CE-A6BB-4E87-B80C-B748D562B044}">
      <formula1>AND(NOT(ISERROR(SEARCH("@",F2))),NOT(ISERROR(SEARCH(".",F2))))</formula1>
    </dataValidation>
    <dataValidation type="whole" operator="greaterThanOrEqual" allowBlank="1" sqref="E2:E18" xr:uid="{E69736A4-AA12-4F81-A32B-509722C9D32E}">
      <formula1>0</formula1>
    </dataValidation>
    <dataValidation type="list" allowBlank="1" sqref="D2:D18 D22:D26" xr:uid="{B33D411D-7C5D-4898-B0F1-91FF449FD831}">
      <formula1>"Particulier,PME,Grand Compte,Institutionnel"</formula1>
    </dataValidation>
    <dataValidation type="list" allowBlank="1" sqref="C2:C18 C22:C26" xr:uid="{5921E99C-C392-45E6-9365-2E3D606E0E87}">
      <formula1>"Espèces,Virement,Chèque,Mobile"</formula1>
    </dataValidation>
    <dataValidation type="list" allowBlank="1" sqref="A2:A18 A22 A26" xr:uid="{ADBA8E5E-1468-47F4-A1BC-C19AEE2799C7}">
      <formula1>"Dépôt,Retrait,Virement,Paiement"</formula1>
    </dataValidation>
    <dataValidation type="list" allowBlank="1" showInputMessage="1" showErrorMessage="1" sqref="O3" xr:uid="{FE1C30DD-933F-48CD-8588-CB6145E2A6ED}">
      <formula1>MesTypes</formula1>
    </dataValidation>
    <dataValidation type="list" allowBlank="1" showInputMessage="1" showErrorMessage="1" sqref="P3" xr:uid="{E4D83898-E995-4A9F-A457-39DB017D8550}">
      <formula1>MesSousTypes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Sheet1</vt:lpstr>
      <vt:lpstr>aaaa</vt:lpstr>
      <vt:lpstr>Sheet1!Criteria</vt:lpstr>
      <vt:lpstr>Sheet1!Ophalen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BSA</cp:lastModifiedBy>
  <dcterms:created xsi:type="dcterms:W3CDTF">2015-06-05T18:17:20Z</dcterms:created>
  <dcterms:modified xsi:type="dcterms:W3CDTF">2025-12-24T23:06:24Z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2025-12-24T12:46:03Z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78ef64b7-8b45-4e28-96f2-55ce09d9fa6a</vt:lpwstr>
  </property>
  <property fmtid="{D5CDD505-2E9C-101B-9397-08002B2CF9AE}" pid="8" name="MSIP_Label_1aaa69c8-0478-4e13-9e4c-38511e3b6774_ContentBits">
    <vt:lpwstr>0</vt:lpwstr>
  </property>
</Properties>
</file>