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2700393-8A9E-48D1-90CE-0A794A12346E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1" sheetId="2" r:id="rId1"/>
    <sheet name="Feuil2" sheetId="3" r:id="rId2"/>
    <sheet name="TCD" sheetId="4" r:id="rId3"/>
    <sheet name="Feuille 1" sheetId="1" r:id="rId4"/>
  </sheets>
  <definedNames>
    <definedName name="DonnéesExternes_1" localSheetId="1" hidden="1">Feuil2!$F$1:$H$13</definedName>
  </definedNames>
  <calcPr calcId="191029"/>
  <pivotCaches>
    <pivotCache cacheId="4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FD2724-AD90-4397-BAF7-70E9516F74CE}" keepAlive="1" name="Requête - Table1" description="Connexion à la requête « Table1 » dans le classeur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<sst xmlns="http://schemas.openxmlformats.org/spreadsheetml/2006/main" count="129" uniqueCount="43">
  <si>
    <t>Référence commande</t>
  </si>
  <si>
    <t>Date de la commande</t>
  </si>
  <si>
    <t>Statut de la commande</t>
  </si>
  <si>
    <t>Nom payeur</t>
  </si>
  <si>
    <t>Prénom payeur</t>
  </si>
  <si>
    <t>Tarif</t>
  </si>
  <si>
    <t>Manon</t>
  </si>
  <si>
    <t>Charline</t>
  </si>
  <si>
    <t>René</t>
  </si>
  <si>
    <t>Jo</t>
  </si>
  <si>
    <t>jean gilles</t>
  </si>
  <si>
    <t>Repas dimanche midi 7 décembre</t>
  </si>
  <si>
    <t>Repas samedi soir 6 décembre (GALA)</t>
  </si>
  <si>
    <t>Repas samedi midi 6 décembre</t>
  </si>
  <si>
    <t>Nombre de Tarif</t>
  </si>
  <si>
    <t>Prénom</t>
  </si>
  <si>
    <t>dimanche</t>
  </si>
  <si>
    <t>soirée Gala</t>
  </si>
  <si>
    <t>samedi</t>
  </si>
  <si>
    <t>CH</t>
  </si>
  <si>
    <t>Me</t>
  </si>
  <si>
    <t>Ko</t>
  </si>
  <si>
    <t>VR</t>
  </si>
  <si>
    <t>yv</t>
  </si>
  <si>
    <t>jean</t>
  </si>
  <si>
    <t xml:space="preserve">jean </t>
  </si>
  <si>
    <t>Attribut</t>
  </si>
  <si>
    <t>Valeur</t>
  </si>
  <si>
    <t>1</t>
  </si>
  <si>
    <t>CH Manon</t>
  </si>
  <si>
    <t>Me Charline</t>
  </si>
  <si>
    <t>Ko René</t>
  </si>
  <si>
    <t>VR Jo</t>
  </si>
  <si>
    <t>2</t>
  </si>
  <si>
    <t>yv jean</t>
  </si>
  <si>
    <t xml:space="preserve">yv jean </t>
  </si>
  <si>
    <t>etiquette</t>
  </si>
  <si>
    <t>Eindtotaal</t>
  </si>
  <si>
    <t>Kolomlabels</t>
  </si>
  <si>
    <t>Rijlabels</t>
  </si>
  <si>
    <t>Grand total</t>
  </si>
  <si>
    <t>Nombre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</si>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</sst>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 applyBorder="0"/>
  </cellStyleXfs>
  <cellXfs count="17">
    <xf numFmtId="0" fontId="0" fillId="0" borderId="0" xfId="0"/>
    <xf numFmtId="49" fontId="0" fillId="0" borderId="0" xfId="0" applyNumberFormat="1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0" xfId="0" pivotButton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</cellXfs>
  <cellStyles count="1">
    <cellStyle name="Standaard" xfId="0" builtinId="0"/>
  </cellStyles>
  <dxfs count="38"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numFmt numFmtId="0" formatCode="General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4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943.85365636574" createdVersion="8" refreshedVersion="8" minRefreshableVersion="3" recordCount="12" xr:uid="{7DB27210-B14E-4E2B-ADB7-20ADEEF89CD5}">
  <cacheSource type="worksheet">
    <worksheetSource name="Table1"/>
  </cacheSource>
  <cacheFields count="7">
    <cacheField name="Référence commande" numFmtId="0">
      <sharedItems containsNonDate="0" containsString="0" containsBlank="1"/>
    </cacheField>
    <cacheField name="Date de la commande" numFmtId="22">
      <sharedItems containsNonDate="0" containsString="0" containsBlank="1"/>
    </cacheField>
    <cacheField name="Statut de la commande" numFmtId="49">
      <sharedItems containsNonDate="0" containsString="0" containsBlank="1"/>
    </cacheField>
    <cacheField name="Nom payeur" numFmtId="49">
      <sharedItems count="10">
        <s v="CH"/>
        <s v="Me"/>
        <s v="Ko"/>
        <s v="VR"/>
        <s v="yv"/>
        <s v="CHATELIER" u="1"/>
        <s v="Medard" u="1"/>
        <s v="Kobler" u="1"/>
        <s v="VRIJENS" u="1"/>
        <s v="yver" u="1"/>
      </sharedItems>
    </cacheField>
    <cacheField name="Prénom payeur" numFmtId="49">
      <sharedItems count="7">
        <s v="Manon"/>
        <s v="Charline"/>
        <s v="René"/>
        <s v="Jo"/>
        <s v="jean"/>
        <s v="jean "/>
        <s v="jean gilles" u="1"/>
      </sharedItems>
    </cacheField>
    <cacheField name="Tarif" numFmtId="49">
      <sharedItems count="3">
        <s v="Repas dimanche midi 7 décembre"/>
        <s v="Repas samedi soir 6 décembre (GALA)"/>
        <s v="Repas samedi midi 6 décembre"/>
      </sharedItems>
    </cacheField>
    <cacheField name="etiquette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m/>
    <m/>
    <m/>
    <x v="0"/>
    <x v="0"/>
    <x v="0"/>
    <x v="0"/>
  </r>
  <r>
    <m/>
    <m/>
    <m/>
    <x v="0"/>
    <x v="0"/>
    <x v="1"/>
    <x v="0"/>
  </r>
  <r>
    <m/>
    <m/>
    <m/>
    <x v="0"/>
    <x v="0"/>
    <x v="2"/>
    <x v="0"/>
  </r>
  <r>
    <m/>
    <m/>
    <m/>
    <x v="1"/>
    <x v="1"/>
    <x v="0"/>
    <x v="0"/>
  </r>
  <r>
    <m/>
    <m/>
    <m/>
    <x v="1"/>
    <x v="1"/>
    <x v="1"/>
    <x v="0"/>
  </r>
  <r>
    <m/>
    <m/>
    <m/>
    <x v="1"/>
    <x v="1"/>
    <x v="2"/>
    <x v="0"/>
  </r>
  <r>
    <m/>
    <m/>
    <m/>
    <x v="2"/>
    <x v="2"/>
    <x v="2"/>
    <x v="0"/>
  </r>
  <r>
    <m/>
    <m/>
    <m/>
    <x v="3"/>
    <x v="3"/>
    <x v="1"/>
    <x v="0"/>
  </r>
  <r>
    <m/>
    <m/>
    <m/>
    <x v="3"/>
    <x v="3"/>
    <x v="1"/>
    <x v="1"/>
  </r>
  <r>
    <m/>
    <m/>
    <m/>
    <x v="4"/>
    <x v="4"/>
    <x v="0"/>
    <x v="0"/>
  </r>
  <r>
    <m/>
    <m/>
    <m/>
    <x v="4"/>
    <x v="5"/>
    <x v="1"/>
    <x v="0"/>
  </r>
  <r>
    <m/>
    <m/>
    <m/>
    <x v="4"/>
    <x v="4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90A7E8-0E2A-4C21-9E68-CA53E4CBC07F}" name="Tableau croisé dynamique1" cacheId="4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11" firstHeaderRow="1" firstDataRow="2" firstDataCol="1"/>
  <pivotFields count="7">
    <pivotField showAll="0"/>
    <pivotField numFmtId="22" showAll="0"/>
    <pivotField showAll="0"/>
    <pivotField showAll="0"/>
    <pivotField axis="axisRow" showAll="0">
      <items count="8">
        <item x="1"/>
        <item m="1" x="6"/>
        <item x="3"/>
        <item x="0"/>
        <item x="2"/>
        <item x="4"/>
        <item x="5"/>
        <item t="default"/>
      </items>
    </pivotField>
    <pivotField axis="axisCol" dataField="1" showAll="0">
      <items count="4">
        <item x="0"/>
        <item x="2"/>
        <item x="1"/>
        <item t="default"/>
      </items>
    </pivotField>
    <pivotField showAll="0"/>
  </pivotFields>
  <rowFields count="1">
    <field x="4"/>
  </rowFields>
  <rowItems count="7">
    <i>
      <x/>
    </i>
    <i>
      <x v="2"/>
    </i>
    <i>
      <x v="3"/>
    </i>
    <i>
      <x v="4"/>
    </i>
    <i>
      <x v="5"/>
    </i>
    <i>
      <x v="6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 de Tarif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B8321A-E69C-4E8F-AE9D-1AC1673F0E66}" name="Draaitabel2" cacheId="46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A3:G18" firstHeaderRow="1" firstDataRow="2" firstDataCol="3"/>
  <pivotFields count="7"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m="1" x="5"/>
        <item m="1" x="7"/>
        <item m="1" x="6"/>
        <item m="1" x="8"/>
        <item m="1" x="9"/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 defaultSubtotal="0">
      <items count="7">
        <item x="1"/>
        <item m="1" x="6"/>
        <item x="3"/>
        <item x="0"/>
        <item x="2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T" axis="axisCol" dataField="1" compact="0" outline="0" subtotalTop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3"/>
    <field x="4"/>
    <field x="6"/>
  </rowFields>
  <rowItems count="14">
    <i>
      <x v="5"/>
      <x v="3"/>
      <x/>
    </i>
    <i t="blank" r="1">
      <x v="3"/>
    </i>
    <i>
      <x v="6"/>
      <x/>
      <x/>
    </i>
    <i t="blank" r="1">
      <x/>
    </i>
    <i>
      <x v="7"/>
      <x v="4"/>
      <x/>
    </i>
    <i t="blank" r="1">
      <x v="4"/>
    </i>
    <i>
      <x v="8"/>
      <x v="2"/>
      <x/>
    </i>
    <i r="2">
      <x v="1"/>
    </i>
    <i t="blank" r="1">
      <x v="2"/>
    </i>
    <i>
      <x v="9"/>
      <x v="5"/>
      <x/>
    </i>
    <i t="blank" r="1">
      <x v="5"/>
    </i>
    <i r="1">
      <x v="6"/>
      <x/>
    </i>
    <i t="blank" r="1">
      <x v="6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" fld="5" subtotal="count" baseField="0" baseItem="0"/>
  </dataFields>
  <formats count="11">
    <format dxfId="30">
      <pivotArea field="3" type="button" dataOnly="0" labelOnly="1" outline="0" axis="axisRow" fieldPosition="0"/>
    </format>
    <format dxfId="29">
      <pivotArea field="4" type="button" dataOnly="0" labelOnly="1" outline="0" axis="axisRow" fieldPosition="1"/>
    </format>
    <format dxfId="28">
      <pivotArea field="6" type="button" dataOnly="0" labelOnly="1" outline="0" axis="axisRow" fieldPosition="2"/>
    </format>
    <format dxfId="27">
      <pivotArea dataOnly="0" labelOnly="1" outline="0" fieldPosition="0">
        <references count="1">
          <reference field="5" count="0"/>
        </references>
      </pivotArea>
    </format>
    <format dxfId="26">
      <pivotArea dataOnly="0" labelOnly="1" grandCol="1" outline="0" fieldPosition="0"/>
    </format>
    <format dxfId="5">
      <pivotArea outline="0" fieldPosition="0">
        <references count="3">
          <reference field="3" count="0" selected="0"/>
          <reference field="4" count="0" selected="0"/>
          <reference field="5" count="0" selected="0"/>
        </references>
      </pivotArea>
    </format>
    <format dxfId="4">
      <pivotArea field="3" type="button" dataOnly="0" labelOnly="1" outline="0" axis="axisRow" fieldPosition="0"/>
    </format>
    <format dxfId="3">
      <pivotArea field="4" type="button" dataOnly="0" labelOnly="1" outline="0" axis="axisRow" fieldPosition="1"/>
    </format>
    <format dxfId="2">
      <pivotArea field="6" type="button" dataOnly="0" labelOnly="1" outline="0" axis="axisRow" fieldPosition="2"/>
    </format>
    <format dxfId="1">
      <pivotArea dataOnly="0" labelOnly="1" outline="0" fieldPosition="0">
        <references count="1">
          <reference field="5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5BB738B-18C8-4005-A2B6-0D252F5A1987}" autoFormatId="16" applyNumberFormats="0" applyBorderFormats="0" applyFontFormats="0" applyPatternFormats="0" applyAlignmentFormats="0" applyWidthHeightFormats="0">
  <queryTableRefresh nextId="4">
    <queryTableFields count="3">
      <queryTableField id="1" name="Tarif" tableColumnId="1"/>
      <queryTableField id="2" name="Attribut" tableColumnId="2"/>
      <queryTableField id="3" name="Val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FFF8B7-6AC4-410D-9DB2-73725D0D5E06}" name="Table1_1" displayName="Table1_1" ref="F1:H13" tableType="queryTable" totalsRowShown="0">
  <autoFilter ref="F1:H13" xr:uid="{AFFFF8B7-6AC4-410D-9DB2-73725D0D5E06}"/>
  <tableColumns count="3">
    <tableColumn id="1" xr3:uid="{80CF00A7-FA60-4D28-AFA8-9D6572A3B1F5}" uniqueName="1" name="Tarif" queryTableFieldId="1"/>
    <tableColumn id="2" xr3:uid="{A31A842D-FE37-4661-A8E0-FCADD8F97F5C}" uniqueName="2" name="Attribut" queryTableFieldId="2" dataDxfId="37"/>
    <tableColumn id="3" xr3:uid="{6305E3F4-EC57-4140-8C82-7BC6FE42D43C}" uniqueName="3" name="Valeur" queryTableField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G13" totalsRowShown="0">
  <autoFilter ref="A1:G13" xr:uid="{00000000-0009-0000-0100-000001000000}"/>
  <tableColumns count="7">
    <tableColumn id="1" xr3:uid="{00000000-0010-0000-0000-000001000000}" name="Référence commande"/>
    <tableColumn id="2" xr3:uid="{00000000-0010-0000-0000-000002000000}" name="Date de la commande" dataDxfId="36"/>
    <tableColumn id="3" xr3:uid="{00000000-0010-0000-0000-000003000000}" name="Statut de la commande" dataDxfId="35"/>
    <tableColumn id="4" xr3:uid="{00000000-0010-0000-0000-000004000000}" name="Nom payeur" dataDxfId="34"/>
    <tableColumn id="5" xr3:uid="{00000000-0010-0000-0000-000005000000}" name="Prénom payeur" dataDxfId="33"/>
    <tableColumn id="9" xr3:uid="{00000000-0010-0000-0000-000009000000}" name="Tarif" dataDxfId="32"/>
    <tableColumn id="6" xr3:uid="{BB90B01F-262F-4244-BC96-165159FBD589}" name="etiquette" dataDxfId="31">
      <calculatedColumnFormula>COUNTIFS($D$2:D2,Table1[[#This Row],[Nom payeur]],$E$2:E2,Table1[[#This Row],[Prénom payeur]],$F$2:F2,Table1[[#This Row],[Tarif]])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BF2BC-CBD0-4EBD-BAB1-F955A0361756}">
  <sheetPr codeName="Blad1"/>
  <dimension ref="A3:E11"/>
  <sheetViews>
    <sheetView workbookViewId="0">
      <selection activeCell="D7" sqref="D7"/>
    </sheetView>
  </sheetViews>
  <sheetFormatPr defaultColWidth="11.42578125" defaultRowHeight="15" x14ac:dyDescent="0.25"/>
  <cols>
    <col min="1" max="1" width="15.5703125" bestFit="1" customWidth="1"/>
    <col min="2" max="2" width="31.42578125" bestFit="1" customWidth="1"/>
    <col min="3" max="3" width="29" bestFit="1" customWidth="1"/>
    <col min="4" max="4" width="35.28515625" bestFit="1" customWidth="1"/>
    <col min="5" max="5" width="10" bestFit="1" customWidth="1"/>
    <col min="6" max="6" width="35" bestFit="1" customWidth="1"/>
    <col min="7" max="7" width="20.42578125" bestFit="1" customWidth="1"/>
    <col min="8" max="8" width="30.28515625" bestFit="1" customWidth="1"/>
    <col min="9" max="9" width="5.5703125" bestFit="1" customWidth="1"/>
    <col min="10" max="10" width="33.85546875" bestFit="1" customWidth="1"/>
    <col min="11" max="11" width="36.85546875" bestFit="1" customWidth="1"/>
    <col min="12" max="12" width="10" bestFit="1" customWidth="1"/>
    <col min="13" max="13" width="2.85546875" bestFit="1" customWidth="1"/>
    <col min="14" max="14" width="7.28515625" bestFit="1" customWidth="1"/>
    <col min="15" max="15" width="40" bestFit="1" customWidth="1"/>
    <col min="16" max="16" width="12.5703125" bestFit="1" customWidth="1"/>
  </cols>
  <sheetData>
    <row r="3" spans="1:5" x14ac:dyDescent="0.25">
      <c r="A3" s="3" t="s">
        <v>14</v>
      </c>
      <c r="B3" s="3" t="s">
        <v>38</v>
      </c>
    </row>
    <row r="4" spans="1:5" x14ac:dyDescent="0.25">
      <c r="A4" s="3" t="s">
        <v>39</v>
      </c>
      <c r="B4" t="s">
        <v>11</v>
      </c>
      <c r="C4" t="s">
        <v>13</v>
      </c>
      <c r="D4" t="s">
        <v>12</v>
      </c>
      <c r="E4" t="s">
        <v>37</v>
      </c>
    </row>
    <row r="5" spans="1:5" x14ac:dyDescent="0.25">
      <c r="A5" s="4" t="s">
        <v>7</v>
      </c>
      <c r="B5" s="5">
        <v>1</v>
      </c>
      <c r="C5" s="5">
        <v>1</v>
      </c>
      <c r="D5" s="5">
        <v>1</v>
      </c>
      <c r="E5" s="5">
        <v>3</v>
      </c>
    </row>
    <row r="6" spans="1:5" x14ac:dyDescent="0.25">
      <c r="A6" s="4" t="s">
        <v>9</v>
      </c>
      <c r="B6" s="5"/>
      <c r="C6" s="5"/>
      <c r="D6" s="5">
        <v>2</v>
      </c>
      <c r="E6" s="5">
        <v>2</v>
      </c>
    </row>
    <row r="7" spans="1:5" x14ac:dyDescent="0.25">
      <c r="A7" s="4" t="s">
        <v>6</v>
      </c>
      <c r="B7" s="5">
        <v>1</v>
      </c>
      <c r="C7" s="5">
        <v>1</v>
      </c>
      <c r="D7" s="5">
        <v>1</v>
      </c>
      <c r="E7" s="5">
        <v>3</v>
      </c>
    </row>
    <row r="8" spans="1:5" x14ac:dyDescent="0.25">
      <c r="A8" s="4" t="s">
        <v>8</v>
      </c>
      <c r="B8" s="5"/>
      <c r="C8" s="5">
        <v>1</v>
      </c>
      <c r="D8" s="5"/>
      <c r="E8" s="5">
        <v>1</v>
      </c>
    </row>
    <row r="9" spans="1:5" x14ac:dyDescent="0.25">
      <c r="A9" s="4" t="s">
        <v>24</v>
      </c>
      <c r="B9" s="5">
        <v>1</v>
      </c>
      <c r="C9" s="5">
        <v>1</v>
      </c>
      <c r="D9" s="5"/>
      <c r="E9" s="5">
        <v>2</v>
      </c>
    </row>
    <row r="10" spans="1:5" x14ac:dyDescent="0.25">
      <c r="A10" s="4" t="s">
        <v>25</v>
      </c>
      <c r="B10" s="5"/>
      <c r="C10" s="5"/>
      <c r="D10" s="5">
        <v>1</v>
      </c>
      <c r="E10" s="5">
        <v>1</v>
      </c>
    </row>
    <row r="11" spans="1:5" x14ac:dyDescent="0.25">
      <c r="A11" s="4" t="s">
        <v>37</v>
      </c>
      <c r="B11" s="5">
        <v>3</v>
      </c>
      <c r="C11" s="5">
        <v>4</v>
      </c>
      <c r="D11" s="5">
        <v>5</v>
      </c>
      <c r="E11" s="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1351-C533-406B-861C-36E5ED2466AB}">
  <sheetPr codeName="Blad2"/>
  <dimension ref="A1:H13"/>
  <sheetViews>
    <sheetView workbookViewId="0">
      <selection activeCell="B2" sqref="B2"/>
    </sheetView>
  </sheetViews>
  <sheetFormatPr defaultColWidth="11.42578125" defaultRowHeight="15" x14ac:dyDescent="0.25"/>
  <cols>
    <col min="6" max="6" width="31.85546875" bestFit="1" customWidth="1"/>
    <col min="7" max="7" width="9.7109375" bestFit="1" customWidth="1"/>
    <col min="8" max="8" width="10.7109375" bestFit="1" customWidth="1"/>
  </cols>
  <sheetData>
    <row r="1" spans="1:8" x14ac:dyDescent="0.25">
      <c r="A1" t="s">
        <v>15</v>
      </c>
      <c r="B1" t="s">
        <v>16</v>
      </c>
      <c r="C1" t="s">
        <v>18</v>
      </c>
      <c r="D1" t="s">
        <v>17</v>
      </c>
      <c r="F1" t="s">
        <v>5</v>
      </c>
      <c r="G1" t="s">
        <v>26</v>
      </c>
      <c r="H1" t="s">
        <v>27</v>
      </c>
    </row>
    <row r="2" spans="1:8" x14ac:dyDescent="0.25">
      <c r="A2" s="4" t="s">
        <v>7</v>
      </c>
      <c r="B2">
        <v>1</v>
      </c>
      <c r="C2">
        <v>1</v>
      </c>
      <c r="D2">
        <v>1</v>
      </c>
      <c r="F2" t="s">
        <v>11</v>
      </c>
      <c r="G2" t="s">
        <v>28</v>
      </c>
      <c r="H2" t="s">
        <v>29</v>
      </c>
    </row>
    <row r="3" spans="1:8" x14ac:dyDescent="0.25">
      <c r="A3" s="4" t="s">
        <v>10</v>
      </c>
      <c r="B3">
        <v>1</v>
      </c>
      <c r="C3">
        <v>1</v>
      </c>
      <c r="D3">
        <v>1</v>
      </c>
      <c r="F3" t="s">
        <v>12</v>
      </c>
      <c r="G3" t="s">
        <v>28</v>
      </c>
      <c r="H3" t="s">
        <v>29</v>
      </c>
    </row>
    <row r="4" spans="1:8" x14ac:dyDescent="0.25">
      <c r="A4" s="4" t="s">
        <v>9</v>
      </c>
      <c r="D4">
        <v>2</v>
      </c>
      <c r="F4" t="s">
        <v>13</v>
      </c>
      <c r="G4" t="s">
        <v>28</v>
      </c>
      <c r="H4" t="s">
        <v>29</v>
      </c>
    </row>
    <row r="5" spans="1:8" x14ac:dyDescent="0.25">
      <c r="A5" s="4" t="s">
        <v>6</v>
      </c>
      <c r="B5">
        <v>1</v>
      </c>
      <c r="C5">
        <v>1</v>
      </c>
      <c r="D5">
        <v>1</v>
      </c>
      <c r="F5" t="s">
        <v>11</v>
      </c>
      <c r="G5" t="s">
        <v>28</v>
      </c>
      <c r="H5" t="s">
        <v>30</v>
      </c>
    </row>
    <row r="6" spans="1:8" x14ac:dyDescent="0.25">
      <c r="A6" s="4" t="s">
        <v>8</v>
      </c>
      <c r="C6">
        <v>1</v>
      </c>
      <c r="F6" t="s">
        <v>12</v>
      </c>
      <c r="G6" t="s">
        <v>28</v>
      </c>
      <c r="H6" t="s">
        <v>30</v>
      </c>
    </row>
    <row r="7" spans="1:8" x14ac:dyDescent="0.25">
      <c r="F7" t="s">
        <v>13</v>
      </c>
      <c r="G7" t="s">
        <v>28</v>
      </c>
      <c r="H7" t="s">
        <v>30</v>
      </c>
    </row>
    <row r="8" spans="1:8" x14ac:dyDescent="0.25">
      <c r="F8" t="s">
        <v>13</v>
      </c>
      <c r="G8" t="s">
        <v>28</v>
      </c>
      <c r="H8" t="s">
        <v>31</v>
      </c>
    </row>
    <row r="9" spans="1:8" x14ac:dyDescent="0.25">
      <c r="F9" t="s">
        <v>12</v>
      </c>
      <c r="G9" t="s">
        <v>28</v>
      </c>
      <c r="H9" t="s">
        <v>32</v>
      </c>
    </row>
    <row r="10" spans="1:8" x14ac:dyDescent="0.25">
      <c r="F10" t="s">
        <v>12</v>
      </c>
      <c r="G10" t="s">
        <v>33</v>
      </c>
      <c r="H10" t="s">
        <v>32</v>
      </c>
    </row>
    <row r="11" spans="1:8" x14ac:dyDescent="0.25">
      <c r="F11" t="s">
        <v>11</v>
      </c>
      <c r="G11" t="s">
        <v>28</v>
      </c>
      <c r="H11" t="s">
        <v>34</v>
      </c>
    </row>
    <row r="12" spans="1:8" x14ac:dyDescent="0.25">
      <c r="F12" t="s">
        <v>12</v>
      </c>
      <c r="G12" t="s">
        <v>28</v>
      </c>
      <c r="H12" t="s">
        <v>35</v>
      </c>
    </row>
    <row r="13" spans="1:8" x14ac:dyDescent="0.25">
      <c r="F13" t="s">
        <v>13</v>
      </c>
      <c r="G13" t="s">
        <v>28</v>
      </c>
      <c r="H13" t="s">
        <v>34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599D6-0C1A-4C35-B80D-9E7C602C2AC4}">
  <sheetPr codeName="Blad4">
    <tabColor rgb="FF92D050"/>
  </sheetPr>
  <dimension ref="A3:G18"/>
  <sheetViews>
    <sheetView tabSelected="1" workbookViewId="0">
      <selection activeCell="J14" sqref="J14"/>
    </sheetView>
  </sheetViews>
  <sheetFormatPr defaultRowHeight="15" x14ac:dyDescent="0.25"/>
  <cols>
    <col min="1" max="1" width="11" bestFit="1" customWidth="1"/>
    <col min="2" max="2" width="10.28515625" bestFit="1" customWidth="1"/>
    <col min="3" max="3" width="3.7109375" bestFit="1" customWidth="1"/>
    <col min="4" max="6" width="4.28515625" bestFit="1" customWidth="1"/>
    <col min="7" max="7" width="3.7109375" bestFit="1" customWidth="1"/>
  </cols>
  <sheetData>
    <row r="3" spans="1:7" x14ac:dyDescent="0.25">
      <c r="A3" s="3" t="s">
        <v>41</v>
      </c>
      <c r="D3" s="3" t="s">
        <v>42</v>
      </c>
    </row>
    <row r="4" spans="1:7" s="16" customFormat="1" ht="186" thickBot="1" x14ac:dyDescent="0.3">
      <c r="A4" s="15" t="s">
        <v>3</v>
      </c>
      <c r="B4" s="15" t="s">
        <v>4</v>
      </c>
      <c r="C4" s="15" t="s">
        <v>36</v>
      </c>
      <c r="D4" s="16" t="s">
        <v>11</v>
      </c>
      <c r="E4" s="16" t="s">
        <v>13</v>
      </c>
      <c r="F4" s="16" t="s">
        <v>12</v>
      </c>
      <c r="G4" s="16" t="s">
        <v>40</v>
      </c>
    </row>
    <row r="5" spans="1:7" x14ac:dyDescent="0.25">
      <c r="A5" t="s">
        <v>19</v>
      </c>
      <c r="B5" t="s">
        <v>6</v>
      </c>
      <c r="C5">
        <v>1</v>
      </c>
      <c r="D5" s="7">
        <v>1</v>
      </c>
      <c r="E5" s="8">
        <v>1</v>
      </c>
      <c r="F5" s="9">
        <v>1</v>
      </c>
      <c r="G5" s="5">
        <v>3</v>
      </c>
    </row>
    <row r="6" spans="1:7" x14ac:dyDescent="0.25">
      <c r="D6" s="6"/>
      <c r="E6" s="10"/>
      <c r="F6" s="11"/>
      <c r="G6" s="5"/>
    </row>
    <row r="7" spans="1:7" x14ac:dyDescent="0.25">
      <c r="A7" t="s">
        <v>20</v>
      </c>
      <c r="B7" t="s">
        <v>7</v>
      </c>
      <c r="C7">
        <v>1</v>
      </c>
      <c r="D7" s="6">
        <v>1</v>
      </c>
      <c r="E7" s="10">
        <v>1</v>
      </c>
      <c r="F7" s="11">
        <v>1</v>
      </c>
      <c r="G7" s="5">
        <v>3</v>
      </c>
    </row>
    <row r="8" spans="1:7" x14ac:dyDescent="0.25">
      <c r="D8" s="6"/>
      <c r="E8" s="10"/>
      <c r="F8" s="11"/>
      <c r="G8" s="5"/>
    </row>
    <row r="9" spans="1:7" x14ac:dyDescent="0.25">
      <c r="A9" t="s">
        <v>21</v>
      </c>
      <c r="B9" t="s">
        <v>8</v>
      </c>
      <c r="C9">
        <v>1</v>
      </c>
      <c r="D9" s="6"/>
      <c r="E9" s="10">
        <v>1</v>
      </c>
      <c r="F9" s="11"/>
      <c r="G9" s="5">
        <v>1</v>
      </c>
    </row>
    <row r="10" spans="1:7" x14ac:dyDescent="0.25">
      <c r="D10" s="6"/>
      <c r="E10" s="10"/>
      <c r="F10" s="11"/>
      <c r="G10" s="5"/>
    </row>
    <row r="11" spans="1:7" x14ac:dyDescent="0.25">
      <c r="A11" t="s">
        <v>22</v>
      </c>
      <c r="B11" t="s">
        <v>9</v>
      </c>
      <c r="C11">
        <v>1</v>
      </c>
      <c r="D11" s="6"/>
      <c r="E11" s="10"/>
      <c r="F11" s="11">
        <v>1</v>
      </c>
      <c r="G11" s="5">
        <v>1</v>
      </c>
    </row>
    <row r="12" spans="1:7" x14ac:dyDescent="0.25">
      <c r="A12" t="s">
        <v>22</v>
      </c>
      <c r="B12" t="s">
        <v>9</v>
      </c>
      <c r="C12">
        <v>2</v>
      </c>
      <c r="D12" s="6"/>
      <c r="E12" s="10"/>
      <c r="F12" s="11">
        <v>1</v>
      </c>
      <c r="G12" s="5">
        <v>1</v>
      </c>
    </row>
    <row r="13" spans="1:7" x14ac:dyDescent="0.25">
      <c r="D13" s="6"/>
      <c r="E13" s="10"/>
      <c r="F13" s="11"/>
      <c r="G13" s="5"/>
    </row>
    <row r="14" spans="1:7" x14ac:dyDescent="0.25">
      <c r="A14" t="s">
        <v>23</v>
      </c>
      <c r="B14" t="s">
        <v>24</v>
      </c>
      <c r="C14">
        <v>1</v>
      </c>
      <c r="D14" s="6">
        <v>1</v>
      </c>
      <c r="E14" s="10">
        <v>1</v>
      </c>
      <c r="F14" s="11"/>
      <c r="G14" s="5">
        <v>2</v>
      </c>
    </row>
    <row r="15" spans="1:7" x14ac:dyDescent="0.25">
      <c r="D15" s="6"/>
      <c r="E15" s="10"/>
      <c r="F15" s="11"/>
      <c r="G15" s="5"/>
    </row>
    <row r="16" spans="1:7" x14ac:dyDescent="0.25">
      <c r="A16" t="s">
        <v>23</v>
      </c>
      <c r="B16" t="s">
        <v>25</v>
      </c>
      <c r="C16">
        <v>1</v>
      </c>
      <c r="D16" s="6"/>
      <c r="E16" s="10"/>
      <c r="F16" s="11">
        <v>1</v>
      </c>
      <c r="G16" s="5">
        <v>1</v>
      </c>
    </row>
    <row r="17" spans="1:7" ht="15.75" thickBot="1" x14ac:dyDescent="0.3">
      <c r="D17" s="12"/>
      <c r="E17" s="13"/>
      <c r="F17" s="14"/>
      <c r="G17" s="5"/>
    </row>
    <row r="18" spans="1:7" x14ac:dyDescent="0.25">
      <c r="A18" t="s">
        <v>40</v>
      </c>
      <c r="D18" s="5">
        <v>3</v>
      </c>
      <c r="E18" s="5">
        <v>4</v>
      </c>
      <c r="F18" s="5">
        <v>5</v>
      </c>
      <c r="G18" s="5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3"/>
  <dimension ref="A1:G13"/>
  <sheetViews>
    <sheetView workbookViewId="0">
      <pane xSplit="3" ySplit="1" topLeftCell="D2" activePane="bottomRight" state="frozenSplit"/>
      <selection pane="topRight"/>
      <selection pane="bottomLeft"/>
      <selection pane="bottomRight" activeCell="D18" sqref="D18"/>
    </sheetView>
  </sheetViews>
  <sheetFormatPr defaultColWidth="9.140625" defaultRowHeight="15" x14ac:dyDescent="0.25"/>
  <cols>
    <col min="1" max="2" width="22.7109375" customWidth="1"/>
    <col min="3" max="3" width="24" customWidth="1"/>
    <col min="4" max="4" width="14.140625" customWidth="1"/>
    <col min="5" max="5" width="17" bestFit="1" customWidth="1"/>
    <col min="6" max="6" width="11.7109375" bestFit="1" customWidth="1"/>
    <col min="7" max="9" width="35.28515625" bestFit="1" customWidth="1"/>
    <col min="10" max="10" width="10" bestFit="1" customWidth="1"/>
  </cols>
  <sheetData>
    <row r="1" spans="1:7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36</v>
      </c>
    </row>
    <row r="2" spans="1:7" x14ac:dyDescent="0.25">
      <c r="B2" s="2"/>
      <c r="C2" s="1"/>
      <c r="D2" s="1" t="s">
        <v>19</v>
      </c>
      <c r="E2" s="1" t="s">
        <v>6</v>
      </c>
      <c r="F2" s="1" t="s">
        <v>11</v>
      </c>
      <c r="G2" s="5">
        <f>COUNTIFS($D$2:D2,Table1[[#This Row],[Nom payeur]],$E$2:E2,Table1[[#This Row],[Prénom payeur]],$F$2:F2,Table1[[#This Row],[Tarif]])</f>
        <v>1</v>
      </c>
    </row>
    <row r="3" spans="1:7" x14ac:dyDescent="0.25">
      <c r="B3" s="2"/>
      <c r="C3" s="1"/>
      <c r="D3" s="1" t="s">
        <v>19</v>
      </c>
      <c r="E3" s="1" t="s">
        <v>6</v>
      </c>
      <c r="F3" s="1" t="s">
        <v>12</v>
      </c>
      <c r="G3" s="5">
        <f>COUNTIFS($D$2:D3,Table1[[#This Row],[Nom payeur]],$E$2:E3,Table1[[#This Row],[Prénom payeur]],$F$2:F3,Table1[[#This Row],[Tarif]])</f>
        <v>1</v>
      </c>
    </row>
    <row r="4" spans="1:7" x14ac:dyDescent="0.25">
      <c r="B4" s="2"/>
      <c r="C4" s="1"/>
      <c r="D4" s="1" t="s">
        <v>19</v>
      </c>
      <c r="E4" s="1" t="s">
        <v>6</v>
      </c>
      <c r="F4" s="1" t="s">
        <v>13</v>
      </c>
      <c r="G4" s="5">
        <f>COUNTIFS($D$2:D4,Table1[[#This Row],[Nom payeur]],$E$2:E4,Table1[[#This Row],[Prénom payeur]],$F$2:F4,Table1[[#This Row],[Tarif]])</f>
        <v>1</v>
      </c>
    </row>
    <row r="5" spans="1:7" x14ac:dyDescent="0.25">
      <c r="B5" s="2"/>
      <c r="C5" s="1"/>
      <c r="D5" s="1" t="s">
        <v>20</v>
      </c>
      <c r="E5" s="1" t="s">
        <v>7</v>
      </c>
      <c r="F5" s="1" t="s">
        <v>11</v>
      </c>
      <c r="G5" s="5">
        <f>COUNTIFS($D$2:D5,Table1[[#This Row],[Nom payeur]],$E$2:E5,Table1[[#This Row],[Prénom payeur]],$F$2:F5,Table1[[#This Row],[Tarif]])</f>
        <v>1</v>
      </c>
    </row>
    <row r="6" spans="1:7" x14ac:dyDescent="0.25">
      <c r="B6" s="2"/>
      <c r="C6" s="1"/>
      <c r="D6" s="1" t="s">
        <v>20</v>
      </c>
      <c r="E6" s="1" t="s">
        <v>7</v>
      </c>
      <c r="F6" s="1" t="s">
        <v>12</v>
      </c>
      <c r="G6" s="5">
        <f>COUNTIFS($D$2:D6,Table1[[#This Row],[Nom payeur]],$E$2:E6,Table1[[#This Row],[Prénom payeur]],$F$2:F6,Table1[[#This Row],[Tarif]])</f>
        <v>1</v>
      </c>
    </row>
    <row r="7" spans="1:7" x14ac:dyDescent="0.25">
      <c r="B7" s="2"/>
      <c r="C7" s="1"/>
      <c r="D7" s="1" t="s">
        <v>20</v>
      </c>
      <c r="E7" s="1" t="s">
        <v>7</v>
      </c>
      <c r="F7" s="1" t="s">
        <v>13</v>
      </c>
      <c r="G7" s="5">
        <f>COUNTIFS($D$2:D7,Table1[[#This Row],[Nom payeur]],$E$2:E7,Table1[[#This Row],[Prénom payeur]],$F$2:F7,Table1[[#This Row],[Tarif]])</f>
        <v>1</v>
      </c>
    </row>
    <row r="8" spans="1:7" x14ac:dyDescent="0.25">
      <c r="B8" s="2"/>
      <c r="C8" s="1"/>
      <c r="D8" s="1" t="s">
        <v>21</v>
      </c>
      <c r="E8" s="1" t="s">
        <v>8</v>
      </c>
      <c r="F8" s="1" t="s">
        <v>13</v>
      </c>
      <c r="G8" s="5">
        <f>COUNTIFS($D$2:D8,Table1[[#This Row],[Nom payeur]],$E$2:E8,Table1[[#This Row],[Prénom payeur]],$F$2:F8,Table1[[#This Row],[Tarif]])</f>
        <v>1</v>
      </c>
    </row>
    <row r="9" spans="1:7" x14ac:dyDescent="0.25">
      <c r="B9" s="2"/>
      <c r="C9" s="1"/>
      <c r="D9" s="1" t="s">
        <v>22</v>
      </c>
      <c r="E9" s="1" t="s">
        <v>9</v>
      </c>
      <c r="F9" s="1" t="s">
        <v>12</v>
      </c>
      <c r="G9" s="5">
        <f>COUNTIFS($D$2:D9,Table1[[#This Row],[Nom payeur]],$E$2:E9,Table1[[#This Row],[Prénom payeur]],$F$2:F9,Table1[[#This Row],[Tarif]])</f>
        <v>1</v>
      </c>
    </row>
    <row r="10" spans="1:7" x14ac:dyDescent="0.25">
      <c r="B10" s="2"/>
      <c r="C10" s="1"/>
      <c r="D10" s="1" t="s">
        <v>22</v>
      </c>
      <c r="E10" s="1" t="s">
        <v>9</v>
      </c>
      <c r="F10" s="1" t="s">
        <v>12</v>
      </c>
      <c r="G10" s="5">
        <f>COUNTIFS($D$2:D10,Table1[[#This Row],[Nom payeur]],$E$2:E10,Table1[[#This Row],[Prénom payeur]],$F$2:F10,Table1[[#This Row],[Tarif]])</f>
        <v>2</v>
      </c>
    </row>
    <row r="11" spans="1:7" x14ac:dyDescent="0.25">
      <c r="B11" s="2"/>
      <c r="C11" s="1"/>
      <c r="D11" s="1" t="s">
        <v>23</v>
      </c>
      <c r="E11" s="1" t="s">
        <v>24</v>
      </c>
      <c r="F11" s="1" t="s">
        <v>11</v>
      </c>
      <c r="G11" s="5">
        <f>COUNTIFS($D$2:D11,Table1[[#This Row],[Nom payeur]],$E$2:E11,Table1[[#This Row],[Prénom payeur]],$F$2:F11,Table1[[#This Row],[Tarif]])</f>
        <v>1</v>
      </c>
    </row>
    <row r="12" spans="1:7" x14ac:dyDescent="0.25">
      <c r="B12" s="2"/>
      <c r="C12" s="1"/>
      <c r="D12" s="1" t="s">
        <v>23</v>
      </c>
      <c r="E12" s="1" t="s">
        <v>25</v>
      </c>
      <c r="F12" s="1" t="s">
        <v>12</v>
      </c>
      <c r="G12" s="5">
        <f>COUNTIFS($D$2:D12,Table1[[#This Row],[Nom payeur]],$E$2:E12,Table1[[#This Row],[Prénom payeur]],$F$2:F12,Table1[[#This Row],[Tarif]])</f>
        <v>1</v>
      </c>
    </row>
    <row r="13" spans="1:7" x14ac:dyDescent="0.25">
      <c r="B13" s="2"/>
      <c r="C13" s="1"/>
      <c r="D13" s="1" t="s">
        <v>23</v>
      </c>
      <c r="E13" s="1" t="s">
        <v>24</v>
      </c>
      <c r="F13" s="1" t="s">
        <v>13</v>
      </c>
      <c r="G13" s="5">
        <f>COUNTIFS($D$2:D13,Table1[[#This Row],[Nom payeur]],$E$2:E13,Table1[[#This Row],[Prénom payeur]],$F$2:F13,Table1[[#This Row],[Tarif]])</f>
        <v>1</v>
      </c>
    </row>
  </sheetData>
  <pageMargins left="0.75" right="0.75" top="0.75" bottom="0.5" header="0.5" footer="0.75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CA9909-4B38-4196-AAB2-861852721A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Feuil1</vt:lpstr>
      <vt:lpstr>Feuil2</vt:lpstr>
      <vt:lpstr>TCD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BSA</cp:lastModifiedBy>
  <dcterms:created xsi:type="dcterms:W3CDTF">2025-10-07T11:07:18Z</dcterms:created>
  <dcterms:modified xsi:type="dcterms:W3CDTF">2025-10-13T18:35:06Z</dcterms:modified>
</cp:coreProperties>
</file>