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autoCompressPictures="0"/>
  <xr:revisionPtr revIDLastSave="0" documentId="13_ncr:1_{C23C9C1F-54D2-42E6-8D95-CF8ACBF1E2C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ificateur de projet" sheetId="1" r:id="rId1"/>
  </sheets>
  <definedNames>
    <definedName name="_xlnm.Print_Titles" localSheetId="0">'Planificateur de projet'!$4:$5</definedName>
    <definedName name="période_sélectionnée">'Planificateur de projet'!$M$2</definedName>
    <definedName name="PériodeDansPlan">'Planificateur de projet'!A$5=MEDIAN('Planificateur de projet'!A$5,'Planificateur de projet'!$H1,'Planificateur de projet'!$H1+'Planificateur de projet'!$I1-1)</definedName>
    <definedName name="PériodeDansRéel">'Planificateur de projet'!A$5=MEDIAN('Planificateur de projet'!A$5,'Planificateur de projet'!$J1,'Planificateur de projet'!$J1+'Planificateur de projet'!$K1-1)</definedName>
    <definedName name="Plan">PériodeDansPlan*('Planificateur de projet'!$H1&gt;0)</definedName>
    <definedName name="PourcentageAccompli">PourcentageAccompliAuDelà*PériodeDansPlan</definedName>
    <definedName name="PourcentageAccompliAuDelà">('Planificateur de projet'!A$5=MEDIAN('Planificateur de projet'!A$5,'Planificateur de projet'!$J1,'Planificateur de projet'!$J1+'Planificateur de projet'!$K1)*('Planificateur de projet'!$J1&gt;0))*(('Planificateur de projet'!A$5&lt;(INT('Planificateur de projet'!$J1+'Planificateur de projet'!$K1*'Planificateur de projet'!$L1)))+('Planificateur de projet'!A$5='Planificateur de projet'!$J1))*('Planificateur de projet'!$L1&gt;0)</definedName>
    <definedName name="Réel">(PériodeDansRéel*('Planificateur de projet'!$J1&gt;0))*PériodeDansPlan</definedName>
    <definedName name="RéelAuDelà">PériodeDansRéel*('Planificateur de projet'!$J1&gt;0)</definedName>
    <definedName name="TitreRégion..BO60">'Planificateur de projet'!$B$4:$B$5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1" l="1"/>
  <c r="F7" i="1" s="1"/>
  <c r="E8" i="1"/>
  <c r="F8" i="1"/>
  <c r="E9" i="1"/>
  <c r="F9" i="1" s="1"/>
  <c r="E10" i="1"/>
  <c r="F10" i="1"/>
  <c r="E11" i="1"/>
  <c r="F11" i="1" s="1"/>
  <c r="E12" i="1"/>
  <c r="F12" i="1"/>
  <c r="E13" i="1"/>
  <c r="F13" i="1" s="1"/>
  <c r="E14" i="1"/>
  <c r="F14" i="1"/>
  <c r="E15" i="1"/>
  <c r="F15" i="1" s="1"/>
  <c r="E16" i="1"/>
  <c r="F16" i="1"/>
  <c r="E17" i="1"/>
  <c r="F17" i="1" s="1"/>
  <c r="E18" i="1"/>
  <c r="F18" i="1"/>
  <c r="E19" i="1"/>
  <c r="F19" i="1" s="1"/>
  <c r="E20" i="1"/>
  <c r="F20" i="1"/>
  <c r="E21" i="1"/>
  <c r="F21" i="1" s="1"/>
  <c r="E22" i="1"/>
  <c r="F22" i="1"/>
  <c r="E23" i="1"/>
  <c r="F23" i="1" s="1"/>
  <c r="E24" i="1"/>
  <c r="F24" i="1"/>
  <c r="E25" i="1"/>
  <c r="F25" i="1" s="1"/>
  <c r="E26" i="1"/>
  <c r="F26" i="1"/>
  <c r="E27" i="1"/>
  <c r="F27" i="1" s="1"/>
  <c r="E28" i="1"/>
  <c r="F28" i="1"/>
  <c r="E29" i="1"/>
  <c r="F29" i="1" s="1"/>
  <c r="E30" i="1"/>
  <c r="F30" i="1"/>
  <c r="E31" i="1"/>
  <c r="F31" i="1" s="1"/>
  <c r="F6" i="1"/>
  <c r="E6" i="1"/>
  <c r="C7" i="1"/>
  <c r="D7" i="1" s="1"/>
  <c r="C8" i="1"/>
  <c r="D8" i="1"/>
  <c r="C9" i="1"/>
  <c r="D9" i="1" s="1"/>
  <c r="C10" i="1"/>
  <c r="D10" i="1"/>
  <c r="C11" i="1"/>
  <c r="D11" i="1" s="1"/>
  <c r="C12" i="1"/>
  <c r="D12" i="1"/>
  <c r="C13" i="1"/>
  <c r="D13" i="1" s="1"/>
  <c r="C14" i="1"/>
  <c r="D14" i="1"/>
  <c r="C15" i="1"/>
  <c r="D15" i="1" s="1"/>
  <c r="C16" i="1"/>
  <c r="D16" i="1"/>
  <c r="C17" i="1"/>
  <c r="D17" i="1" s="1"/>
  <c r="C18" i="1"/>
  <c r="D18" i="1"/>
  <c r="C19" i="1"/>
  <c r="D19" i="1" s="1"/>
  <c r="C20" i="1"/>
  <c r="D20" i="1"/>
  <c r="C21" i="1"/>
  <c r="D21" i="1" s="1"/>
  <c r="C22" i="1"/>
  <c r="D22" i="1"/>
  <c r="C23" i="1"/>
  <c r="D23" i="1" s="1"/>
  <c r="C24" i="1"/>
  <c r="D24" i="1"/>
  <c r="C25" i="1"/>
  <c r="D25" i="1" s="1"/>
  <c r="C26" i="1"/>
  <c r="D26" i="1"/>
  <c r="C27" i="1"/>
  <c r="D27" i="1" s="1"/>
  <c r="C28" i="1"/>
  <c r="D28" i="1"/>
  <c r="C29" i="1"/>
  <c r="D29" i="1" s="1"/>
  <c r="C30" i="1"/>
  <c r="D30" i="1"/>
  <c r="C31" i="1"/>
  <c r="D31" i="1" s="1"/>
  <c r="D6" i="1"/>
  <c r="C6" i="1"/>
  <c r="M3" i="1"/>
  <c r="M1" i="1" s="1"/>
  <c r="M5" i="1" l="1"/>
  <c r="N3" i="1"/>
  <c r="O3" i="1" l="1"/>
  <c r="N5" i="1"/>
  <c r="P3" i="1" l="1"/>
  <c r="O5" i="1"/>
  <c r="Q3" i="1" l="1"/>
  <c r="P5" i="1"/>
  <c r="R3" i="1" l="1"/>
  <c r="Q5" i="1"/>
  <c r="S3" i="1" l="1"/>
  <c r="R5" i="1"/>
  <c r="T3" i="1" l="1"/>
  <c r="S5" i="1"/>
  <c r="U3" i="1" l="1"/>
  <c r="T5" i="1"/>
  <c r="V3" i="1" l="1"/>
  <c r="U5" i="1"/>
  <c r="W3" i="1" l="1"/>
  <c r="V5" i="1"/>
  <c r="X3" i="1" l="1"/>
  <c r="W5" i="1"/>
  <c r="Y3" i="1" l="1"/>
  <c r="X5" i="1"/>
  <c r="Z3" i="1" l="1"/>
  <c r="Y5" i="1"/>
  <c r="AA3" i="1" l="1"/>
  <c r="Z5" i="1"/>
  <c r="AB3" i="1" l="1"/>
  <c r="AA5" i="1"/>
  <c r="AC3" i="1" l="1"/>
  <c r="AB5" i="1"/>
  <c r="AD3" i="1" l="1"/>
  <c r="AC5" i="1"/>
  <c r="AE3" i="1" l="1"/>
  <c r="AD5" i="1"/>
  <c r="AF3" i="1" l="1"/>
  <c r="AE5" i="1"/>
  <c r="AG3" i="1" l="1"/>
  <c r="AF5" i="1"/>
  <c r="AH3" i="1" l="1"/>
  <c r="AG5" i="1"/>
  <c r="AI3" i="1" l="1"/>
  <c r="AH5" i="1"/>
  <c r="AJ3" i="1" l="1"/>
  <c r="AI5" i="1"/>
  <c r="AK3" i="1" l="1"/>
  <c r="AJ5" i="1"/>
  <c r="AL3" i="1" l="1"/>
  <c r="AK5" i="1"/>
  <c r="AM3" i="1" l="1"/>
  <c r="AL5" i="1"/>
  <c r="AN3" i="1" l="1"/>
  <c r="AM5" i="1"/>
  <c r="AO3" i="1" l="1"/>
  <c r="AN5" i="1"/>
  <c r="AP3" i="1" l="1"/>
  <c r="AO5" i="1"/>
  <c r="AQ3" i="1" l="1"/>
  <c r="AP5" i="1"/>
  <c r="AR3" i="1" l="1"/>
  <c r="AQ5" i="1"/>
  <c r="AS3" i="1" l="1"/>
  <c r="AR5" i="1"/>
  <c r="AT3" i="1" l="1"/>
  <c r="AS5" i="1"/>
  <c r="AU3" i="1" l="1"/>
  <c r="AT5" i="1"/>
  <c r="AV3" i="1" l="1"/>
  <c r="AU5" i="1"/>
  <c r="AW3" i="1" l="1"/>
  <c r="AV5" i="1"/>
  <c r="AX3" i="1" l="1"/>
  <c r="AW5" i="1"/>
  <c r="AY3" i="1" l="1"/>
  <c r="AX5" i="1"/>
  <c r="AZ3" i="1" l="1"/>
  <c r="AY5" i="1"/>
  <c r="BA3" i="1" l="1"/>
  <c r="AZ5" i="1"/>
  <c r="BB3" i="1" l="1"/>
  <c r="BA5" i="1"/>
  <c r="BC3" i="1" l="1"/>
  <c r="BB5" i="1"/>
  <c r="BD3" i="1" l="1"/>
  <c r="BC5" i="1"/>
  <c r="BE3" i="1" l="1"/>
  <c r="BD5" i="1"/>
  <c r="BF3" i="1" l="1"/>
  <c r="BE5" i="1"/>
  <c r="BG3" i="1" l="1"/>
  <c r="BF5" i="1"/>
  <c r="BH3" i="1" l="1"/>
  <c r="BG5" i="1"/>
  <c r="BI3" i="1" l="1"/>
  <c r="BH5" i="1"/>
  <c r="BJ3" i="1" l="1"/>
  <c r="BI5" i="1"/>
  <c r="BK3" i="1" l="1"/>
  <c r="BJ5" i="1"/>
  <c r="BL3" i="1" l="1"/>
  <c r="BK5" i="1"/>
  <c r="BM3" i="1" l="1"/>
  <c r="BL5" i="1"/>
  <c r="BN3" i="1" l="1"/>
  <c r="BM5" i="1"/>
  <c r="BO3" i="1" l="1"/>
  <c r="BN5" i="1"/>
  <c r="BP3" i="1" l="1"/>
  <c r="BO5" i="1"/>
  <c r="BQ3" i="1" l="1"/>
  <c r="BP5" i="1"/>
  <c r="BR3" i="1" l="1"/>
  <c r="BQ5" i="1"/>
  <c r="BS3" i="1" l="1"/>
  <c r="BR5" i="1"/>
  <c r="BT3" i="1" l="1"/>
  <c r="BT5" i="1" s="1"/>
  <c r="BS5" i="1"/>
</calcChain>
</file>

<file path=xl/sharedStrings.xml><?xml version="1.0" encoding="utf-8"?>
<sst xmlns="http://schemas.openxmlformats.org/spreadsheetml/2006/main" count="44" uniqueCount="44">
  <si>
    <t>Planificateur de projet</t>
  </si>
  <si>
    <t>Sélectionnez une période à mettre en évidence à droite.  Une légende décrivant le graphique suit.</t>
  </si>
  <si>
    <t>ACTIVITÉ</t>
  </si>
  <si>
    <t>Activité 01</t>
  </si>
  <si>
    <t>Activité 02</t>
  </si>
  <si>
    <t>Activité 03</t>
  </si>
  <si>
    <t>Activité 04</t>
  </si>
  <si>
    <t>Activité 05</t>
  </si>
  <si>
    <t>Activité 06</t>
  </si>
  <si>
    <t>Activité 07</t>
  </si>
  <si>
    <t>Activité 08</t>
  </si>
  <si>
    <t>Activité 09</t>
  </si>
  <si>
    <t>Activité 10</t>
  </si>
  <si>
    <t>Activité 11</t>
  </si>
  <si>
    <t>Activité 12</t>
  </si>
  <si>
    <t>Activité 13</t>
  </si>
  <si>
    <t>Activité 14</t>
  </si>
  <si>
    <t>Activité 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</si>
  <si>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</si>
  <si>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</si>
  <si>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</si>
  <si>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</si>
  <si>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</si>
  <si>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</si>
  <si>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</si>
  <si>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</si>
  <si>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</si>
  <si>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</si>
  <si>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</si>
  <si>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DÉBUT DU PLAN</t>
  </si>
  <si>
    <t>DURÉE DU PLAN</t>
  </si>
  <si>
    <t>DÉBUT RÉEL</t>
  </si>
  <si>
    <t>DURÉE RÉELLE</t>
  </si>
  <si>
    <t xml:space="preserve"> Période à mettre en évidence :</t>
  </si>
  <si>
    <t>POURCENTAGE ACCOMPLI</t>
  </si>
  <si>
    <t>Durée du plan</t>
  </si>
  <si>
    <t>Début réel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</si>
  <si>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</t>
    </r>
  </si>
  <si>
    <r>
      <rPr>
        <sz val="12"/>
        <color theme="1" tint="0.24994659260841701"/>
        <rFont val="Calibri"/>
        <family val="2"/>
      </rPr>
      <t>Réel (au-delà du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</si>
  <si>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 (au-delà du plan)</t>
    </r>
  </si>
  <si>
    <t>Week 2026</t>
  </si>
  <si>
    <t>Week 2025</t>
  </si>
  <si>
    <t>début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</si>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</sst>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/mm/yy"/>
  </numFmts>
  <fonts count="16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b/>
      <i/>
      <sz val="18"/>
      <color theme="7"/>
      <name val="Calibri"/>
      <family val="2"/>
      <scheme val="minor"/>
    </font>
    <font>
      <b/>
      <sz val="18"/>
      <color theme="1" tint="0.24994659260841701"/>
      <name val="Corbel"/>
      <family val="2"/>
      <scheme val="major"/>
    </font>
  </fonts>
  <fills count="9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44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0" fontId="10" fillId="0" borderId="0" xfId="11">
      <alignment horizontal="left"/>
    </xf>
    <xf numFmtId="0" fontId="12" fillId="0" borderId="0" xfId="12">
      <alignment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9" fillId="6" borderId="5" xfId="7" applyBorder="1">
      <alignment horizontal="left" vertical="center"/>
    </xf>
    <xf numFmtId="1" fontId="13" fillId="6" borderId="5" xfId="13" applyBorder="1">
      <alignment horizontal="center" vertical="center"/>
    </xf>
    <xf numFmtId="0" fontId="0" fillId="2" borderId="8" xfId="14" applyFont="1" applyBorder="1" applyAlignment="1">
      <alignment horizontal="center"/>
    </xf>
    <xf numFmtId="0" fontId="0" fillId="3" borderId="9" xfId="15" applyFont="1" applyBorder="1" applyAlignment="1">
      <alignment horizontal="center"/>
    </xf>
    <xf numFmtId="0" fontId="0" fillId="4" borderId="9" xfId="16" applyFont="1" applyBorder="1" applyAlignment="1">
      <alignment horizontal="center"/>
    </xf>
    <xf numFmtId="0" fontId="0" fillId="5" borderId="9" xfId="17" applyFont="1" applyBorder="1" applyAlignment="1">
      <alignment horizontal="center"/>
    </xf>
    <xf numFmtId="0" fontId="0" fillId="7" borderId="9" xfId="18" applyFont="1" applyBorder="1" applyAlignment="1">
      <alignment horizontal="center"/>
    </xf>
    <xf numFmtId="0" fontId="10" fillId="0" borderId="0" xfId="10" applyBorder="1">
      <alignment horizontal="center" vertical="center" wrapText="1"/>
    </xf>
    <xf numFmtId="165" fontId="12" fillId="0" borderId="0" xfId="12" applyNumberFormat="1" applyFill="1" applyBorder="1" applyAlignment="1">
      <alignment vertical="center" textRotation="90" shrinkToFit="1"/>
    </xf>
    <xf numFmtId="165" fontId="0" fillId="0" borderId="0" xfId="0" applyNumberFormat="1" applyFill="1" applyBorder="1" applyAlignment="1">
      <alignment horizontal="center" textRotation="90" shrinkToFit="1"/>
    </xf>
    <xf numFmtId="165" fontId="0" fillId="0" borderId="0" xfId="14" applyNumberFormat="1" applyFont="1" applyFill="1" applyBorder="1" applyAlignment="1">
      <alignment horizontal="center" textRotation="90" shrinkToFit="1"/>
    </xf>
    <xf numFmtId="165" fontId="0" fillId="0" borderId="0" xfId="0" applyNumberFormat="1" applyFill="1" applyBorder="1" applyAlignment="1">
      <alignment horizontal="center" vertical="center" textRotation="90" shrinkToFit="1"/>
    </xf>
    <xf numFmtId="165" fontId="14" fillId="8" borderId="0" xfId="12" applyNumberFormat="1" applyFont="1" applyFill="1" applyBorder="1" applyAlignment="1">
      <alignment vertical="center" shrinkToFit="1"/>
    </xf>
    <xf numFmtId="165" fontId="15" fillId="8" borderId="0" xfId="13" applyNumberFormat="1" applyFont="1" applyFill="1" applyBorder="1" applyAlignment="1">
      <alignment horizontal="center" vertical="center" shrinkToFit="1"/>
    </xf>
    <xf numFmtId="165" fontId="4" fillId="0" borderId="0" xfId="2" applyNumberFormat="1" applyFont="1">
      <alignment horizontal="left" wrapText="1"/>
    </xf>
  </cellXfs>
  <cellStyles count="19">
    <cellStyle name="% achevé" xfId="16" xr:uid="{00000000-0005-0000-0000-000000000000}"/>
    <cellStyle name="Activité" xfId="2" xr:uid="{00000000-0005-0000-0000-000002000000}"/>
    <cellStyle name="Contrôle de mise en évidence de la période" xfId="7" xr:uid="{00000000-0005-0000-0000-00000E000000}"/>
    <cellStyle name="En-têtes de période" xfId="3" xr:uid="{00000000-0005-0000-0000-00000D000000}"/>
    <cellStyle name="En-têtes de projet" xfId="4" xr:uid="{00000000-0005-0000-0000-000011000000}"/>
    <cellStyle name="Étiquette" xfId="5" xr:uid="{00000000-0005-0000-0000-00000A000000}"/>
    <cellStyle name="Kop 1" xfId="1" builtinId="16" customBuiltin="1"/>
    <cellStyle name="Kop 2" xfId="9" builtinId="17" customBuiltin="1"/>
    <cellStyle name="Kop 3" xfId="10" builtinId="18" customBuiltin="1"/>
    <cellStyle name="Kop 4" xfId="11" builtinId="19" customBuiltin="1"/>
    <cellStyle name="Légende de ce qui a été accompli" xfId="15" xr:uid="{00000000-0005-0000-0000-000004000000}"/>
    <cellStyle name="Légende de ce qui a été accompli (au-delà du plan)" xfId="17" xr:uid="{00000000-0005-0000-0000-000003000000}"/>
    <cellStyle name="Légende du % accompli (au-delà du plan)" xfId="18" xr:uid="{00000000-0005-0000-0000-000001000000}"/>
    <cellStyle name="Légende du plan" xfId="14" xr:uid="{00000000-0005-0000-0000-000010000000}"/>
    <cellStyle name="Pourcentage accompli" xfId="6" xr:uid="{00000000-0005-0000-0000-00000C000000}"/>
    <cellStyle name="Standaard" xfId="0" builtinId="0" customBuiltin="1"/>
    <cellStyle name="Titel" xfId="8" builtinId="15" customBuiltin="1"/>
    <cellStyle name="Valeur de la période" xfId="13" xr:uid="{00000000-0005-0000-0000-00000F000000}"/>
    <cellStyle name="Verklarende tekst" xfId="12" builtinId="53" customBuiltin="1"/>
  </cellStyles>
  <dxfs count="10"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7"/>
    <pageSetUpPr fitToPage="1"/>
  </sheetPr>
  <dimension ref="B1:BT31"/>
  <sheetViews>
    <sheetView showGridLines="0" tabSelected="1" zoomScale="85" zoomScaleNormal="85" zoomScaleSheetLayoutView="80" workbookViewId="0">
      <selection activeCell="J4" sqref="J4:J5"/>
    </sheetView>
  </sheetViews>
  <sheetFormatPr defaultColWidth="3.25" defaultRowHeight="30" customHeight="1" x14ac:dyDescent="0.3"/>
  <cols>
    <col min="1" max="1" width="2.625" customWidth="1"/>
    <col min="2" max="2" width="15.625" style="2" customWidth="1"/>
    <col min="3" max="6" width="12.875" style="2" bestFit="1" customWidth="1"/>
    <col min="7" max="7" width="15.625" style="2" customWidth="1"/>
    <col min="8" max="9" width="13.375" style="1" bestFit="1" customWidth="1"/>
    <col min="10" max="10" width="10.125" style="1" bestFit="1" customWidth="1"/>
    <col min="11" max="11" width="11.875" style="1" bestFit="1" customWidth="1"/>
    <col min="12" max="12" width="25.625" style="4" bestFit="1" customWidth="1"/>
    <col min="13" max="32" width="3.25" style="1"/>
  </cols>
  <sheetData>
    <row r="1" spans="2:72" ht="60" customHeight="1" thickBot="1" x14ac:dyDescent="0.85">
      <c r="B1" s="13" t="s">
        <v>0</v>
      </c>
      <c r="C1" s="13"/>
      <c r="D1" s="13"/>
      <c r="E1" s="13"/>
      <c r="F1" s="13"/>
      <c r="G1" s="13"/>
      <c r="H1" s="12"/>
      <c r="I1" s="12"/>
      <c r="J1" s="12"/>
      <c r="K1" s="12"/>
      <c r="L1" s="12"/>
      <c r="M1" s="1">
        <f>_xlfn.ISOWEEKNUM(M3)</f>
        <v>23</v>
      </c>
    </row>
    <row r="2" spans="2:72" ht="21" customHeight="1" thickTop="1" x14ac:dyDescent="0.25">
      <c r="B2" s="15" t="s">
        <v>1</v>
      </c>
      <c r="C2" s="15"/>
      <c r="D2" s="15"/>
      <c r="E2" s="15"/>
      <c r="F2" s="15"/>
      <c r="G2" s="15"/>
      <c r="H2" s="15"/>
      <c r="I2" s="15"/>
      <c r="J2" s="15"/>
      <c r="K2" s="15"/>
      <c r="L2" s="29" t="s">
        <v>33</v>
      </c>
      <c r="M2" s="30">
        <v>44</v>
      </c>
      <c r="O2" s="31"/>
      <c r="P2" s="24" t="s">
        <v>35</v>
      </c>
      <c r="Q2" s="25"/>
      <c r="R2" s="25"/>
      <c r="S2" s="25"/>
      <c r="T2" s="26"/>
      <c r="U2" s="32"/>
      <c r="V2" s="24" t="s">
        <v>36</v>
      </c>
      <c r="W2" s="27"/>
      <c r="X2" s="27"/>
      <c r="Y2" s="26"/>
      <c r="Z2" s="33"/>
      <c r="AA2" s="18" t="s">
        <v>37</v>
      </c>
      <c r="AB2" s="19"/>
      <c r="AC2" s="19"/>
      <c r="AD2" s="28"/>
      <c r="AE2" s="34"/>
      <c r="AF2" s="18" t="s">
        <v>38</v>
      </c>
      <c r="AG2" s="19"/>
      <c r="AH2" s="19"/>
      <c r="AI2" s="19"/>
      <c r="AJ2" s="19"/>
      <c r="AK2" s="19"/>
      <c r="AL2" s="28"/>
      <c r="AM2" s="35"/>
      <c r="AN2" s="18" t="s">
        <v>39</v>
      </c>
      <c r="AO2" s="19"/>
      <c r="AP2" s="19"/>
      <c r="AQ2" s="19"/>
      <c r="AR2" s="19"/>
      <c r="AS2" s="19"/>
      <c r="AT2" s="19"/>
      <c r="AU2" s="19"/>
    </row>
    <row r="3" spans="2:72" s="40" customFormat="1" ht="63.75" x14ac:dyDescent="0.25">
      <c r="B3" s="37"/>
      <c r="C3" s="37"/>
      <c r="D3" s="37"/>
      <c r="E3" s="37"/>
      <c r="F3" s="37"/>
      <c r="G3" s="37"/>
      <c r="H3" s="37"/>
      <c r="I3" s="37"/>
      <c r="J3" s="37"/>
      <c r="K3" s="41" t="s">
        <v>42</v>
      </c>
      <c r="L3" s="42">
        <v>45816</v>
      </c>
      <c r="M3" s="38">
        <f>WORKDAY.INTL($L$3,-1,"0111111")</f>
        <v>45810</v>
      </c>
      <c r="N3" s="39">
        <f>+M3+7</f>
        <v>45817</v>
      </c>
      <c r="O3" s="39">
        <f t="shared" ref="O3:BT3" si="0">+N3+7</f>
        <v>45824</v>
      </c>
      <c r="P3" s="39">
        <f t="shared" si="0"/>
        <v>45831</v>
      </c>
      <c r="Q3" s="39">
        <f t="shared" si="0"/>
        <v>45838</v>
      </c>
      <c r="R3" s="39">
        <f t="shared" si="0"/>
        <v>45845</v>
      </c>
      <c r="S3" s="39">
        <f t="shared" si="0"/>
        <v>45852</v>
      </c>
      <c r="T3" s="39">
        <f t="shared" si="0"/>
        <v>45859</v>
      </c>
      <c r="U3" s="39">
        <f t="shared" si="0"/>
        <v>45866</v>
      </c>
      <c r="V3" s="39">
        <f t="shared" si="0"/>
        <v>45873</v>
      </c>
      <c r="W3" s="39">
        <f t="shared" si="0"/>
        <v>45880</v>
      </c>
      <c r="X3" s="39">
        <f t="shared" si="0"/>
        <v>45887</v>
      </c>
      <c r="Y3" s="39">
        <f t="shared" si="0"/>
        <v>45894</v>
      </c>
      <c r="Z3" s="39">
        <f t="shared" si="0"/>
        <v>45901</v>
      </c>
      <c r="AA3" s="39">
        <f t="shared" si="0"/>
        <v>45908</v>
      </c>
      <c r="AB3" s="39">
        <f t="shared" si="0"/>
        <v>45915</v>
      </c>
      <c r="AC3" s="39">
        <f t="shared" si="0"/>
        <v>45922</v>
      </c>
      <c r="AD3" s="39">
        <f t="shared" si="0"/>
        <v>45929</v>
      </c>
      <c r="AE3" s="39">
        <f t="shared" si="0"/>
        <v>45936</v>
      </c>
      <c r="AF3" s="39">
        <f t="shared" si="0"/>
        <v>45943</v>
      </c>
      <c r="AG3" s="39">
        <f t="shared" si="0"/>
        <v>45950</v>
      </c>
      <c r="AH3" s="39">
        <f t="shared" si="0"/>
        <v>45957</v>
      </c>
      <c r="AI3" s="39">
        <f t="shared" si="0"/>
        <v>45964</v>
      </c>
      <c r="AJ3" s="39">
        <f t="shared" si="0"/>
        <v>45971</v>
      </c>
      <c r="AK3" s="39">
        <f t="shared" si="0"/>
        <v>45978</v>
      </c>
      <c r="AL3" s="39">
        <f t="shared" si="0"/>
        <v>45985</v>
      </c>
      <c r="AM3" s="39">
        <f t="shared" si="0"/>
        <v>45992</v>
      </c>
      <c r="AN3" s="39">
        <f t="shared" si="0"/>
        <v>45999</v>
      </c>
      <c r="AO3" s="39">
        <f t="shared" si="0"/>
        <v>46006</v>
      </c>
      <c r="AP3" s="39">
        <f t="shared" si="0"/>
        <v>46013</v>
      </c>
      <c r="AQ3" s="39">
        <f t="shared" si="0"/>
        <v>46020</v>
      </c>
      <c r="AR3" s="39">
        <f t="shared" si="0"/>
        <v>46027</v>
      </c>
      <c r="AS3" s="39">
        <f t="shared" si="0"/>
        <v>46034</v>
      </c>
      <c r="AT3" s="39">
        <f t="shared" si="0"/>
        <v>46041</v>
      </c>
      <c r="AU3" s="39">
        <f t="shared" si="0"/>
        <v>46048</v>
      </c>
      <c r="AV3" s="39">
        <f t="shared" si="0"/>
        <v>46055</v>
      </c>
      <c r="AW3" s="39">
        <f t="shared" si="0"/>
        <v>46062</v>
      </c>
      <c r="AX3" s="39">
        <f t="shared" si="0"/>
        <v>46069</v>
      </c>
      <c r="AY3" s="39">
        <f t="shared" si="0"/>
        <v>46076</v>
      </c>
      <c r="AZ3" s="39">
        <f t="shared" si="0"/>
        <v>46083</v>
      </c>
      <c r="BA3" s="39">
        <f t="shared" si="0"/>
        <v>46090</v>
      </c>
      <c r="BB3" s="39">
        <f t="shared" si="0"/>
        <v>46097</v>
      </c>
      <c r="BC3" s="39">
        <f t="shared" si="0"/>
        <v>46104</v>
      </c>
      <c r="BD3" s="39">
        <f t="shared" si="0"/>
        <v>46111</v>
      </c>
      <c r="BE3" s="39">
        <f t="shared" si="0"/>
        <v>46118</v>
      </c>
      <c r="BF3" s="39">
        <f t="shared" si="0"/>
        <v>46125</v>
      </c>
      <c r="BG3" s="39">
        <f t="shared" si="0"/>
        <v>46132</v>
      </c>
      <c r="BH3" s="39">
        <f t="shared" si="0"/>
        <v>46139</v>
      </c>
      <c r="BI3" s="39">
        <f t="shared" si="0"/>
        <v>46146</v>
      </c>
      <c r="BJ3" s="39">
        <f t="shared" si="0"/>
        <v>46153</v>
      </c>
      <c r="BK3" s="39">
        <f t="shared" si="0"/>
        <v>46160</v>
      </c>
      <c r="BL3" s="39">
        <f t="shared" si="0"/>
        <v>46167</v>
      </c>
      <c r="BM3" s="39">
        <f t="shared" si="0"/>
        <v>46174</v>
      </c>
      <c r="BN3" s="39">
        <f t="shared" si="0"/>
        <v>46181</v>
      </c>
      <c r="BO3" s="39">
        <f t="shared" si="0"/>
        <v>46188</v>
      </c>
      <c r="BP3" s="39">
        <f t="shared" si="0"/>
        <v>46195</v>
      </c>
      <c r="BQ3" s="39">
        <f t="shared" si="0"/>
        <v>46202</v>
      </c>
      <c r="BR3" s="39">
        <f t="shared" si="0"/>
        <v>46209</v>
      </c>
      <c r="BS3" s="39">
        <f t="shared" si="0"/>
        <v>46216</v>
      </c>
      <c r="BT3" s="39">
        <f t="shared" si="0"/>
        <v>46223</v>
      </c>
    </row>
    <row r="4" spans="2:72" s="11" customFormat="1" ht="39.950000000000003" customHeight="1" x14ac:dyDescent="0.25">
      <c r="B4" s="20" t="s">
        <v>2</v>
      </c>
      <c r="C4" s="16"/>
      <c r="D4" s="16"/>
      <c r="E4" s="16"/>
      <c r="F4" s="16"/>
      <c r="G4" s="16" t="s">
        <v>43</v>
      </c>
      <c r="H4" s="22" t="s">
        <v>29</v>
      </c>
      <c r="I4" s="22" t="s">
        <v>30</v>
      </c>
      <c r="J4" s="22" t="s">
        <v>31</v>
      </c>
      <c r="K4" s="22" t="s">
        <v>32</v>
      </c>
      <c r="L4" s="36" t="s">
        <v>34</v>
      </c>
      <c r="M4" s="14" t="s">
        <v>41</v>
      </c>
      <c r="N4" s="9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Q4" s="14" t="s">
        <v>40</v>
      </c>
    </row>
    <row r="5" spans="2:72" ht="15.75" customHeight="1" x14ac:dyDescent="0.25">
      <c r="B5" s="21"/>
      <c r="C5" s="17"/>
      <c r="D5" s="17"/>
      <c r="E5" s="17"/>
      <c r="F5" s="17"/>
      <c r="G5" s="17"/>
      <c r="H5" s="23"/>
      <c r="I5" s="23"/>
      <c r="J5" s="23"/>
      <c r="K5" s="23"/>
      <c r="L5" s="23"/>
      <c r="M5" s="3">
        <f>_xlfn.ISOWEEKNUM(M3)</f>
        <v>23</v>
      </c>
      <c r="N5" s="3">
        <f t="shared" ref="N5:BT5" si="1">_xlfn.ISOWEEKNUM(N3)</f>
        <v>24</v>
      </c>
      <c r="O5" s="3">
        <f t="shared" si="1"/>
        <v>25</v>
      </c>
      <c r="P5" s="3">
        <f t="shared" si="1"/>
        <v>26</v>
      </c>
      <c r="Q5" s="3">
        <f t="shared" si="1"/>
        <v>27</v>
      </c>
      <c r="R5" s="3">
        <f t="shared" si="1"/>
        <v>28</v>
      </c>
      <c r="S5" s="3">
        <f t="shared" si="1"/>
        <v>29</v>
      </c>
      <c r="T5" s="3">
        <f t="shared" si="1"/>
        <v>30</v>
      </c>
      <c r="U5" s="3">
        <f t="shared" si="1"/>
        <v>31</v>
      </c>
      <c r="V5" s="3">
        <f t="shared" si="1"/>
        <v>32</v>
      </c>
      <c r="W5" s="3">
        <f t="shared" si="1"/>
        <v>33</v>
      </c>
      <c r="X5" s="3">
        <f t="shared" si="1"/>
        <v>34</v>
      </c>
      <c r="Y5" s="3">
        <f t="shared" si="1"/>
        <v>35</v>
      </c>
      <c r="Z5" s="3">
        <f t="shared" si="1"/>
        <v>36</v>
      </c>
      <c r="AA5" s="3">
        <f t="shared" si="1"/>
        <v>37</v>
      </c>
      <c r="AB5" s="3">
        <f t="shared" si="1"/>
        <v>38</v>
      </c>
      <c r="AC5" s="3">
        <f t="shared" si="1"/>
        <v>39</v>
      </c>
      <c r="AD5" s="3">
        <f t="shared" si="1"/>
        <v>40</v>
      </c>
      <c r="AE5" s="3">
        <f t="shared" si="1"/>
        <v>41</v>
      </c>
      <c r="AF5" s="3">
        <f t="shared" si="1"/>
        <v>42</v>
      </c>
      <c r="AG5" s="3">
        <f t="shared" si="1"/>
        <v>43</v>
      </c>
      <c r="AH5" s="3">
        <f t="shared" si="1"/>
        <v>44</v>
      </c>
      <c r="AI5" s="3">
        <f t="shared" si="1"/>
        <v>45</v>
      </c>
      <c r="AJ5" s="3">
        <f t="shared" si="1"/>
        <v>46</v>
      </c>
      <c r="AK5" s="3">
        <f t="shared" si="1"/>
        <v>47</v>
      </c>
      <c r="AL5" s="3">
        <f t="shared" si="1"/>
        <v>48</v>
      </c>
      <c r="AM5" s="3">
        <f t="shared" si="1"/>
        <v>49</v>
      </c>
      <c r="AN5" s="3">
        <f t="shared" si="1"/>
        <v>50</v>
      </c>
      <c r="AO5" s="3">
        <f t="shared" si="1"/>
        <v>51</v>
      </c>
      <c r="AP5" s="3">
        <f t="shared" si="1"/>
        <v>52</v>
      </c>
      <c r="AQ5" s="3">
        <f t="shared" si="1"/>
        <v>1</v>
      </c>
      <c r="AR5" s="3">
        <f t="shared" si="1"/>
        <v>2</v>
      </c>
      <c r="AS5" s="3">
        <f t="shared" si="1"/>
        <v>3</v>
      </c>
      <c r="AT5" s="3">
        <f t="shared" si="1"/>
        <v>4</v>
      </c>
      <c r="AU5" s="3">
        <f t="shared" si="1"/>
        <v>5</v>
      </c>
      <c r="AV5" s="3">
        <f t="shared" si="1"/>
        <v>6</v>
      </c>
      <c r="AW5" s="3">
        <f t="shared" si="1"/>
        <v>7</v>
      </c>
      <c r="AX5" s="3">
        <f t="shared" si="1"/>
        <v>8</v>
      </c>
      <c r="AY5" s="3">
        <f t="shared" si="1"/>
        <v>9</v>
      </c>
      <c r="AZ5" s="3">
        <f t="shared" si="1"/>
        <v>10</v>
      </c>
      <c r="BA5" s="3">
        <f t="shared" si="1"/>
        <v>11</v>
      </c>
      <c r="BB5" s="3">
        <f t="shared" si="1"/>
        <v>12</v>
      </c>
      <c r="BC5" s="3">
        <f t="shared" si="1"/>
        <v>13</v>
      </c>
      <c r="BD5" s="3">
        <f t="shared" si="1"/>
        <v>14</v>
      </c>
      <c r="BE5" s="3">
        <f t="shared" si="1"/>
        <v>15</v>
      </c>
      <c r="BF5" s="3">
        <f t="shared" si="1"/>
        <v>16</v>
      </c>
      <c r="BG5" s="3">
        <f t="shared" si="1"/>
        <v>17</v>
      </c>
      <c r="BH5" s="3">
        <f t="shared" si="1"/>
        <v>18</v>
      </c>
      <c r="BI5" s="3">
        <f t="shared" si="1"/>
        <v>19</v>
      </c>
      <c r="BJ5" s="3">
        <f t="shared" si="1"/>
        <v>20</v>
      </c>
      <c r="BK5" s="3">
        <f t="shared" si="1"/>
        <v>21</v>
      </c>
      <c r="BL5" s="3">
        <f t="shared" si="1"/>
        <v>22</v>
      </c>
      <c r="BM5" s="3">
        <f t="shared" si="1"/>
        <v>23</v>
      </c>
      <c r="BN5" s="3">
        <f t="shared" si="1"/>
        <v>24</v>
      </c>
      <c r="BO5" s="3">
        <f t="shared" si="1"/>
        <v>25</v>
      </c>
      <c r="BP5" s="3">
        <f t="shared" si="1"/>
        <v>26</v>
      </c>
      <c r="BQ5" s="3">
        <f t="shared" si="1"/>
        <v>27</v>
      </c>
      <c r="BR5" s="3">
        <f t="shared" si="1"/>
        <v>28</v>
      </c>
      <c r="BS5" s="3">
        <f t="shared" si="1"/>
        <v>29</v>
      </c>
      <c r="BT5" s="3">
        <f t="shared" si="1"/>
        <v>30</v>
      </c>
    </row>
    <row r="6" spans="2:72" ht="30" customHeight="1" x14ac:dyDescent="0.3">
      <c r="B6" s="5" t="s">
        <v>3</v>
      </c>
      <c r="C6" s="43">
        <f>WORKDAY.INTL(DATE($G6,1,5),-2,"0111111")+H6*7</f>
        <v>45810</v>
      </c>
      <c r="D6" s="43">
        <f>+C6+I6*7</f>
        <v>45866</v>
      </c>
      <c r="E6" s="43">
        <f>WORKDAY.INTL(DATE($G6+(J6&lt;H6),1,5),-2,"0111111")+J6*7</f>
        <v>45943</v>
      </c>
      <c r="F6" s="43">
        <f>+E6+K6*7</f>
        <v>46055</v>
      </c>
      <c r="G6" s="5">
        <v>2025</v>
      </c>
      <c r="H6" s="6">
        <v>23</v>
      </c>
      <c r="I6" s="6">
        <v>8</v>
      </c>
      <c r="J6" s="6">
        <v>42</v>
      </c>
      <c r="K6" s="6">
        <v>16</v>
      </c>
      <c r="L6" s="7">
        <v>0.25</v>
      </c>
    </row>
    <row r="7" spans="2:72" ht="30" customHeight="1" x14ac:dyDescent="0.3">
      <c r="B7" s="5" t="s">
        <v>4</v>
      </c>
      <c r="C7" s="43">
        <f t="shared" ref="C7:C31" si="2">WORKDAY.INTL(DATE($G7,1,5),-2,"0111111")+H7*7</f>
        <v>46020</v>
      </c>
      <c r="D7" s="43">
        <f t="shared" ref="D7:D31" si="3">+C7+I7*7</f>
        <v>46062</v>
      </c>
      <c r="E7" s="43">
        <f t="shared" ref="E7:E31" si="4">WORKDAY.INTL(DATE($G7+(J7&lt;H7),1,5),-2,"0111111")+J7*7</f>
        <v>46020</v>
      </c>
      <c r="F7" s="43">
        <f t="shared" ref="F7:F31" si="5">+E7+K7*7</f>
        <v>46062</v>
      </c>
      <c r="G7" s="5">
        <v>2026</v>
      </c>
      <c r="H7" s="6">
        <v>1</v>
      </c>
      <c r="I7" s="6">
        <v>6</v>
      </c>
      <c r="J7" s="6">
        <v>1</v>
      </c>
      <c r="K7" s="6">
        <v>6</v>
      </c>
      <c r="L7" s="7">
        <v>1</v>
      </c>
    </row>
    <row r="8" spans="2:72" ht="30" customHeight="1" x14ac:dyDescent="0.3">
      <c r="B8" s="5" t="s">
        <v>5</v>
      </c>
      <c r="C8" s="43">
        <f t="shared" si="2"/>
        <v>46027</v>
      </c>
      <c r="D8" s="43">
        <f t="shared" si="3"/>
        <v>46055</v>
      </c>
      <c r="E8" s="43">
        <f t="shared" si="4"/>
        <v>46027</v>
      </c>
      <c r="F8" s="43">
        <f t="shared" si="5"/>
        <v>46062</v>
      </c>
      <c r="G8" s="5">
        <v>2026</v>
      </c>
      <c r="H8" s="6">
        <v>2</v>
      </c>
      <c r="I8" s="6">
        <v>4</v>
      </c>
      <c r="J8" s="6">
        <v>2</v>
      </c>
      <c r="K8" s="6">
        <v>5</v>
      </c>
      <c r="L8" s="7">
        <v>0.35</v>
      </c>
    </row>
    <row r="9" spans="2:72" ht="30" customHeight="1" x14ac:dyDescent="0.3">
      <c r="B9" s="5" t="s">
        <v>6</v>
      </c>
      <c r="C9" s="43">
        <f t="shared" si="2"/>
        <v>46041</v>
      </c>
      <c r="D9" s="43">
        <f t="shared" si="3"/>
        <v>46097</v>
      </c>
      <c r="E9" s="43">
        <f t="shared" si="4"/>
        <v>46041</v>
      </c>
      <c r="F9" s="43">
        <f t="shared" si="5"/>
        <v>46083</v>
      </c>
      <c r="G9" s="5">
        <v>2026</v>
      </c>
      <c r="H9" s="6">
        <v>4</v>
      </c>
      <c r="I9" s="6">
        <v>8</v>
      </c>
      <c r="J9" s="6">
        <v>4</v>
      </c>
      <c r="K9" s="6">
        <v>6</v>
      </c>
      <c r="L9" s="7">
        <v>0.1</v>
      </c>
    </row>
    <row r="10" spans="2:72" ht="30" customHeight="1" x14ac:dyDescent="0.3">
      <c r="B10" s="5" t="s">
        <v>7</v>
      </c>
      <c r="C10" s="43">
        <f t="shared" si="2"/>
        <v>46041</v>
      </c>
      <c r="D10" s="43">
        <f t="shared" si="3"/>
        <v>46055</v>
      </c>
      <c r="E10" s="43">
        <f t="shared" si="4"/>
        <v>46041</v>
      </c>
      <c r="F10" s="43">
        <f t="shared" si="5"/>
        <v>46097</v>
      </c>
      <c r="G10" s="5">
        <v>2026</v>
      </c>
      <c r="H10" s="6">
        <v>4</v>
      </c>
      <c r="I10" s="6">
        <v>2</v>
      </c>
      <c r="J10" s="6">
        <v>4</v>
      </c>
      <c r="K10" s="6">
        <v>8</v>
      </c>
      <c r="L10" s="7">
        <v>0.85</v>
      </c>
    </row>
    <row r="11" spans="2:72" ht="30" customHeight="1" x14ac:dyDescent="0.3">
      <c r="B11" s="5" t="s">
        <v>8</v>
      </c>
      <c r="C11" s="43">
        <f t="shared" si="2"/>
        <v>46041</v>
      </c>
      <c r="D11" s="43">
        <f t="shared" si="3"/>
        <v>46062</v>
      </c>
      <c r="E11" s="43">
        <f t="shared" si="4"/>
        <v>46041</v>
      </c>
      <c r="F11" s="43">
        <f t="shared" si="5"/>
        <v>46083</v>
      </c>
      <c r="G11" s="5">
        <v>2026</v>
      </c>
      <c r="H11" s="6">
        <v>4</v>
      </c>
      <c r="I11" s="6">
        <v>3</v>
      </c>
      <c r="J11" s="6">
        <v>4</v>
      </c>
      <c r="K11" s="6">
        <v>6</v>
      </c>
      <c r="L11" s="7">
        <v>0.85</v>
      </c>
    </row>
    <row r="12" spans="2:72" ht="30" customHeight="1" x14ac:dyDescent="0.3">
      <c r="B12" s="5" t="s">
        <v>9</v>
      </c>
      <c r="C12" s="43">
        <f t="shared" si="2"/>
        <v>46048</v>
      </c>
      <c r="D12" s="43">
        <f t="shared" si="3"/>
        <v>46076</v>
      </c>
      <c r="E12" s="43">
        <f t="shared" si="4"/>
        <v>46048</v>
      </c>
      <c r="F12" s="43">
        <f t="shared" si="5"/>
        <v>46069</v>
      </c>
      <c r="G12" s="5">
        <v>2026</v>
      </c>
      <c r="H12" s="6">
        <v>5</v>
      </c>
      <c r="I12" s="6">
        <v>4</v>
      </c>
      <c r="J12" s="6">
        <v>5</v>
      </c>
      <c r="K12" s="6">
        <v>3</v>
      </c>
      <c r="L12" s="7">
        <v>0.5</v>
      </c>
    </row>
    <row r="13" spans="2:72" ht="30" customHeight="1" x14ac:dyDescent="0.3">
      <c r="B13" s="5" t="s">
        <v>10</v>
      </c>
      <c r="C13" s="43">
        <f t="shared" si="2"/>
        <v>46048</v>
      </c>
      <c r="D13" s="43">
        <f t="shared" si="3"/>
        <v>46062</v>
      </c>
      <c r="E13" s="43">
        <f t="shared" si="4"/>
        <v>46048</v>
      </c>
      <c r="F13" s="43">
        <f t="shared" si="5"/>
        <v>46083</v>
      </c>
      <c r="G13" s="5">
        <v>2026</v>
      </c>
      <c r="H13" s="6">
        <v>5</v>
      </c>
      <c r="I13" s="6">
        <v>2</v>
      </c>
      <c r="J13" s="6">
        <v>5</v>
      </c>
      <c r="K13" s="6">
        <v>5</v>
      </c>
      <c r="L13" s="7">
        <v>0.6</v>
      </c>
    </row>
    <row r="14" spans="2:72" ht="30" customHeight="1" x14ac:dyDescent="0.3">
      <c r="B14" s="5" t="s">
        <v>11</v>
      </c>
      <c r="C14" s="43">
        <f t="shared" si="2"/>
        <v>46048</v>
      </c>
      <c r="D14" s="43">
        <f t="shared" si="3"/>
        <v>46062</v>
      </c>
      <c r="E14" s="43">
        <f t="shared" si="4"/>
        <v>46048</v>
      </c>
      <c r="F14" s="43">
        <f t="shared" si="5"/>
        <v>46090</v>
      </c>
      <c r="G14" s="5">
        <v>2026</v>
      </c>
      <c r="H14" s="6">
        <v>5</v>
      </c>
      <c r="I14" s="6">
        <v>2</v>
      </c>
      <c r="J14" s="6">
        <v>5</v>
      </c>
      <c r="K14" s="6">
        <v>6</v>
      </c>
      <c r="L14" s="7">
        <v>0.75</v>
      </c>
    </row>
    <row r="15" spans="2:72" ht="30" customHeight="1" x14ac:dyDescent="0.3">
      <c r="B15" s="5" t="s">
        <v>12</v>
      </c>
      <c r="C15" s="43">
        <f t="shared" si="2"/>
        <v>46055</v>
      </c>
      <c r="D15" s="43">
        <f t="shared" si="3"/>
        <v>46090</v>
      </c>
      <c r="E15" s="43">
        <f t="shared" si="4"/>
        <v>46055</v>
      </c>
      <c r="F15" s="43">
        <f t="shared" si="5"/>
        <v>46104</v>
      </c>
      <c r="G15" s="5">
        <v>2026</v>
      </c>
      <c r="H15" s="6">
        <v>6</v>
      </c>
      <c r="I15" s="6">
        <v>5</v>
      </c>
      <c r="J15" s="6">
        <v>6</v>
      </c>
      <c r="K15" s="6">
        <v>7</v>
      </c>
      <c r="L15" s="7">
        <v>1</v>
      </c>
    </row>
    <row r="16" spans="2:72" ht="30" customHeight="1" x14ac:dyDescent="0.3">
      <c r="B16" s="5" t="s">
        <v>13</v>
      </c>
      <c r="C16" s="43">
        <f t="shared" si="2"/>
        <v>46055</v>
      </c>
      <c r="D16" s="43">
        <f t="shared" si="3"/>
        <v>46062</v>
      </c>
      <c r="E16" s="43">
        <f t="shared" si="4"/>
        <v>46419</v>
      </c>
      <c r="F16" s="43">
        <f t="shared" si="5"/>
        <v>46475</v>
      </c>
      <c r="G16" s="5">
        <v>2026</v>
      </c>
      <c r="H16" s="8">
        <v>6</v>
      </c>
      <c r="I16" s="6">
        <v>1</v>
      </c>
      <c r="J16" s="6">
        <v>5</v>
      </c>
      <c r="K16" s="6">
        <v>8</v>
      </c>
      <c r="L16" s="7">
        <v>0.6</v>
      </c>
    </row>
    <row r="17" spans="2:12" ht="30" customHeight="1" x14ac:dyDescent="0.3">
      <c r="B17" s="5" t="s">
        <v>14</v>
      </c>
      <c r="C17" s="43">
        <f t="shared" si="2"/>
        <v>46076</v>
      </c>
      <c r="D17" s="43">
        <f t="shared" si="3"/>
        <v>46097</v>
      </c>
      <c r="E17" s="43">
        <f t="shared" si="4"/>
        <v>46076</v>
      </c>
      <c r="F17" s="43">
        <f t="shared" si="5"/>
        <v>46097</v>
      </c>
      <c r="G17" s="5">
        <v>2026</v>
      </c>
      <c r="H17" s="6">
        <v>9</v>
      </c>
      <c r="I17" s="6">
        <v>3</v>
      </c>
      <c r="J17" s="6">
        <v>9</v>
      </c>
      <c r="K17" s="6">
        <v>3</v>
      </c>
      <c r="L17" s="7">
        <v>0</v>
      </c>
    </row>
    <row r="18" spans="2:12" ht="30" customHeight="1" x14ac:dyDescent="0.3">
      <c r="B18" s="5" t="s">
        <v>15</v>
      </c>
      <c r="C18" s="43">
        <f t="shared" si="2"/>
        <v>46076</v>
      </c>
      <c r="D18" s="43">
        <f t="shared" si="3"/>
        <v>46118</v>
      </c>
      <c r="E18" s="43">
        <f t="shared" si="4"/>
        <v>46076</v>
      </c>
      <c r="F18" s="43">
        <f t="shared" si="5"/>
        <v>46125</v>
      </c>
      <c r="G18" s="5">
        <v>2026</v>
      </c>
      <c r="H18" s="6">
        <v>9</v>
      </c>
      <c r="I18" s="6">
        <v>6</v>
      </c>
      <c r="J18" s="6">
        <v>9</v>
      </c>
      <c r="K18" s="6">
        <v>7</v>
      </c>
      <c r="L18" s="7">
        <v>0.5</v>
      </c>
    </row>
    <row r="19" spans="2:12" ht="30" customHeight="1" x14ac:dyDescent="0.3">
      <c r="B19" s="5" t="s">
        <v>16</v>
      </c>
      <c r="C19" s="43">
        <f t="shared" si="2"/>
        <v>46076</v>
      </c>
      <c r="D19" s="43">
        <f t="shared" si="3"/>
        <v>46097</v>
      </c>
      <c r="E19" s="43">
        <f t="shared" si="4"/>
        <v>46076</v>
      </c>
      <c r="F19" s="43">
        <f t="shared" si="5"/>
        <v>46083</v>
      </c>
      <c r="G19" s="5">
        <v>2026</v>
      </c>
      <c r="H19" s="6">
        <v>9</v>
      </c>
      <c r="I19" s="6">
        <v>3</v>
      </c>
      <c r="J19" s="6">
        <v>9</v>
      </c>
      <c r="K19" s="6">
        <v>1</v>
      </c>
      <c r="L19" s="7">
        <v>0</v>
      </c>
    </row>
    <row r="20" spans="2:12" ht="30" customHeight="1" x14ac:dyDescent="0.3">
      <c r="B20" s="5" t="s">
        <v>17</v>
      </c>
      <c r="C20" s="43">
        <f t="shared" si="2"/>
        <v>46076</v>
      </c>
      <c r="D20" s="43">
        <f t="shared" si="3"/>
        <v>46104</v>
      </c>
      <c r="E20" s="43">
        <f t="shared" si="4"/>
        <v>46440</v>
      </c>
      <c r="F20" s="43">
        <f t="shared" si="5"/>
        <v>46475</v>
      </c>
      <c r="G20" s="5">
        <v>2026</v>
      </c>
      <c r="H20" s="6">
        <v>9</v>
      </c>
      <c r="I20" s="6">
        <v>4</v>
      </c>
      <c r="J20" s="6">
        <v>8</v>
      </c>
      <c r="K20" s="6">
        <v>5</v>
      </c>
      <c r="L20" s="7">
        <v>0.01</v>
      </c>
    </row>
    <row r="21" spans="2:12" ht="30" customHeight="1" x14ac:dyDescent="0.3">
      <c r="B21" s="5" t="s">
        <v>18</v>
      </c>
      <c r="C21" s="43">
        <f t="shared" si="2"/>
        <v>46083</v>
      </c>
      <c r="D21" s="43">
        <f t="shared" si="3"/>
        <v>46118</v>
      </c>
      <c r="E21" s="43">
        <f t="shared" si="4"/>
        <v>46083</v>
      </c>
      <c r="F21" s="43">
        <f t="shared" si="5"/>
        <v>46104</v>
      </c>
      <c r="G21" s="5">
        <v>2026</v>
      </c>
      <c r="H21" s="6">
        <v>10</v>
      </c>
      <c r="I21" s="6">
        <v>5</v>
      </c>
      <c r="J21" s="6">
        <v>10</v>
      </c>
      <c r="K21" s="6">
        <v>3</v>
      </c>
      <c r="L21" s="7">
        <v>0.8</v>
      </c>
    </row>
    <row r="22" spans="2:12" ht="30" customHeight="1" x14ac:dyDescent="0.3">
      <c r="B22" s="5" t="s">
        <v>19</v>
      </c>
      <c r="C22" s="43">
        <f t="shared" si="2"/>
        <v>46090</v>
      </c>
      <c r="D22" s="43">
        <f t="shared" si="3"/>
        <v>46104</v>
      </c>
      <c r="E22" s="43">
        <f t="shared" si="4"/>
        <v>46090</v>
      </c>
      <c r="F22" s="43">
        <f t="shared" si="5"/>
        <v>46125</v>
      </c>
      <c r="G22" s="5">
        <v>2026</v>
      </c>
      <c r="H22" s="6">
        <v>11</v>
      </c>
      <c r="I22" s="6">
        <v>2</v>
      </c>
      <c r="J22" s="6">
        <v>11</v>
      </c>
      <c r="K22" s="6">
        <v>5</v>
      </c>
      <c r="L22" s="7">
        <v>0</v>
      </c>
    </row>
    <row r="23" spans="2:12" ht="30" customHeight="1" x14ac:dyDescent="0.3">
      <c r="B23" s="5" t="s">
        <v>20</v>
      </c>
      <c r="C23" s="43">
        <f t="shared" si="2"/>
        <v>46097</v>
      </c>
      <c r="D23" s="43">
        <f t="shared" si="3"/>
        <v>46139</v>
      </c>
      <c r="E23" s="43">
        <f t="shared" si="4"/>
        <v>46097</v>
      </c>
      <c r="F23" s="43">
        <f t="shared" si="5"/>
        <v>46146</v>
      </c>
      <c r="G23" s="5">
        <v>2026</v>
      </c>
      <c r="H23" s="6">
        <v>12</v>
      </c>
      <c r="I23" s="6">
        <v>6</v>
      </c>
      <c r="J23" s="6">
        <v>12</v>
      </c>
      <c r="K23" s="6">
        <v>7</v>
      </c>
      <c r="L23" s="7">
        <v>0</v>
      </c>
    </row>
    <row r="24" spans="2:12" ht="30" customHeight="1" x14ac:dyDescent="0.3">
      <c r="B24" s="5" t="s">
        <v>21</v>
      </c>
      <c r="C24" s="43">
        <f t="shared" si="2"/>
        <v>46097</v>
      </c>
      <c r="D24" s="43">
        <f t="shared" si="3"/>
        <v>46104</v>
      </c>
      <c r="E24" s="43">
        <f t="shared" si="4"/>
        <v>46097</v>
      </c>
      <c r="F24" s="43">
        <f t="shared" si="5"/>
        <v>46132</v>
      </c>
      <c r="G24" s="5">
        <v>2026</v>
      </c>
      <c r="H24" s="6">
        <v>12</v>
      </c>
      <c r="I24" s="6">
        <v>1</v>
      </c>
      <c r="J24" s="6">
        <v>12</v>
      </c>
      <c r="K24" s="6">
        <v>5</v>
      </c>
      <c r="L24" s="7">
        <v>0</v>
      </c>
    </row>
    <row r="25" spans="2:12" ht="30" customHeight="1" x14ac:dyDescent="0.3">
      <c r="B25" s="5" t="s">
        <v>22</v>
      </c>
      <c r="C25" s="43">
        <f t="shared" si="2"/>
        <v>46111</v>
      </c>
      <c r="D25" s="43">
        <f t="shared" si="3"/>
        <v>46146</v>
      </c>
      <c r="E25" s="43">
        <f t="shared" si="4"/>
        <v>46111</v>
      </c>
      <c r="F25" s="43">
        <f t="shared" si="5"/>
        <v>46153</v>
      </c>
      <c r="G25" s="5">
        <v>2026</v>
      </c>
      <c r="H25" s="6">
        <v>14</v>
      </c>
      <c r="I25" s="6">
        <v>5</v>
      </c>
      <c r="J25" s="6">
        <v>14</v>
      </c>
      <c r="K25" s="6">
        <v>6</v>
      </c>
      <c r="L25" s="7">
        <v>0</v>
      </c>
    </row>
    <row r="26" spans="2:12" ht="30" customHeight="1" x14ac:dyDescent="0.3">
      <c r="B26" s="5" t="s">
        <v>23</v>
      </c>
      <c r="C26" s="43">
        <f t="shared" si="2"/>
        <v>46111</v>
      </c>
      <c r="D26" s="43">
        <f t="shared" si="3"/>
        <v>46167</v>
      </c>
      <c r="E26" s="43">
        <f t="shared" si="4"/>
        <v>46111</v>
      </c>
      <c r="F26" s="43">
        <f t="shared" si="5"/>
        <v>46125</v>
      </c>
      <c r="G26" s="5">
        <v>2026</v>
      </c>
      <c r="H26" s="6">
        <v>14</v>
      </c>
      <c r="I26" s="6">
        <v>8</v>
      </c>
      <c r="J26" s="6">
        <v>14</v>
      </c>
      <c r="K26" s="6">
        <v>2</v>
      </c>
      <c r="L26" s="7">
        <v>0.44</v>
      </c>
    </row>
    <row r="27" spans="2:12" ht="30" customHeight="1" x14ac:dyDescent="0.3">
      <c r="B27" s="5" t="s">
        <v>24</v>
      </c>
      <c r="C27" s="43">
        <f t="shared" si="2"/>
        <v>46111</v>
      </c>
      <c r="D27" s="43">
        <f t="shared" si="3"/>
        <v>46160</v>
      </c>
      <c r="E27" s="43">
        <f t="shared" si="4"/>
        <v>46111</v>
      </c>
      <c r="F27" s="43">
        <f t="shared" si="5"/>
        <v>46132</v>
      </c>
      <c r="G27" s="5">
        <v>2026</v>
      </c>
      <c r="H27" s="6">
        <v>14</v>
      </c>
      <c r="I27" s="6">
        <v>7</v>
      </c>
      <c r="J27" s="6">
        <v>14</v>
      </c>
      <c r="K27" s="6">
        <v>3</v>
      </c>
      <c r="L27" s="7">
        <v>0</v>
      </c>
    </row>
    <row r="28" spans="2:12" ht="30" customHeight="1" x14ac:dyDescent="0.3">
      <c r="B28" s="5" t="s">
        <v>25</v>
      </c>
      <c r="C28" s="43">
        <f t="shared" si="2"/>
        <v>46118</v>
      </c>
      <c r="D28" s="43">
        <f t="shared" si="3"/>
        <v>46146</v>
      </c>
      <c r="E28" s="43">
        <f t="shared" si="4"/>
        <v>46118</v>
      </c>
      <c r="F28" s="43">
        <f t="shared" si="5"/>
        <v>46174</v>
      </c>
      <c r="G28" s="5">
        <v>2026</v>
      </c>
      <c r="H28" s="6">
        <v>15</v>
      </c>
      <c r="I28" s="6">
        <v>4</v>
      </c>
      <c r="J28" s="6">
        <v>15</v>
      </c>
      <c r="K28" s="6">
        <v>8</v>
      </c>
      <c r="L28" s="7">
        <v>0.12</v>
      </c>
    </row>
    <row r="29" spans="2:12" ht="30" customHeight="1" x14ac:dyDescent="0.3">
      <c r="B29" s="5" t="s">
        <v>26</v>
      </c>
      <c r="C29" s="43">
        <f t="shared" si="2"/>
        <v>46118</v>
      </c>
      <c r="D29" s="43">
        <f t="shared" si="3"/>
        <v>46153</v>
      </c>
      <c r="E29" s="43">
        <f t="shared" si="4"/>
        <v>46118</v>
      </c>
      <c r="F29" s="43">
        <f t="shared" si="5"/>
        <v>46139</v>
      </c>
      <c r="G29" s="5">
        <v>2026</v>
      </c>
      <c r="H29" s="6">
        <v>15</v>
      </c>
      <c r="I29" s="6">
        <v>5</v>
      </c>
      <c r="J29" s="6">
        <v>15</v>
      </c>
      <c r="K29" s="6">
        <v>3</v>
      </c>
      <c r="L29" s="7">
        <v>0.05</v>
      </c>
    </row>
    <row r="30" spans="2:12" ht="30" customHeight="1" x14ac:dyDescent="0.3">
      <c r="B30" s="5" t="s">
        <v>27</v>
      </c>
      <c r="C30" s="43">
        <f t="shared" si="2"/>
        <v>46118</v>
      </c>
      <c r="D30" s="43">
        <f t="shared" si="3"/>
        <v>46174</v>
      </c>
      <c r="E30" s="43">
        <f t="shared" si="4"/>
        <v>46118</v>
      </c>
      <c r="F30" s="43">
        <f t="shared" si="5"/>
        <v>46153</v>
      </c>
      <c r="G30" s="5">
        <v>2026</v>
      </c>
      <c r="H30" s="6">
        <v>15</v>
      </c>
      <c r="I30" s="6">
        <v>8</v>
      </c>
      <c r="J30" s="6">
        <v>15</v>
      </c>
      <c r="K30" s="6">
        <v>5</v>
      </c>
      <c r="L30" s="7">
        <v>0</v>
      </c>
    </row>
    <row r="31" spans="2:12" ht="30" customHeight="1" x14ac:dyDescent="0.3">
      <c r="B31" s="5" t="s">
        <v>28</v>
      </c>
      <c r="C31" s="43">
        <f t="shared" si="2"/>
        <v>46125</v>
      </c>
      <c r="D31" s="43">
        <f t="shared" si="3"/>
        <v>46321</v>
      </c>
      <c r="E31" s="43">
        <f t="shared" si="4"/>
        <v>46125</v>
      </c>
      <c r="F31" s="43">
        <f t="shared" si="5"/>
        <v>46335</v>
      </c>
      <c r="G31" s="5">
        <v>2026</v>
      </c>
      <c r="H31" s="6">
        <v>16</v>
      </c>
      <c r="I31" s="6">
        <v>28</v>
      </c>
      <c r="J31" s="6">
        <v>16</v>
      </c>
      <c r="K31" s="6">
        <v>30</v>
      </c>
      <c r="L31" s="7">
        <v>0.5</v>
      </c>
    </row>
  </sheetData>
  <mergeCells count="11">
    <mergeCell ref="AN2:AU2"/>
    <mergeCell ref="B4:B5"/>
    <mergeCell ref="H4:H5"/>
    <mergeCell ref="I4:I5"/>
    <mergeCell ref="J4:J5"/>
    <mergeCell ref="K4:K5"/>
    <mergeCell ref="L4:L5"/>
    <mergeCell ref="P2:T2"/>
    <mergeCell ref="V2:Y2"/>
    <mergeCell ref="AA2:AD2"/>
    <mergeCell ref="AF2:AL2"/>
  </mergeCells>
  <conditionalFormatting sqref="B32:BT32">
    <cfRule type="expression" dxfId="9" priority="2">
      <formula>TRUE</formula>
    </cfRule>
  </conditionalFormatting>
  <conditionalFormatting sqref="M5:BT5">
    <cfRule type="expression" dxfId="8" priority="8">
      <formula>M$5=période_sélectionnée</formula>
    </cfRule>
  </conditionalFormatting>
  <conditionalFormatting sqref="M6:BT31">
    <cfRule type="expression" dxfId="7" priority="1">
      <formula>PourcentageAccompli</formula>
    </cfRule>
    <cfRule type="expression" dxfId="6" priority="3">
      <formula>PourcentageAccompliAuDelà</formula>
    </cfRule>
    <cfRule type="expression" dxfId="5" priority="4">
      <formula>Réel</formula>
    </cfRule>
    <cfRule type="expression" dxfId="4" priority="5">
      <formula>RéelAuDelà</formula>
    </cfRule>
    <cfRule type="expression" dxfId="3" priority="6">
      <formula>Plan</formula>
    </cfRule>
    <cfRule type="expression" dxfId="2" priority="7">
      <formula>M$5=période_sélectionnée</formula>
    </cfRule>
    <cfRule type="expression" dxfId="1" priority="11">
      <formula>MOD(COLUMN(),2)</formula>
    </cfRule>
    <cfRule type="expression" dxfId="0" priority="12">
      <formula>MOD(COLUMN(),2)=0</formula>
    </cfRule>
  </conditionalFormatting>
  <dataValidations count="17">
    <dataValidation allowBlank="1" showInputMessage="1" showErrorMessage="1" prompt="Le planificateur de projet utilise des périodes pour les intervalles. Début=1 est la période 1 et durée=5 indique que le projet dure 5 périodes à partir de la période de début. Entrez les données à partir de B5 pour mettre à jour le graphique" sqref="A1" xr:uid="{00000000-0002-0000-0000-000000000000}"/>
    <dataValidation allowBlank="1" showInputMessage="1" showErrorMessage="1" prompt="Les périodes sont représentées de 1 à 60, de la cellule H4 à la cellule BO4 " sqref="M4 AQ4" xr:uid="{00000000-0002-0000-0000-000007000000}"/>
    <dataValidation allowBlank="1" showInputMessage="1" showErrorMessage="1" prompt="Entrez l’activité dans la colonne B, en commençant par la cellule B5_x000a_" sqref="B4:G5" xr:uid="{00000000-0002-0000-0000-000008000000}"/>
    <dataValidation allowBlank="1" showInputMessage="1" showErrorMessage="1" prompt="Entrez la période de début du plan dans la colonne C, en commençant par la cellule C5" sqref="H4:H5" xr:uid="{00000000-0002-0000-0000-000009000000}"/>
    <dataValidation allowBlank="1" showInputMessage="1" showErrorMessage="1" prompt="Entrez la durée du plan dans la colonne D, en commençant par la cellule D5" sqref="I4:I5" xr:uid="{00000000-0002-0000-0000-00000A000000}"/>
    <dataValidation allowBlank="1" showInputMessage="1" showErrorMessage="1" prompt="Entrez la période de début réelle dans la colonne E, en commençant par la cellule E5" sqref="J4:J5" xr:uid="{00000000-0002-0000-0000-00000B000000}"/>
    <dataValidation allowBlank="1" showInputMessage="1" showErrorMessage="1" prompt="Entrez la durée réelle dans la colonne F, en commençant par la cellule F5" sqref="K4:K5" xr:uid="{00000000-0002-0000-0000-00000C000000}"/>
    <dataValidation allowBlank="1" showInputMessage="1" showErrorMessage="1" prompt="Entrez le pourcentage d’achèvement du projet dans la colonne G, en commençant par la cellule G5" sqref="L4:L5" xr:uid="{00000000-0002-0000-0000-00000D000000}"/>
    <dataValidation allowBlank="1" showInputMessage="1" showErrorMessage="1" prompt="Titre du projet. Entrez un nouveau titre dans cette cellule. Mettez en surbrillance une période dans H2. La légende du graphique se trouve dans les cellules J2 à AI2" sqref="B1:G1" xr:uid="{00000000-0002-0000-0000-00000E000000}"/>
    <dataValidation allowBlank="1" showInputMessage="1" showErrorMessage="1" prompt="Sélectionnez la période à mettre en surbrillance dans H2. Une légende de graphique se trouve dans les cellules J2 à AI2" sqref="B2:K3" xr:uid="{00000000-0002-0000-0000-00000F000000}"/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M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Cette cellule de légende indique la durée du plan" sqref="O2:O3 N3 P3:BT3" xr:uid="{00000000-0002-0000-0000-000002000000}"/>
    <dataValidation allowBlank="1" showInputMessage="1" showErrorMessage="1" prompt="Cette cellule de légende indique la durée réelle" sqref="U2" xr:uid="{00000000-0002-0000-0000-000003000000}"/>
    <dataValidation allowBlank="1" showInputMessage="1" showErrorMessage="1" prompt="Cette cellule de légende indique le pourcentage du projet accompli" sqref="Z2" xr:uid="{00000000-0002-0000-0000-000004000000}"/>
    <dataValidation allowBlank="1" showInputMessage="1" showErrorMessage="1" prompt="Cette cellule de légende indique la durée réelle au-delà du plan" sqref="AE2" xr:uid="{00000000-0002-0000-0000-000005000000}"/>
    <dataValidation allowBlank="1" showInputMessage="1" showErrorMessage="1" prompt="Cette cellule de légende indique le pourcentage du projet accompli au-delà du plan" sqref="AM2" xr:uid="{00000000-0002-0000-0000-000006000000}"/>
    <dataValidation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L3" xr:uid="{11140DCA-E5FB-4E59-B1FC-1ACD2A18B027}"/>
  </dataValidations>
  <printOptions horizontalCentered="1"/>
  <pageMargins left="0.45" right="0.45" top="0.5" bottom="0.5" header="0.3" footer="0.3"/>
  <pageSetup paperSize="9" scale="44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3A14E02DC2CC43B5E093C8B6085192" ma:contentTypeVersion="16" ma:contentTypeDescription="Crée un document." ma:contentTypeScope="" ma:versionID="1b069b9f0afead0286efbabed649e7cf">
  <xsd:schema xmlns:xsd="http://www.w3.org/2001/XMLSchema" xmlns:xs="http://www.w3.org/2001/XMLSchema" xmlns:p="http://schemas.microsoft.com/office/2006/metadata/properties" xmlns:ns2="91868022-98cd-40a1-8b22-f3f5fb1a916e" xmlns:ns3="dfeba1e7-48ab-4a92-962e-e421dd5d04ff" targetNamespace="http://schemas.microsoft.com/office/2006/metadata/properties" ma:root="true" ma:fieldsID="fc4367e309ece507a7a3e5717423fbe0" ns2:_="" ns3:_="">
    <xsd:import namespace="91868022-98cd-40a1-8b22-f3f5fb1a916e"/>
    <xsd:import namespace="dfeba1e7-48ab-4a92-962e-e421dd5d04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68022-98cd-40a1-8b22-f3f5fb1a91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2144c446-0f81-45e3-adbd-6aa65c7a9e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ba1e7-48ab-4a92-962e-e421dd5d04f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dc2de7d-cc3a-4fa8-93fd-bacc806ba63d}" ma:internalName="TaxCatchAll" ma:showField="CatchAllData" ma:web="dfeba1e7-48ab-4a92-962e-e421dd5d04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eba1e7-48ab-4a92-962e-e421dd5d04ff" xsi:nil="true"/>
    <lcf76f155ced4ddcb4097134ff3c332f xmlns="91868022-98cd-40a1-8b22-f3f5fb1a916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A9DAAF-99BC-4D7F-ADCB-D3CC2C563F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68022-98cd-40a1-8b22-f3f5fb1a916e"/>
    <ds:schemaRef ds:uri="dfeba1e7-48ab-4a92-962e-e421dd5d04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7FC042-5F7E-468C-B465-AA124F07C228}">
  <ds:schemaRefs>
    <ds:schemaRef ds:uri="http://schemas.microsoft.com/office/2006/metadata/properties"/>
    <ds:schemaRef ds:uri="http://schemas.microsoft.com/office/infopath/2007/PartnerControls"/>
    <ds:schemaRef ds:uri="dfeba1e7-48ab-4a92-962e-e421dd5d04ff"/>
    <ds:schemaRef ds:uri="91868022-98cd-40a1-8b22-f3f5fb1a916e"/>
  </ds:schemaRefs>
</ds:datastoreItem>
</file>

<file path=customXml/itemProps3.xml><?xml version="1.0" encoding="utf-8"?>
<ds:datastoreItem xmlns:ds="http://schemas.openxmlformats.org/officeDocument/2006/customXml" ds:itemID="{2365DEF0-1208-4554-9C00-1EBF1C8B68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Planificateur de projet</vt:lpstr>
      <vt:lpstr>'Planificateur de projet'!Afdruktitels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2021-12-27T22:07:09Z</dcterms:created>
  <dcterms:modified xsi:type="dcterms:W3CDTF">2025-10-06T21:16:48Z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0x010100EA3A14E02DC2CC43B5E093C8B6085192</vt:lpwstr>
  </property>
</Properties>
</file>