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307BDAA-2950-42B4-8FB0-81193F3FD5B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solver_adj" localSheetId="0" hidden="1">Feuil1!$C$6:$E$19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Feuil1!$B$1</definedName>
    <definedName name="solver_lhs2" localSheetId="0" hidden="1">Feuil1!$C$1</definedName>
    <definedName name="solver_lhs3" localSheetId="0" hidden="1">Feuil1!$C$6:$E$19</definedName>
    <definedName name="solver_lhs4" localSheetId="0" hidden="1">Feuil1!$E$3</definedName>
    <definedName name="solver_lhs5" localSheetId="0" hidden="1">Feuil1!$F$6:$F$19</definedName>
    <definedName name="solver_lhs6" localSheetId="0" hidden="1">Feuil1!$F$6:$F$19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Feuil1!$J$3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1</definedName>
    <definedName name="solver_rel3" localSheetId="0" hidden="1">5</definedName>
    <definedName name="solver_rel4" localSheetId="0" hidden="1">1</definedName>
    <definedName name="solver_rel5" localSheetId="0" hidden="1">2</definedName>
    <definedName name="solver_rel6" localSheetId="0" hidden="1">2</definedName>
    <definedName name="solver_rhs1" localSheetId="0" hidden="1">Feuil1!$C$1</definedName>
    <definedName name="solver_rhs2" localSheetId="0" hidden="1">Feuil1!$D$1</definedName>
    <definedName name="solver_rhs3" localSheetId="0" hidden="1">"binair"</definedName>
    <definedName name="solver_rhs4" localSheetId="0" hidden="1">Feuil1!$E$2</definedName>
    <definedName name="solver_rhs5" localSheetId="0" hidden="1">1</definedName>
    <definedName name="solver_rhs6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B1" i="1"/>
  <c r="E4" i="1"/>
  <c r="D4" i="1"/>
  <c r="C4" i="1"/>
  <c r="B4" i="1"/>
  <c r="E3" i="1"/>
  <c r="D3" i="1"/>
  <c r="C3" i="1"/>
  <c r="B3" i="1"/>
  <c r="F3" i="1" l="1"/>
  <c r="C1" i="1"/>
  <c r="J3" i="1" s="1"/>
</calcChain>
</file>

<file path=xl/sharedStrings.xml><?xml version="1.0" encoding="utf-8"?>
<sst xmlns="http://schemas.openxmlformats.org/spreadsheetml/2006/main" count="9" uniqueCount="8">
  <si>
    <t>delta</t>
  </si>
  <si>
    <t>limite</t>
  </si>
  <si>
    <t>nombre</t>
  </si>
  <si>
    <t>valeur</t>
  </si>
  <si>
    <t>lot 1</t>
  </si>
  <si>
    <t>lot 2</t>
  </si>
  <si>
    <t>lot 3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</si>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</sst>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"/>
    <numFmt numFmtId="165" formatCode="0;;0"/>
  </numFmts>
  <fonts count="2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/>
    <xf numFmtId="0" fontId="0" fillId="0" borderId="0" xfId="0" applyBorder="1"/>
    <xf numFmtId="164" fontId="0" fillId="0" borderId="0" xfId="0" applyNumberFormat="1" applyBorder="1"/>
    <xf numFmtId="2" fontId="0" fillId="0" borderId="0" xfId="0" applyNumberFormat="1" applyBorder="1" applyAlignment="1">
      <alignment horizontal="right" vertical="center"/>
    </xf>
    <xf numFmtId="164" fontId="0" fillId="0" borderId="1" xfId="0" applyNumberFormat="1" applyBorder="1"/>
    <xf numFmtId="164" fontId="0" fillId="0" borderId="2" xfId="0" applyNumberFormat="1" applyBorder="1"/>
    <xf numFmtId="165" fontId="0" fillId="0" borderId="0" xfId="0" applyNumberFormat="1" applyBorder="1"/>
  </cellXfs>
  <cellStyles count="1">
    <cellStyle name="Standaard" xfId="0" builtinId="0"/>
  </cellStyles>
  <dxfs count="7">
    <dxf>
      <numFmt numFmtId="165" formatCode="0;;0"/>
    </dxf>
    <dxf>
      <numFmt numFmtId="164" formatCode="0;;"/>
      <border diagonalUp="0" diagonalDown="0">
        <left/>
        <right style="medium">
          <color auto="1"/>
        </right>
        <top/>
        <bottom/>
        <vertical/>
        <horizontal/>
      </border>
    </dxf>
    <dxf>
      <numFmt numFmtId="164" formatCode="0;;"/>
    </dxf>
    <dxf>
      <numFmt numFmtId="164" formatCode="0;;"/>
      <border diagonalUp="0" diagonalDown="0">
        <left style="medium">
          <color auto="1"/>
        </left>
        <right/>
        <top/>
        <bottom/>
        <vertical/>
        <horizontal/>
      </border>
    </dxf>
    <dxf>
      <numFmt numFmtId="2" formatCode="0.00"/>
      <alignment horizontal="right" vertical="center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82C65F-D978-4527-8500-217E7CCA4600}" name="Tableau2" displayName="Tableau2" ref="B5:F19" totalsRowShown="0">
  <autoFilter ref="B5:F19" xr:uid="{F682C65F-D978-4527-8500-217E7CCA4600}"/>
  <tableColumns count="5">
    <tableColumn id="1" xr3:uid="{ED21863A-E8A1-4C20-8012-44E17FA69A76}" name="valeur" dataDxfId="4"/>
    <tableColumn id="2" xr3:uid="{479F8D52-407D-4B64-A174-31B086A4ED1F}" name="lot 1" dataDxfId="3"/>
    <tableColumn id="3" xr3:uid="{5F867D59-2821-4D39-AA0F-7117F3B3AAE5}" name="lot 2" dataDxfId="2"/>
    <tableColumn id="4" xr3:uid="{436BE92C-697E-48DC-AAA1-BEEE2CB766E9}" name="lot 3" dataDxfId="1"/>
    <tableColumn id="5" xr3:uid="{C2926BB0-9A16-4AA4-A034-062B85B226E2}" name="somme" dataDxfId="0">
      <calculatedColumnFormula>SUM(Tableau2[[#This Row],[lot 1]:[lot 3]])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I9" sqref="I9"/>
    </sheetView>
  </sheetViews>
  <sheetFormatPr defaultColWidth="8.85546875" defaultRowHeight="15" x14ac:dyDescent="0.25"/>
  <cols>
    <col min="2" max="6" width="10.7109375" customWidth="1"/>
  </cols>
  <sheetData>
    <row r="1" spans="1:10" x14ac:dyDescent="0.25">
      <c r="A1" t="s">
        <v>0</v>
      </c>
      <c r="B1" s="1">
        <f>-D1</f>
        <v>-2</v>
      </c>
      <c r="C1" s="1">
        <f>ABS(C4-D4)</f>
        <v>1.0600000000000023</v>
      </c>
      <c r="D1" s="1">
        <v>2</v>
      </c>
      <c r="E1" s="1"/>
      <c r="F1" s="1"/>
    </row>
    <row r="2" spans="1:10" x14ac:dyDescent="0.25">
      <c r="A2" t="s">
        <v>1</v>
      </c>
      <c r="B2" s="1"/>
      <c r="C2" s="1"/>
      <c r="D2" s="1"/>
      <c r="E2" s="1">
        <v>1</v>
      </c>
      <c r="F2" s="1"/>
    </row>
    <row r="3" spans="1:10" ht="21" x14ac:dyDescent="0.35">
      <c r="A3" t="s">
        <v>2</v>
      </c>
      <c r="B3" s="1">
        <f>COUNT(Tableau2[valeur])</f>
        <v>14</v>
      </c>
      <c r="C3" s="1">
        <f>SUM(Tableau2[lot 1])</f>
        <v>8</v>
      </c>
      <c r="D3" s="1">
        <f>SUM(Tableau2[lot 2])</f>
        <v>5</v>
      </c>
      <c r="E3" s="1">
        <f>SUM(Tableau2[lot 3])</f>
        <v>1</v>
      </c>
      <c r="F3" s="1">
        <f>SUM(C3:E3)</f>
        <v>14</v>
      </c>
      <c r="J3" s="2">
        <f>AVERAGE(C4:D4)-ABS(C1)</f>
        <v>105.57999999999998</v>
      </c>
    </row>
    <row r="4" spans="1:10" x14ac:dyDescent="0.25">
      <c r="A4" t="s">
        <v>7</v>
      </c>
      <c r="B4" s="1">
        <f>SUM(Tableau2[valeur])</f>
        <v>218.41999999999996</v>
      </c>
      <c r="C4" s="1">
        <f>SUMPRODUCT(Tableau2[[valeur]:[valeur]],Tableau2[lot 1])</f>
        <v>107.16999999999999</v>
      </c>
      <c r="D4" s="1">
        <f>SUMPRODUCT(Tableau2[[valeur]:[valeur]],Tableau2[lot 2])</f>
        <v>106.10999999999999</v>
      </c>
      <c r="E4" s="1">
        <f>SUMPRODUCT(Tableau2[[valeur]:[valeur]],Tableau2[lot 3])</f>
        <v>5.14</v>
      </c>
      <c r="F4" s="1"/>
    </row>
    <row r="5" spans="1:10" x14ac:dyDescent="0.25">
      <c r="B5" t="s">
        <v>3</v>
      </c>
      <c r="C5" t="s">
        <v>4</v>
      </c>
      <c r="D5" t="s">
        <v>5</v>
      </c>
      <c r="E5" t="s">
        <v>6</v>
      </c>
      <c r="F5" t="s">
        <v>7</v>
      </c>
    </row>
    <row r="6" spans="1:10" x14ac:dyDescent="0.25">
      <c r="B6" s="3">
        <v>37.6</v>
      </c>
      <c r="C6" s="6">
        <v>0</v>
      </c>
      <c r="D6" s="4">
        <v>1</v>
      </c>
      <c r="E6" s="7">
        <v>0</v>
      </c>
      <c r="F6" s="8">
        <f>SUM(Tableau2[[#This Row],[lot 1]:[lot 3]])</f>
        <v>1</v>
      </c>
    </row>
    <row r="7" spans="1:10" x14ac:dyDescent="0.25">
      <c r="B7" s="5">
        <v>5.14</v>
      </c>
      <c r="C7" s="6">
        <v>0</v>
      </c>
      <c r="D7" s="4">
        <v>0</v>
      </c>
      <c r="E7" s="7">
        <v>1</v>
      </c>
      <c r="F7" s="8">
        <f>SUM(Tableau2[[#This Row],[lot 1]:[lot 3]])</f>
        <v>1</v>
      </c>
    </row>
    <row r="8" spans="1:10" x14ac:dyDescent="0.25">
      <c r="B8" s="5">
        <v>3.43</v>
      </c>
      <c r="C8" s="6">
        <v>0</v>
      </c>
      <c r="D8" s="4">
        <v>1</v>
      </c>
      <c r="E8" s="7">
        <v>0</v>
      </c>
      <c r="F8" s="8">
        <f>SUM(Tableau2[[#This Row],[lot 1]:[lot 3]])</f>
        <v>1</v>
      </c>
    </row>
    <row r="9" spans="1:10" x14ac:dyDescent="0.25">
      <c r="B9" s="5">
        <v>15.46</v>
      </c>
      <c r="C9" s="6">
        <v>1</v>
      </c>
      <c r="D9" s="4">
        <v>0</v>
      </c>
      <c r="E9" s="7">
        <v>0</v>
      </c>
      <c r="F9" s="8">
        <f>SUM(Tableau2[[#This Row],[lot 1]:[lot 3]])</f>
        <v>1</v>
      </c>
    </row>
    <row r="10" spans="1:10" x14ac:dyDescent="0.25">
      <c r="B10" s="5">
        <v>3.12</v>
      </c>
      <c r="C10" s="6">
        <v>0</v>
      </c>
      <c r="D10" s="4">
        <v>1</v>
      </c>
      <c r="E10" s="7">
        <v>0</v>
      </c>
      <c r="F10" s="8">
        <f>SUM(Tableau2[[#This Row],[lot 1]:[lot 3]])</f>
        <v>1</v>
      </c>
    </row>
    <row r="11" spans="1:10" x14ac:dyDescent="0.25">
      <c r="B11" s="5">
        <v>54.8</v>
      </c>
      <c r="C11" s="6">
        <v>0</v>
      </c>
      <c r="D11" s="4">
        <v>1</v>
      </c>
      <c r="E11" s="7">
        <v>0</v>
      </c>
      <c r="F11" s="8">
        <f>SUM(Tableau2[[#This Row],[lot 1]:[lot 3]])</f>
        <v>1</v>
      </c>
    </row>
    <row r="12" spans="1:10" x14ac:dyDescent="0.25">
      <c r="B12" s="5">
        <v>12.14</v>
      </c>
      <c r="C12" s="6">
        <v>1</v>
      </c>
      <c r="D12" s="4">
        <v>0</v>
      </c>
      <c r="E12" s="7">
        <v>0</v>
      </c>
      <c r="F12" s="8">
        <f>SUM(Tableau2[[#This Row],[lot 1]:[lot 3]])</f>
        <v>1</v>
      </c>
    </row>
    <row r="13" spans="1:10" x14ac:dyDescent="0.25">
      <c r="B13" s="5">
        <v>18.260000000000002</v>
      </c>
      <c r="C13" s="6">
        <v>1</v>
      </c>
      <c r="D13" s="4">
        <v>0</v>
      </c>
      <c r="E13" s="7">
        <v>0</v>
      </c>
      <c r="F13" s="8">
        <f>SUM(Tableau2[[#This Row],[lot 1]:[lot 3]])</f>
        <v>1</v>
      </c>
    </row>
    <row r="14" spans="1:10" x14ac:dyDescent="0.25">
      <c r="B14" s="5">
        <v>7.16</v>
      </c>
      <c r="C14" s="6">
        <v>0</v>
      </c>
      <c r="D14" s="4">
        <v>1</v>
      </c>
      <c r="E14" s="7">
        <v>0</v>
      </c>
      <c r="F14" s="8">
        <f>SUM(Tableau2[[#This Row],[lot 1]:[lot 3]])</f>
        <v>1</v>
      </c>
    </row>
    <row r="15" spans="1:10" x14ac:dyDescent="0.25">
      <c r="B15" s="5">
        <v>19.36</v>
      </c>
      <c r="C15" s="6">
        <v>1</v>
      </c>
      <c r="D15" s="4">
        <v>0</v>
      </c>
      <c r="E15" s="7">
        <v>0</v>
      </c>
      <c r="F15" s="8">
        <f>SUM(Tableau2[[#This Row],[lot 1]:[lot 3]])</f>
        <v>1</v>
      </c>
    </row>
    <row r="16" spans="1:10" x14ac:dyDescent="0.25">
      <c r="B16" s="5">
        <v>12.14</v>
      </c>
      <c r="C16" s="6">
        <v>1</v>
      </c>
      <c r="D16" s="4">
        <v>0</v>
      </c>
      <c r="E16" s="7">
        <v>0</v>
      </c>
      <c r="F16" s="8">
        <f>SUM(Tableau2[[#This Row],[lot 1]:[lot 3]])</f>
        <v>1</v>
      </c>
    </row>
    <row r="17" spans="2:6" x14ac:dyDescent="0.25">
      <c r="B17" s="5">
        <v>2.38</v>
      </c>
      <c r="C17" s="6">
        <v>1</v>
      </c>
      <c r="D17" s="4">
        <v>0</v>
      </c>
      <c r="E17" s="7">
        <v>0</v>
      </c>
      <c r="F17" s="8">
        <f>SUM(Tableau2[[#This Row],[lot 1]:[lot 3]])</f>
        <v>1</v>
      </c>
    </row>
    <row r="18" spans="2:6" x14ac:dyDescent="0.25">
      <c r="B18" s="5">
        <v>8.86</v>
      </c>
      <c r="C18" s="6">
        <v>1</v>
      </c>
      <c r="D18" s="4">
        <v>0</v>
      </c>
      <c r="E18" s="7">
        <v>0</v>
      </c>
      <c r="F18" s="8">
        <f>SUM(Tableau2[[#This Row],[lot 1]:[lot 3]])</f>
        <v>1</v>
      </c>
    </row>
    <row r="19" spans="2:6" x14ac:dyDescent="0.25">
      <c r="B19" s="5">
        <v>18.57</v>
      </c>
      <c r="C19" s="6">
        <v>1</v>
      </c>
      <c r="D19" s="4">
        <v>0</v>
      </c>
      <c r="E19" s="7">
        <v>0</v>
      </c>
      <c r="F19" s="8">
        <f>SUM(Tableau2[[#This Row],[lot 1]:[lot 3]])</f>
        <v>1</v>
      </c>
    </row>
  </sheetData>
  <conditionalFormatting sqref="B6:B19">
    <cfRule type="expression" dxfId="5" priority="2">
      <formula>D6=1</formula>
    </cfRule>
    <cfRule type="expression" dxfId="6" priority="1">
      <formula>C6=1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BSA</cp:lastModifiedBy>
  <dcterms:created xsi:type="dcterms:W3CDTF">2015-06-05T18:19:34Z</dcterms:created>
  <dcterms:modified xsi:type="dcterms:W3CDTF">2025-07-19T12:57:12Z</dcterms:modified>
</cp:coreProperties>
</file>