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25E6104-932C-4533-BCEE-445FE9835BDD}" xr6:coauthVersionLast="47" xr6:coauthVersionMax="47" xr10:uidLastSave="{00000000-0000-0000-0000-000000000000}"/>
  <bookViews>
    <workbookView xWindow="-120" yWindow="-120" windowWidth="29040" windowHeight="15990" xr2:uid="{CE2E6EA0-CA27-4490-B0DF-E1FA1A83ED73}"/>
  </bookViews>
  <sheets>
    <sheet name="Calendrier_2024-2025" sheetId="1" r:id="rId1"/>
    <sheet name="Jours_fériés" sheetId="2" r:id="rId2"/>
  </sheets>
  <functionGroups builtInGroupCount="19"/>
  <definedNames>
    <definedName name="_xlpm.acances" hidden="1" xlm="1">#NAME?</definedName>
    <definedName name="_xlpm.ances" hidden="1" xlm="1">#NAME?</definedName>
    <definedName name="_xlpm.cances" hidden="1" xlm="1">#NAME?</definedName>
    <definedName name="_xlpm.ces" hidden="1" xlm="1">#NAME?</definedName>
    <definedName name="_xlpm.es" hidden="1" xlm="1">#NAME?</definedName>
    <definedName name="_xlpm.jour" hidden="1" xlm="1">#NAME?</definedName>
    <definedName name="_xlpm.nces" hidden="1" xlm="1">#NAME?</definedName>
    <definedName name="_xlpm.s" hidden="1" xlm="1">#NAME?</definedName>
    <definedName name="_xlpm.Vacances" hidden="1" xlm="1">#NAME?</definedName>
    <definedName name="Feries">Jours_fériés!$B$2:$C$11</definedName>
    <definedName name="Vacances">Jours_fériés!$E$2:$E$366</definedName>
    <definedName name="Vacances1">'Calendrier_2024-2025'!$C$3:$D$6</definedName>
    <definedName name="Vacances2">'Calendrier_2024-2025'!$H$3:$I$6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I8" i="1" s="1"/>
  <c r="J12" i="1"/>
  <c r="J8" i="1" s="1"/>
  <c r="G13" i="1"/>
  <c r="H13" i="1"/>
  <c r="I13" i="1"/>
  <c r="J13" i="1"/>
  <c r="G14" i="1"/>
  <c r="H14" i="1"/>
  <c r="I14" i="1"/>
  <c r="J14" i="1"/>
  <c r="G15" i="1"/>
  <c r="H15" i="1"/>
  <c r="I15" i="1"/>
  <c r="J15" i="1"/>
  <c r="G16" i="1"/>
  <c r="H16" i="1"/>
  <c r="I16" i="1"/>
  <c r="J16" i="1"/>
  <c r="G17" i="1"/>
  <c r="H17" i="1"/>
  <c r="I17" i="1"/>
  <c r="J17" i="1"/>
  <c r="G18" i="1"/>
  <c r="H18" i="1"/>
  <c r="I18" i="1"/>
  <c r="J18" i="1"/>
  <c r="G19" i="1"/>
  <c r="H19" i="1"/>
  <c r="I19" i="1"/>
  <c r="J19" i="1"/>
  <c r="G20" i="1"/>
  <c r="H20" i="1"/>
  <c r="I20" i="1"/>
  <c r="J20" i="1"/>
  <c r="G21" i="1"/>
  <c r="H21" i="1"/>
  <c r="I21" i="1"/>
  <c r="J21" i="1"/>
  <c r="G22" i="1"/>
  <c r="H22" i="1"/>
  <c r="I22" i="1"/>
  <c r="J22" i="1"/>
  <c r="G23" i="1"/>
  <c r="H23" i="1"/>
  <c r="I23" i="1"/>
  <c r="J23" i="1"/>
  <c r="G24" i="1"/>
  <c r="H24" i="1"/>
  <c r="I24" i="1"/>
  <c r="J24" i="1"/>
  <c r="G25" i="1"/>
  <c r="H25" i="1"/>
  <c r="I25" i="1"/>
  <c r="J25" i="1"/>
  <c r="G26" i="1"/>
  <c r="H26" i="1"/>
  <c r="I26" i="1"/>
  <c r="J26" i="1"/>
  <c r="G27" i="1"/>
  <c r="H27" i="1"/>
  <c r="I27" i="1"/>
  <c r="J27" i="1"/>
  <c r="G28" i="1"/>
  <c r="H28" i="1"/>
  <c r="I28" i="1"/>
  <c r="J28" i="1"/>
  <c r="G29" i="1"/>
  <c r="H29" i="1"/>
  <c r="I29" i="1"/>
  <c r="J29" i="1"/>
  <c r="G30" i="1"/>
  <c r="H30" i="1"/>
  <c r="I30" i="1"/>
  <c r="J30" i="1"/>
  <c r="G31" i="1"/>
  <c r="H31" i="1"/>
  <c r="I31" i="1"/>
  <c r="J31" i="1"/>
  <c r="G32" i="1"/>
  <c r="H32" i="1"/>
  <c r="I32" i="1"/>
  <c r="J32" i="1"/>
  <c r="G33" i="1"/>
  <c r="H33" i="1"/>
  <c r="I33" i="1"/>
  <c r="J33" i="1"/>
  <c r="G34" i="1"/>
  <c r="H34" i="1"/>
  <c r="I34" i="1"/>
  <c r="J34" i="1"/>
  <c r="G35" i="1"/>
  <c r="H35" i="1"/>
  <c r="I35" i="1"/>
  <c r="J35" i="1"/>
  <c r="G36" i="1"/>
  <c r="H36" i="1"/>
  <c r="I36" i="1"/>
  <c r="J36" i="1"/>
  <c r="G37" i="1"/>
  <c r="H37" i="1"/>
  <c r="I37" i="1"/>
  <c r="J37" i="1"/>
  <c r="G38" i="1"/>
  <c r="H38" i="1"/>
  <c r="I38" i="1"/>
  <c r="J38" i="1"/>
  <c r="G39" i="1"/>
  <c r="H39" i="1"/>
  <c r="I39" i="1"/>
  <c r="J39" i="1"/>
  <c r="G40" i="1"/>
  <c r="H40" i="1"/>
  <c r="I40" i="1"/>
  <c r="J40" i="1"/>
  <c r="H11" i="1"/>
  <c r="I11" i="1"/>
  <c r="J11" i="1"/>
  <c r="G11" i="1"/>
  <c r="G8" i="1" s="1"/>
  <c r="H8" i="1"/>
  <c r="E8" i="1"/>
  <c r="D8" i="1"/>
  <c r="C8" i="1"/>
  <c r="B8" i="1"/>
  <c r="B12" i="1"/>
  <c r="C12" i="1"/>
  <c r="D12" i="1"/>
  <c r="E12" i="1"/>
  <c r="B13" i="1"/>
  <c r="C13" i="1"/>
  <c r="D13" i="1"/>
  <c r="E13" i="1"/>
  <c r="B14" i="1"/>
  <c r="C14" i="1"/>
  <c r="D14" i="1"/>
  <c r="E14" i="1"/>
  <c r="B15" i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C19" i="1"/>
  <c r="D19" i="1"/>
  <c r="E19" i="1"/>
  <c r="B20" i="1"/>
  <c r="C20" i="1"/>
  <c r="D20" i="1"/>
  <c r="E20" i="1"/>
  <c r="B21" i="1"/>
  <c r="C21" i="1"/>
  <c r="D21" i="1"/>
  <c r="E21" i="1"/>
  <c r="B22" i="1"/>
  <c r="C22" i="1"/>
  <c r="D22" i="1"/>
  <c r="E22" i="1"/>
  <c r="B23" i="1"/>
  <c r="C23" i="1"/>
  <c r="D23" i="1"/>
  <c r="E23" i="1"/>
  <c r="B24" i="1"/>
  <c r="C24" i="1"/>
  <c r="D24" i="1"/>
  <c r="E24" i="1"/>
  <c r="B25" i="1"/>
  <c r="C25" i="1"/>
  <c r="D25" i="1"/>
  <c r="E25" i="1"/>
  <c r="B26" i="1"/>
  <c r="C26" i="1"/>
  <c r="D26" i="1"/>
  <c r="E26" i="1"/>
  <c r="B27" i="1"/>
  <c r="C27" i="1"/>
  <c r="D27" i="1"/>
  <c r="E27" i="1"/>
  <c r="B28" i="1"/>
  <c r="C28" i="1"/>
  <c r="D28" i="1"/>
  <c r="E28" i="1"/>
  <c r="B29" i="1"/>
  <c r="C29" i="1"/>
  <c r="D29" i="1"/>
  <c r="E29" i="1"/>
  <c r="B30" i="1"/>
  <c r="C30" i="1"/>
  <c r="D30" i="1"/>
  <c r="E30" i="1"/>
  <c r="B31" i="1"/>
  <c r="C31" i="1"/>
  <c r="D31" i="1"/>
  <c r="E31" i="1"/>
  <c r="B32" i="1"/>
  <c r="C32" i="1"/>
  <c r="D32" i="1"/>
  <c r="E32" i="1"/>
  <c r="B33" i="1"/>
  <c r="C33" i="1"/>
  <c r="D33" i="1"/>
  <c r="E33" i="1"/>
  <c r="B34" i="1"/>
  <c r="C34" i="1"/>
  <c r="D34" i="1"/>
  <c r="E34" i="1"/>
  <c r="B35" i="1"/>
  <c r="C35" i="1"/>
  <c r="D35" i="1"/>
  <c r="E35" i="1"/>
  <c r="B36" i="1"/>
  <c r="C36" i="1"/>
  <c r="D36" i="1"/>
  <c r="E36" i="1"/>
  <c r="B37" i="1"/>
  <c r="C37" i="1"/>
  <c r="D37" i="1"/>
  <c r="E37" i="1"/>
  <c r="B38" i="1"/>
  <c r="C38" i="1"/>
  <c r="D38" i="1"/>
  <c r="E38" i="1"/>
  <c r="B39" i="1"/>
  <c r="C39" i="1"/>
  <c r="D39" i="1"/>
  <c r="E39" i="1"/>
  <c r="B40" i="1"/>
  <c r="C40" i="1"/>
  <c r="D40" i="1"/>
  <c r="E40" i="1"/>
  <c r="F11" i="1" a="1"/>
  <c r="F11" i="1" s="1"/>
  <c r="A11" i="1" a="1"/>
  <c r="A11" i="1" s="1"/>
  <c r="A9" i="1"/>
  <c r="F9" i="1"/>
  <c r="E2" i="2" a="1"/>
  <c r="E11" i="1" l="1"/>
  <c r="B11" i="1"/>
  <c r="C11" i="1"/>
  <c r="D11" i="1"/>
  <c r="E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<sst xmlns="http://schemas.openxmlformats.org/spreadsheetml/2006/main" count="35" uniqueCount="27">
  <si>
    <t>Dates</t>
  </si>
  <si>
    <t>Lundi</t>
  </si>
  <si>
    <t>Mardi</t>
  </si>
  <si>
    <t>Jeudi</t>
  </si>
  <si>
    <t>Vendredi</t>
  </si>
  <si>
    <t>Dates de vacances sur cette période là</t>
  </si>
  <si>
    <t>Année 2024</t>
  </si>
  <si>
    <t>Année 2025</t>
  </si>
  <si>
    <t>Lundi de Pâques</t>
  </si>
  <si>
    <t>Victoire 1945</t>
  </si>
  <si>
    <t>Ascension</t>
  </si>
  <si>
    <t>Lundi de Pentecôte</t>
  </si>
  <si>
    <t>Assomption</t>
  </si>
  <si>
    <t>Toussaint</t>
  </si>
  <si>
    <t>Noël</t>
  </si>
  <si>
    <t>Jour de l'An</t>
  </si>
  <si>
    <t>Fête du Travail</t>
  </si>
  <si>
    <t>Armistice 1918</t>
  </si>
  <si>
    <t>Total</t>
  </si>
  <si>
    <t xml:space="preserve">Vacances de la Toussaint 2024 : </t>
  </si>
  <si>
    <t xml:space="preserve">Vacances de Noël 2024-2025 : </t>
  </si>
  <si>
    <t xml:space="preserve">Vacances d’Hiver 2025 : </t>
  </si>
  <si>
    <t xml:space="preserve">Vacances de Printemps 2025 : </t>
  </si>
  <si>
    <t xml:space="preserve">Pont de l’Ascension 2025 : </t>
  </si>
  <si>
    <t>Vacances d’Été 2025 :</t>
  </si>
  <si>
    <t>Vacances Scolaires</t>
  </si>
  <si>
    <t>Total/30 sem.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</si>
</sst>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ddd\ dd\ mmmm\ yyyy;@"/>
    <numFmt numFmtId="166" formatCode="[$-40C]ddd\ dd\ mmmm\ yyyy;;;@"/>
  </numFmts>
  <fonts count="11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rgb="FFEE000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name val="Aptos Narrow"/>
      <family val="2"/>
      <scheme val="minor"/>
    </font>
    <font>
      <sz val="16"/>
      <color rgb="FFFF0000"/>
      <name val="Aptos Narrow"/>
      <family val="2"/>
      <scheme val="minor"/>
    </font>
    <font>
      <b/>
      <sz val="11"/>
      <color rgb="FF0000FF"/>
      <name val="Aptos Narrow"/>
      <family val="2"/>
      <scheme val="minor"/>
    </font>
    <font>
      <b/>
      <sz val="11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/>
    <xf numFmtId="0" fontId="1" fillId="0" borderId="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5" fillId="3" borderId="15" xfId="0" applyFont="1" applyFill="1" applyBorder="1" applyAlignment="1">
      <alignment horizontal="center" vertical="top"/>
    </xf>
    <xf numFmtId="0" fontId="5" fillId="3" borderId="11" xfId="0" applyFont="1" applyFill="1" applyBorder="1" applyAlignment="1">
      <alignment horizontal="center" vertical="top"/>
    </xf>
    <xf numFmtId="0" fontId="5" fillId="3" borderId="14" xfId="0" applyFont="1" applyFill="1" applyBorder="1" applyAlignment="1">
      <alignment horizontal="center" vertical="top"/>
    </xf>
    <xf numFmtId="0" fontId="4" fillId="0" borderId="0" xfId="0" applyFont="1" applyAlignment="1">
      <alignment horizontal="center"/>
    </xf>
    <xf numFmtId="0" fontId="0" fillId="2" borderId="7" xfId="0" applyFill="1" applyBorder="1"/>
    <xf numFmtId="0" fontId="0" fillId="2" borderId="13" xfId="0" applyFill="1" applyBorder="1"/>
    <xf numFmtId="14" fontId="1" fillId="2" borderId="6" xfId="0" applyNumberFormat="1" applyFont="1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1" fillId="2" borderId="6" xfId="0" applyFont="1" applyFill="1" applyBorder="1"/>
    <xf numFmtId="0" fontId="1" fillId="2" borderId="7" xfId="0" applyFont="1" applyFill="1" applyBorder="1"/>
    <xf numFmtId="0" fontId="1" fillId="2" borderId="12" xfId="0" applyFont="1" applyFill="1" applyBorder="1"/>
    <xf numFmtId="0" fontId="1" fillId="2" borderId="0" xfId="0" applyFont="1" applyFill="1"/>
    <xf numFmtId="0" fontId="1" fillId="2" borderId="13" xfId="0" applyFont="1" applyFill="1" applyBorder="1"/>
    <xf numFmtId="0" fontId="7" fillId="5" borderId="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14" fontId="0" fillId="0" borderId="0" xfId="0" applyNumberFormat="1"/>
    <xf numFmtId="14" fontId="8" fillId="2" borderId="9" xfId="0" applyNumberFormat="1" applyFont="1" applyFill="1" applyBorder="1" applyAlignment="1">
      <alignment horizontal="center"/>
    </xf>
    <xf numFmtId="166" fontId="4" fillId="0" borderId="0" xfId="0" applyNumberFormat="1" applyFont="1" applyAlignment="1">
      <alignment horizontal="center"/>
    </xf>
    <xf numFmtId="0" fontId="6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166" fontId="4" fillId="6" borderId="0" xfId="0" applyNumberFormat="1" applyFont="1" applyFill="1" applyAlignment="1">
      <alignment horizontal="center"/>
    </xf>
    <xf numFmtId="165" fontId="5" fillId="6" borderId="7" xfId="0" applyNumberFormat="1" applyFont="1" applyFill="1" applyBorder="1" applyAlignment="1">
      <alignment horizontal="center" vertical="top"/>
    </xf>
    <xf numFmtId="165" fontId="4" fillId="6" borderId="15" xfId="0" applyNumberFormat="1" applyFont="1" applyFill="1" applyBorder="1" applyAlignment="1">
      <alignment horizontal="center"/>
    </xf>
    <xf numFmtId="165" fontId="5" fillId="6" borderId="13" xfId="0" applyNumberFormat="1" applyFont="1" applyFill="1" applyBorder="1" applyAlignment="1">
      <alignment horizontal="center" vertical="top"/>
    </xf>
    <xf numFmtId="165" fontId="4" fillId="6" borderId="11" xfId="0" applyNumberFormat="1" applyFont="1" applyFill="1" applyBorder="1" applyAlignment="1">
      <alignment horizontal="center"/>
    </xf>
    <xf numFmtId="165" fontId="5" fillId="6" borderId="10" xfId="0" applyNumberFormat="1" applyFont="1" applyFill="1" applyBorder="1" applyAlignment="1">
      <alignment horizontal="center" vertical="top"/>
    </xf>
    <xf numFmtId="165" fontId="4" fillId="6" borderId="14" xfId="0" applyNumberFormat="1" applyFont="1" applyFill="1" applyBorder="1" applyAlignment="1">
      <alignment horizontal="center"/>
    </xf>
    <xf numFmtId="166" fontId="0" fillId="0" borderId="11" xfId="0" quotePrefix="1" applyNumberFormat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166" fontId="0" fillId="4" borderId="8" xfId="0" applyNumberFormat="1" applyFont="1" applyFill="1" applyBorder="1" applyAlignment="1">
      <alignment horizontal="center" shrinkToFit="1"/>
    </xf>
    <xf numFmtId="0" fontId="0" fillId="4" borderId="14" xfId="0" applyFont="1" applyFill="1" applyBorder="1" applyAlignment="1">
      <alignment horizontal="center"/>
    </xf>
    <xf numFmtId="0" fontId="0" fillId="4" borderId="8" xfId="0" applyFont="1" applyFill="1" applyBorder="1" applyAlignment="1">
      <alignment horizontal="center"/>
    </xf>
    <xf numFmtId="166" fontId="0" fillId="4" borderId="1" xfId="0" applyNumberFormat="1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31D82-3995-496C-BF24-D86DCFA31477}">
  <sheetPr codeName="Blad1"/>
  <dimension ref="A1:L40"/>
  <sheetViews>
    <sheetView tabSelected="1" zoomScale="90" zoomScaleNormal="90" workbookViewId="0">
      <pane xSplit="1" ySplit="10" topLeftCell="B11" activePane="bottomRight" state="frozen"/>
      <selection pane="topRight" activeCell="B1" sqref="B1"/>
      <selection pane="bottomLeft" activeCell="A10" sqref="A10"/>
      <selection pane="bottomRight" activeCell="F18" sqref="F18"/>
    </sheetView>
  </sheetViews>
  <sheetFormatPr defaultColWidth="11.42578125" defaultRowHeight="15" x14ac:dyDescent="0.25"/>
  <cols>
    <col min="1" max="1" width="17.7109375" style="1" customWidth="1"/>
    <col min="2" max="4" width="21.7109375" style="3" customWidth="1"/>
    <col min="5" max="5" width="21.7109375" style="4" customWidth="1"/>
    <col min="6" max="6" width="17.7109375" style="3" customWidth="1"/>
    <col min="7" max="10" width="21.7109375" style="5" customWidth="1"/>
  </cols>
  <sheetData>
    <row r="1" spans="1:12" ht="21" x14ac:dyDescent="0.35">
      <c r="A1" s="33" t="s">
        <v>6</v>
      </c>
      <c r="B1" s="33"/>
      <c r="C1" s="33"/>
      <c r="D1" s="33"/>
      <c r="E1" s="33"/>
      <c r="F1" s="33" t="s">
        <v>7</v>
      </c>
      <c r="G1" s="33"/>
      <c r="H1" s="33"/>
      <c r="I1" s="33"/>
      <c r="J1" s="33"/>
    </row>
    <row r="2" spans="1:12" x14ac:dyDescent="0.25">
      <c r="A2" s="34" t="s">
        <v>5</v>
      </c>
      <c r="B2" s="35"/>
      <c r="C2" s="35"/>
      <c r="D2" s="35"/>
      <c r="E2" s="36"/>
      <c r="F2" s="37" t="s">
        <v>5</v>
      </c>
      <c r="G2" s="38"/>
      <c r="H2" s="38"/>
      <c r="I2" s="38"/>
      <c r="J2" s="39"/>
    </row>
    <row r="3" spans="1:12" x14ac:dyDescent="0.25">
      <c r="A3" s="40" t="s">
        <v>19</v>
      </c>
      <c r="B3" s="41"/>
      <c r="C3" s="17">
        <v>45584</v>
      </c>
      <c r="D3" s="17">
        <v>45599</v>
      </c>
      <c r="E3" s="15"/>
      <c r="F3" s="19" t="s">
        <v>21</v>
      </c>
      <c r="G3" s="19"/>
      <c r="H3" s="17">
        <v>45710</v>
      </c>
      <c r="I3" s="17">
        <v>45725</v>
      </c>
      <c r="J3" s="20"/>
    </row>
    <row r="4" spans="1:12" x14ac:dyDescent="0.25">
      <c r="A4" s="42" t="s">
        <v>20</v>
      </c>
      <c r="B4" s="43"/>
      <c r="C4" s="18">
        <v>45647</v>
      </c>
      <c r="D4" s="18">
        <v>45662</v>
      </c>
      <c r="E4" s="16"/>
      <c r="F4" s="21" t="s">
        <v>22</v>
      </c>
      <c r="G4" s="22"/>
      <c r="H4" s="18">
        <v>45766</v>
      </c>
      <c r="I4" s="18">
        <v>45781</v>
      </c>
      <c r="J4" s="23"/>
      <c r="L4" s="30"/>
    </row>
    <row r="5" spans="1:12" x14ac:dyDescent="0.25">
      <c r="A5" s="9"/>
      <c r="B5" s="8"/>
      <c r="C5" s="8"/>
      <c r="D5" s="8"/>
      <c r="E5" s="10"/>
      <c r="F5" s="21" t="s">
        <v>23</v>
      </c>
      <c r="G5" s="22"/>
      <c r="H5" s="18">
        <v>45805</v>
      </c>
      <c r="I5" s="18">
        <v>45809</v>
      </c>
      <c r="J5" s="23"/>
    </row>
    <row r="6" spans="1:12" x14ac:dyDescent="0.25">
      <c r="A6" s="25">
        <v>36</v>
      </c>
      <c r="B6" s="8"/>
      <c r="C6" s="8"/>
      <c r="D6" s="8"/>
      <c r="E6" s="10"/>
      <c r="F6" s="26" t="s">
        <v>24</v>
      </c>
      <c r="G6" s="27"/>
      <c r="H6" s="31">
        <v>45843</v>
      </c>
      <c r="I6" s="31">
        <v>45901</v>
      </c>
      <c r="J6" s="28"/>
    </row>
    <row r="7" spans="1:12" x14ac:dyDescent="0.25">
      <c r="A7" s="24" t="s">
        <v>26</v>
      </c>
      <c r="B7" s="24"/>
      <c r="C7" s="24"/>
      <c r="D7" s="24"/>
      <c r="E7" s="24"/>
      <c r="F7" s="24" t="s">
        <v>26</v>
      </c>
      <c r="G7" s="24"/>
      <c r="H7" s="24"/>
      <c r="I7" s="24"/>
      <c r="J7" s="24"/>
    </row>
    <row r="8" spans="1:12" s="53" customFormat="1" ht="18.75" x14ac:dyDescent="0.3">
      <c r="A8" s="52" t="s">
        <v>18</v>
      </c>
      <c r="B8" s="52">
        <f>COUNTIF(B11:B40,"&lt;&gt;-")</f>
        <v>13</v>
      </c>
      <c r="C8" s="52">
        <f t="shared" ref="C8:E8" si="0">COUNTIF(C11:C40,"&lt;&gt;-")</f>
        <v>14</v>
      </c>
      <c r="D8" s="52">
        <f t="shared" si="0"/>
        <v>14</v>
      </c>
      <c r="E8" s="52">
        <f t="shared" si="0"/>
        <v>14</v>
      </c>
      <c r="F8" s="52" t="s">
        <v>18</v>
      </c>
      <c r="G8" s="52">
        <f t="shared" ref="G8:J8" si="1">COUNTIF(G11:G40,"&lt;&gt;-")</f>
        <v>21</v>
      </c>
      <c r="H8" s="52">
        <f t="shared" si="1"/>
        <v>22</v>
      </c>
      <c r="I8" s="52">
        <f t="shared" si="1"/>
        <v>20</v>
      </c>
      <c r="J8" s="52">
        <f t="shared" si="1"/>
        <v>21</v>
      </c>
    </row>
    <row r="9" spans="1:12" s="59" customFormat="1" x14ac:dyDescent="0.25">
      <c r="A9" s="54">
        <f>WORKDAY.INTL(DATE(RIGHT(A1,4),9,0),1,"0111111")-1</f>
        <v>45536</v>
      </c>
      <c r="B9" s="55">
        <v>1</v>
      </c>
      <c r="C9" s="55">
        <v>2</v>
      </c>
      <c r="D9" s="55">
        <v>4</v>
      </c>
      <c r="E9" s="56">
        <v>5</v>
      </c>
      <c r="F9" s="57">
        <f>WORKDAY.INTL(DATE(2024,12,31),1,"0111111")-1</f>
        <v>45662</v>
      </c>
      <c r="G9" s="58">
        <v>1</v>
      </c>
      <c r="H9" s="58">
        <v>2</v>
      </c>
      <c r="I9" s="58">
        <v>4</v>
      </c>
      <c r="J9" s="58">
        <v>5</v>
      </c>
    </row>
    <row r="10" spans="1:12" x14ac:dyDescent="0.25">
      <c r="A10" s="6" t="s">
        <v>0</v>
      </c>
      <c r="B10" s="7" t="s">
        <v>1</v>
      </c>
      <c r="C10" s="7" t="s">
        <v>2</v>
      </c>
      <c r="D10" s="7" t="s">
        <v>3</v>
      </c>
      <c r="E10" s="6" t="s">
        <v>4</v>
      </c>
      <c r="F10" s="2" t="s">
        <v>0</v>
      </c>
      <c r="G10" s="2" t="s">
        <v>1</v>
      </c>
      <c r="H10" s="2" t="s">
        <v>2</v>
      </c>
      <c r="I10" s="2" t="s">
        <v>3</v>
      </c>
      <c r="J10" s="2" t="s">
        <v>4</v>
      </c>
    </row>
    <row r="11" spans="1:12" x14ac:dyDescent="0.25">
      <c r="A11" s="1" cm="1">
        <f t="array" ref="A11:A40">_xlfn.SEQUENCE(30,,0)</f>
        <v>0</v>
      </c>
      <c r="B11" s="51">
        <f>_xlfn.LET(_xlpm.jour,$A$9+7*$A11+B$9,IF(AND(LEN($A11)&gt;0,YEAR(_xlpm.jour)=YEAR($A$9),COUNTIF(Feries,_xlpm.jour)+COUNTIF(Vacances,_xlpm.jour)=0),_xlpm.jour,"-"))</f>
        <v>45537</v>
      </c>
      <c r="C11" s="51">
        <f>_xlfn.LET(_xlpm.jour,$A$9+7*$A11+C$9,IF(AND(LEN($A11)&gt;0,YEAR(_xlpm.jour)=YEAR($A$9),COUNTIF(Feries,_xlpm.jour)+COUNTIF(Vacances,_xlpm.jour)=0),_xlpm.jour,"-"))</f>
        <v>45538</v>
      </c>
      <c r="D11" s="51">
        <f>_xlfn.LET(_xlpm.jour,$A$9+7*$A11+D$9,IF(AND(LEN($A11)&gt;0,YEAR(_xlpm.jour)=YEAR($A$9),COUNTIF(Feries,_xlpm.jour)+COUNTIF(Vacances,_xlpm.jour)=0),_xlpm.jour,"-"))</f>
        <v>45540</v>
      </c>
      <c r="E11" s="51">
        <f>_xlfn.LET(_xlpm.jour,$A$9+7*$A11+E$9,IF(AND(LEN($A11)&gt;0,YEAR(_xlpm.jour)=YEAR($A$9),COUNTIF(Feries,_xlpm.jour)+COUNTIF(Vacances,_xlpm.jour)=0),_xlpm.jour,"-"))</f>
        <v>45541</v>
      </c>
      <c r="F11" s="1" cm="1">
        <f t="array" ref="F11:F40">_xlfn.SEQUENCE(30,,0)</f>
        <v>0</v>
      </c>
      <c r="G11" s="51">
        <f>_xlfn.LET(_xlpm.jour,$F$9+7*$F11+G$9,IF(AND(LEN($F11)&gt;0,YEAR(_xlpm.jour)=YEAR($F$9),COUNTIF(Feries,_xlpm.jour)+COUNTIF(Vacances,_xlpm.jour)=0),_xlpm.jour,"-"))</f>
        <v>45663</v>
      </c>
      <c r="H11" s="51">
        <f>_xlfn.LET(_xlpm.jour,$F$9+7*$F11+H$9,IF(AND(LEN($F11)&gt;0,YEAR(_xlpm.jour)=YEAR($F$9),COUNTIF(Feries,_xlpm.jour)+COUNTIF(Vacances,_xlpm.jour)=0),_xlpm.jour,"-"))</f>
        <v>45664</v>
      </c>
      <c r="I11" s="51">
        <f>_xlfn.LET(_xlpm.jour,$F$9+7*$F11+I$9,IF(AND(LEN($F11)&gt;0,YEAR(_xlpm.jour)=YEAR($F$9),COUNTIF(Feries,_xlpm.jour)+COUNTIF(Vacances,_xlpm.jour)=0),_xlpm.jour,"-"))</f>
        <v>45666</v>
      </c>
      <c r="J11" s="51">
        <f>_xlfn.LET(_xlpm.jour,$F$9+7*$F11+J$9,IF(AND(LEN($F11)&gt;0,YEAR(_xlpm.jour)=YEAR($F$9),COUNTIF(Feries,_xlpm.jour)+COUNTIF(Vacances,_xlpm.jour)=0),_xlpm.jour,"-"))</f>
        <v>45667</v>
      </c>
    </row>
    <row r="12" spans="1:12" x14ac:dyDescent="0.25">
      <c r="A12" s="1">
        <v>1</v>
      </c>
      <c r="B12" s="51">
        <f>_xlfn.LET(_xlpm.jour,$A$9+7*$A12+B$9,IF(AND(LEN($A12)&gt;0,YEAR(_xlpm.jour)=YEAR($A$9),COUNTIF(Feries,_xlpm.jour)+COUNTIF(Vacances,_xlpm.jour)=0),_xlpm.jour,"-"))</f>
        <v>45544</v>
      </c>
      <c r="C12" s="51">
        <f>_xlfn.LET(_xlpm.jour,$A$9+7*$A12+C$9,IF(AND(LEN($A12)&gt;0,YEAR(_xlpm.jour)=YEAR($A$9),COUNTIF(Feries,_xlpm.jour)+COUNTIF(Vacances,_xlpm.jour)=0),_xlpm.jour,"-"))</f>
        <v>45545</v>
      </c>
      <c r="D12" s="51">
        <f>_xlfn.LET(_xlpm.jour,$A$9+7*$A12+D$9,IF(AND(LEN($A12)&gt;0,YEAR(_xlpm.jour)=YEAR($A$9),COUNTIF(Feries,_xlpm.jour)+COUNTIF(Vacances,_xlpm.jour)=0),_xlpm.jour,"-"))</f>
        <v>45547</v>
      </c>
      <c r="E12" s="51">
        <f>_xlfn.LET(_xlpm.jour,$A$9+7*$A12+E$9,IF(AND(LEN($A12)&gt;0,YEAR(_xlpm.jour)=YEAR($A$9),COUNTIF(Feries,_xlpm.jour)+COUNTIF(Vacances,_xlpm.jour)=0),_xlpm.jour,"-"))</f>
        <v>45548</v>
      </c>
      <c r="F12" s="1">
        <v>1</v>
      </c>
      <c r="G12" s="51">
        <f>_xlfn.LET(_xlpm.jour,$F$9+7*$F12+G$9,IF(AND(LEN($F12)&gt;0,YEAR(_xlpm.jour)=YEAR($F$9),COUNTIF(Feries,_xlpm.jour)+COUNTIF(Vacances,_xlpm.jour)=0),_xlpm.jour,"-"))</f>
        <v>45670</v>
      </c>
      <c r="H12" s="51">
        <f>_xlfn.LET(_xlpm.jour,$F$9+7*$F12+H$9,IF(AND(LEN($F12)&gt;0,YEAR(_xlpm.jour)=YEAR($F$9),COUNTIF(Feries,_xlpm.jour)+COUNTIF(Vacances,_xlpm.jour)=0),_xlpm.jour,"-"))</f>
        <v>45671</v>
      </c>
      <c r="I12" s="51">
        <f>_xlfn.LET(_xlpm.jour,$F$9+7*$F12+I$9,IF(AND(LEN($F12)&gt;0,YEAR(_xlpm.jour)=YEAR($F$9),COUNTIF(Feries,_xlpm.jour)+COUNTIF(Vacances,_xlpm.jour)=0),_xlpm.jour,"-"))</f>
        <v>45673</v>
      </c>
      <c r="J12" s="51">
        <f>_xlfn.LET(_xlpm.jour,$F$9+7*$F12+J$9,IF(AND(LEN($F12)&gt;0,YEAR(_xlpm.jour)=YEAR($F$9),COUNTIF(Feries,_xlpm.jour)+COUNTIF(Vacances,_xlpm.jour)=0),_xlpm.jour,"-"))</f>
        <v>45674</v>
      </c>
    </row>
    <row r="13" spans="1:12" x14ac:dyDescent="0.25">
      <c r="A13" s="1">
        <v>2</v>
      </c>
      <c r="B13" s="51">
        <f>_xlfn.LET(_xlpm.jour,$A$9+7*$A13+B$9,IF(AND(LEN($A13)&gt;0,YEAR(_xlpm.jour)=YEAR($A$9),COUNTIF(Feries,_xlpm.jour)+COUNTIF(Vacances,_xlpm.jour)=0),_xlpm.jour,"-"))</f>
        <v>45551</v>
      </c>
      <c r="C13" s="51">
        <f>_xlfn.LET(_xlpm.jour,$A$9+7*$A13+C$9,IF(AND(LEN($A13)&gt;0,YEAR(_xlpm.jour)=YEAR($A$9),COUNTIF(Feries,_xlpm.jour)+COUNTIF(Vacances,_xlpm.jour)=0),_xlpm.jour,"-"))</f>
        <v>45552</v>
      </c>
      <c r="D13" s="51">
        <f>_xlfn.LET(_xlpm.jour,$A$9+7*$A13+D$9,IF(AND(LEN($A13)&gt;0,YEAR(_xlpm.jour)=YEAR($A$9),COUNTIF(Feries,_xlpm.jour)+COUNTIF(Vacances,_xlpm.jour)=0),_xlpm.jour,"-"))</f>
        <v>45554</v>
      </c>
      <c r="E13" s="51">
        <f>_xlfn.LET(_xlpm.jour,$A$9+7*$A13+E$9,IF(AND(LEN($A13)&gt;0,YEAR(_xlpm.jour)=YEAR($A$9),COUNTIF(Feries,_xlpm.jour)+COUNTIF(Vacances,_xlpm.jour)=0),_xlpm.jour,"-"))</f>
        <v>45555</v>
      </c>
      <c r="F13" s="1">
        <v>2</v>
      </c>
      <c r="G13" s="51">
        <f>_xlfn.LET(_xlpm.jour,$F$9+7*$F13+G$9,IF(AND(LEN($F13)&gt;0,YEAR(_xlpm.jour)=YEAR($F$9),COUNTIF(Feries,_xlpm.jour)+COUNTIF(Vacances,_xlpm.jour)=0),_xlpm.jour,"-"))</f>
        <v>45677</v>
      </c>
      <c r="H13" s="51">
        <f>_xlfn.LET(_xlpm.jour,$F$9+7*$F13+H$9,IF(AND(LEN($F13)&gt;0,YEAR(_xlpm.jour)=YEAR($F$9),COUNTIF(Feries,_xlpm.jour)+COUNTIF(Vacances,_xlpm.jour)=0),_xlpm.jour,"-"))</f>
        <v>45678</v>
      </c>
      <c r="I13" s="51">
        <f>_xlfn.LET(_xlpm.jour,$F$9+7*$F13+I$9,IF(AND(LEN($F13)&gt;0,YEAR(_xlpm.jour)=YEAR($F$9),COUNTIF(Feries,_xlpm.jour)+COUNTIF(Vacances,_xlpm.jour)=0),_xlpm.jour,"-"))</f>
        <v>45680</v>
      </c>
      <c r="J13" s="51">
        <f>_xlfn.LET(_xlpm.jour,$F$9+7*$F13+J$9,IF(AND(LEN($F13)&gt;0,YEAR(_xlpm.jour)=YEAR($F$9),COUNTIF(Feries,_xlpm.jour)+COUNTIF(Vacances,_xlpm.jour)=0),_xlpm.jour,"-"))</f>
        <v>45681</v>
      </c>
    </row>
    <row r="14" spans="1:12" x14ac:dyDescent="0.25">
      <c r="A14" s="1">
        <v>3</v>
      </c>
      <c r="B14" s="51">
        <f>_xlfn.LET(_xlpm.jour,$A$9+7*$A14+B$9,IF(AND(LEN($A14)&gt;0,YEAR(_xlpm.jour)=YEAR($A$9),COUNTIF(Feries,_xlpm.jour)+COUNTIF(Vacances,_xlpm.jour)=0),_xlpm.jour,"-"))</f>
        <v>45558</v>
      </c>
      <c r="C14" s="51">
        <f>_xlfn.LET(_xlpm.jour,$A$9+7*$A14+C$9,IF(AND(LEN($A14)&gt;0,YEAR(_xlpm.jour)=YEAR($A$9),COUNTIF(Feries,_xlpm.jour)+COUNTIF(Vacances,_xlpm.jour)=0),_xlpm.jour,"-"))</f>
        <v>45559</v>
      </c>
      <c r="D14" s="51">
        <f>_xlfn.LET(_xlpm.jour,$A$9+7*$A14+D$9,IF(AND(LEN($A14)&gt;0,YEAR(_xlpm.jour)=YEAR($A$9),COUNTIF(Feries,_xlpm.jour)+COUNTIF(Vacances,_xlpm.jour)=0),_xlpm.jour,"-"))</f>
        <v>45561</v>
      </c>
      <c r="E14" s="51">
        <f>_xlfn.LET(_xlpm.jour,$A$9+7*$A14+E$9,IF(AND(LEN($A14)&gt;0,YEAR(_xlpm.jour)=YEAR($A$9),COUNTIF(Feries,_xlpm.jour)+COUNTIF(Vacances,_xlpm.jour)=0),_xlpm.jour,"-"))</f>
        <v>45562</v>
      </c>
      <c r="F14" s="1">
        <v>3</v>
      </c>
      <c r="G14" s="51">
        <f>_xlfn.LET(_xlpm.jour,$F$9+7*$F14+G$9,IF(AND(LEN($F14)&gt;0,YEAR(_xlpm.jour)=YEAR($F$9),COUNTIF(Feries,_xlpm.jour)+COUNTIF(Vacances,_xlpm.jour)=0),_xlpm.jour,"-"))</f>
        <v>45684</v>
      </c>
      <c r="H14" s="51">
        <f>_xlfn.LET(_xlpm.jour,$F$9+7*$F14+H$9,IF(AND(LEN($F14)&gt;0,YEAR(_xlpm.jour)=YEAR($F$9),COUNTIF(Feries,_xlpm.jour)+COUNTIF(Vacances,_xlpm.jour)=0),_xlpm.jour,"-"))</f>
        <v>45685</v>
      </c>
      <c r="I14" s="51">
        <f>_xlfn.LET(_xlpm.jour,$F$9+7*$F14+I$9,IF(AND(LEN($F14)&gt;0,YEAR(_xlpm.jour)=YEAR($F$9),COUNTIF(Feries,_xlpm.jour)+COUNTIF(Vacances,_xlpm.jour)=0),_xlpm.jour,"-"))</f>
        <v>45687</v>
      </c>
      <c r="J14" s="51">
        <f>_xlfn.LET(_xlpm.jour,$F$9+7*$F14+J$9,IF(AND(LEN($F14)&gt;0,YEAR(_xlpm.jour)=YEAR($F$9),COUNTIF(Feries,_xlpm.jour)+COUNTIF(Vacances,_xlpm.jour)=0),_xlpm.jour,"-"))</f>
        <v>45688</v>
      </c>
    </row>
    <row r="15" spans="1:12" x14ac:dyDescent="0.25">
      <c r="A15" s="1">
        <v>4</v>
      </c>
      <c r="B15" s="51">
        <f>_xlfn.LET(_xlpm.jour,$A$9+7*$A15+B$9,IF(AND(LEN($A15)&gt;0,YEAR(_xlpm.jour)=YEAR($A$9),COUNTIF(Feries,_xlpm.jour)+COUNTIF(Vacances,_xlpm.jour)=0),_xlpm.jour,"-"))</f>
        <v>45565</v>
      </c>
      <c r="C15" s="51">
        <f>_xlfn.LET(_xlpm.jour,$A$9+7*$A15+C$9,IF(AND(LEN($A15)&gt;0,YEAR(_xlpm.jour)=YEAR($A$9),COUNTIF(Feries,_xlpm.jour)+COUNTIF(Vacances,_xlpm.jour)=0),_xlpm.jour,"-"))</f>
        <v>45566</v>
      </c>
      <c r="D15" s="51">
        <f>_xlfn.LET(_xlpm.jour,$A$9+7*$A15+D$9,IF(AND(LEN($A15)&gt;0,YEAR(_xlpm.jour)=YEAR($A$9),COUNTIF(Feries,_xlpm.jour)+COUNTIF(Vacances,_xlpm.jour)=0),_xlpm.jour,"-"))</f>
        <v>45568</v>
      </c>
      <c r="E15" s="51">
        <f>_xlfn.LET(_xlpm.jour,$A$9+7*$A15+E$9,IF(AND(LEN($A15)&gt;0,YEAR(_xlpm.jour)=YEAR($A$9),COUNTIF(Feries,_xlpm.jour)+COUNTIF(Vacances,_xlpm.jour)=0),_xlpm.jour,"-"))</f>
        <v>45569</v>
      </c>
      <c r="F15" s="1">
        <v>4</v>
      </c>
      <c r="G15" s="51">
        <f>_xlfn.LET(_xlpm.jour,$F$9+7*$F15+G$9,IF(AND(LEN($F15)&gt;0,YEAR(_xlpm.jour)=YEAR($F$9),COUNTIF(Feries,_xlpm.jour)+COUNTIF(Vacances,_xlpm.jour)=0),_xlpm.jour,"-"))</f>
        <v>45691</v>
      </c>
      <c r="H15" s="51">
        <f>_xlfn.LET(_xlpm.jour,$F$9+7*$F15+H$9,IF(AND(LEN($F15)&gt;0,YEAR(_xlpm.jour)=YEAR($F$9),COUNTIF(Feries,_xlpm.jour)+COUNTIF(Vacances,_xlpm.jour)=0),_xlpm.jour,"-"))</f>
        <v>45692</v>
      </c>
      <c r="I15" s="51">
        <f>_xlfn.LET(_xlpm.jour,$F$9+7*$F15+I$9,IF(AND(LEN($F15)&gt;0,YEAR(_xlpm.jour)=YEAR($F$9),COUNTIF(Feries,_xlpm.jour)+COUNTIF(Vacances,_xlpm.jour)=0),_xlpm.jour,"-"))</f>
        <v>45694</v>
      </c>
      <c r="J15" s="51">
        <f>_xlfn.LET(_xlpm.jour,$F$9+7*$F15+J$9,IF(AND(LEN($F15)&gt;0,YEAR(_xlpm.jour)=YEAR($F$9),COUNTIF(Feries,_xlpm.jour)+COUNTIF(Vacances,_xlpm.jour)=0),_xlpm.jour,"-"))</f>
        <v>45695</v>
      </c>
    </row>
    <row r="16" spans="1:12" x14ac:dyDescent="0.25">
      <c r="A16" s="1">
        <v>5</v>
      </c>
      <c r="B16" s="51">
        <f>_xlfn.LET(_xlpm.jour,$A$9+7*$A16+B$9,IF(AND(LEN($A16)&gt;0,YEAR(_xlpm.jour)=YEAR($A$9),COUNTIF(Feries,_xlpm.jour)+COUNTIF(Vacances,_xlpm.jour)=0),_xlpm.jour,"-"))</f>
        <v>45572</v>
      </c>
      <c r="C16" s="51">
        <f>_xlfn.LET(_xlpm.jour,$A$9+7*$A16+C$9,IF(AND(LEN($A16)&gt;0,YEAR(_xlpm.jour)=YEAR($A$9),COUNTIF(Feries,_xlpm.jour)+COUNTIF(Vacances,_xlpm.jour)=0),_xlpm.jour,"-"))</f>
        <v>45573</v>
      </c>
      <c r="D16" s="51">
        <f>_xlfn.LET(_xlpm.jour,$A$9+7*$A16+D$9,IF(AND(LEN($A16)&gt;0,YEAR(_xlpm.jour)=YEAR($A$9),COUNTIF(Feries,_xlpm.jour)+COUNTIF(Vacances,_xlpm.jour)=0),_xlpm.jour,"-"))</f>
        <v>45575</v>
      </c>
      <c r="E16" s="51">
        <f>_xlfn.LET(_xlpm.jour,$A$9+7*$A16+E$9,IF(AND(LEN($A16)&gt;0,YEAR(_xlpm.jour)=YEAR($A$9),COUNTIF(Feries,_xlpm.jour)+COUNTIF(Vacances,_xlpm.jour)=0),_xlpm.jour,"-"))</f>
        <v>45576</v>
      </c>
      <c r="F16" s="1">
        <v>5</v>
      </c>
      <c r="G16" s="51">
        <f>_xlfn.LET(_xlpm.jour,$F$9+7*$F16+G$9,IF(AND(LEN($F16)&gt;0,YEAR(_xlpm.jour)=YEAR($F$9),COUNTIF(Feries,_xlpm.jour)+COUNTIF(Vacances,_xlpm.jour)=0),_xlpm.jour,"-"))</f>
        <v>45698</v>
      </c>
      <c r="H16" s="51">
        <f>_xlfn.LET(_xlpm.jour,$F$9+7*$F16+H$9,IF(AND(LEN($F16)&gt;0,YEAR(_xlpm.jour)=YEAR($F$9),COUNTIF(Feries,_xlpm.jour)+COUNTIF(Vacances,_xlpm.jour)=0),_xlpm.jour,"-"))</f>
        <v>45699</v>
      </c>
      <c r="I16" s="51">
        <f>_xlfn.LET(_xlpm.jour,$F$9+7*$F16+I$9,IF(AND(LEN($F16)&gt;0,YEAR(_xlpm.jour)=YEAR($F$9),COUNTIF(Feries,_xlpm.jour)+COUNTIF(Vacances,_xlpm.jour)=0),_xlpm.jour,"-"))</f>
        <v>45701</v>
      </c>
      <c r="J16" s="51">
        <f>_xlfn.LET(_xlpm.jour,$F$9+7*$F16+J$9,IF(AND(LEN($F16)&gt;0,YEAR(_xlpm.jour)=YEAR($F$9),COUNTIF(Feries,_xlpm.jour)+COUNTIF(Vacances,_xlpm.jour)=0),_xlpm.jour,"-"))</f>
        <v>45702</v>
      </c>
    </row>
    <row r="17" spans="1:10" x14ac:dyDescent="0.25">
      <c r="A17" s="1">
        <v>6</v>
      </c>
      <c r="B17" s="51">
        <f>_xlfn.LET(_xlpm.jour,$A$9+7*$A17+B$9,IF(AND(LEN($A17)&gt;0,YEAR(_xlpm.jour)=YEAR($A$9),COUNTIF(Feries,_xlpm.jour)+COUNTIF(Vacances,_xlpm.jour)=0),_xlpm.jour,"-"))</f>
        <v>45579</v>
      </c>
      <c r="C17" s="51">
        <f>_xlfn.LET(_xlpm.jour,$A$9+7*$A17+C$9,IF(AND(LEN($A17)&gt;0,YEAR(_xlpm.jour)=YEAR($A$9),COUNTIF(Feries,_xlpm.jour)+COUNTIF(Vacances,_xlpm.jour)=0),_xlpm.jour,"-"))</f>
        <v>45580</v>
      </c>
      <c r="D17" s="51">
        <f>_xlfn.LET(_xlpm.jour,$A$9+7*$A17+D$9,IF(AND(LEN($A17)&gt;0,YEAR(_xlpm.jour)=YEAR($A$9),COUNTIF(Feries,_xlpm.jour)+COUNTIF(Vacances,_xlpm.jour)=0),_xlpm.jour,"-"))</f>
        <v>45582</v>
      </c>
      <c r="E17" s="51">
        <f>_xlfn.LET(_xlpm.jour,$A$9+7*$A17+E$9,IF(AND(LEN($A17)&gt;0,YEAR(_xlpm.jour)=YEAR($A$9),COUNTIF(Feries,_xlpm.jour)+COUNTIF(Vacances,_xlpm.jour)=0),_xlpm.jour,"-"))</f>
        <v>45583</v>
      </c>
      <c r="F17" s="1">
        <v>6</v>
      </c>
      <c r="G17" s="51">
        <f>_xlfn.LET(_xlpm.jour,$F$9+7*$F17+G$9,IF(AND(LEN($F17)&gt;0,YEAR(_xlpm.jour)=YEAR($F$9),COUNTIF(Feries,_xlpm.jour)+COUNTIF(Vacances,_xlpm.jour)=0),_xlpm.jour,"-"))</f>
        <v>45705</v>
      </c>
      <c r="H17" s="51">
        <f>_xlfn.LET(_xlpm.jour,$F$9+7*$F17+H$9,IF(AND(LEN($F17)&gt;0,YEAR(_xlpm.jour)=YEAR($F$9),COUNTIF(Feries,_xlpm.jour)+COUNTIF(Vacances,_xlpm.jour)=0),_xlpm.jour,"-"))</f>
        <v>45706</v>
      </c>
      <c r="I17" s="51">
        <f>_xlfn.LET(_xlpm.jour,$F$9+7*$F17+I$9,IF(AND(LEN($F17)&gt;0,YEAR(_xlpm.jour)=YEAR($F$9),COUNTIF(Feries,_xlpm.jour)+COUNTIF(Vacances,_xlpm.jour)=0),_xlpm.jour,"-"))</f>
        <v>45708</v>
      </c>
      <c r="J17" s="51">
        <f>_xlfn.LET(_xlpm.jour,$F$9+7*$F17+J$9,IF(AND(LEN($F17)&gt;0,YEAR(_xlpm.jour)=YEAR($F$9),COUNTIF(Feries,_xlpm.jour)+COUNTIF(Vacances,_xlpm.jour)=0),_xlpm.jour,"-"))</f>
        <v>45709</v>
      </c>
    </row>
    <row r="18" spans="1:10" x14ac:dyDescent="0.25">
      <c r="A18" s="1">
        <v>7</v>
      </c>
      <c r="B18" s="51" t="str">
        <f>_xlfn.LET(_xlpm.jour,$A$9+7*$A18+B$9,IF(AND(LEN($A18)&gt;0,YEAR(_xlpm.jour)=YEAR($A$9),COUNTIF(Feries,_xlpm.jour)+COUNTIF(Vacances,_xlpm.jour)=0),_xlpm.jour,"-"))</f>
        <v>-</v>
      </c>
      <c r="C18" s="51" t="str">
        <f>_xlfn.LET(_xlpm.jour,$A$9+7*$A18+C$9,IF(AND(LEN($A18)&gt;0,YEAR(_xlpm.jour)=YEAR($A$9),COUNTIF(Feries,_xlpm.jour)+COUNTIF(Vacances,_xlpm.jour)=0),_xlpm.jour,"-"))</f>
        <v>-</v>
      </c>
      <c r="D18" s="51" t="str">
        <f>_xlfn.LET(_xlpm.jour,$A$9+7*$A18+D$9,IF(AND(LEN($A18)&gt;0,YEAR(_xlpm.jour)=YEAR($A$9),COUNTIF(Feries,_xlpm.jour)+COUNTIF(Vacances,_xlpm.jour)=0),_xlpm.jour,"-"))</f>
        <v>-</v>
      </c>
      <c r="E18" s="51" t="str">
        <f>_xlfn.LET(_xlpm.jour,$A$9+7*$A18+E$9,IF(AND(LEN($A18)&gt;0,YEAR(_xlpm.jour)=YEAR($A$9),COUNTIF(Feries,_xlpm.jour)+COUNTIF(Vacances,_xlpm.jour)=0),_xlpm.jour,"-"))</f>
        <v>-</v>
      </c>
      <c r="F18" s="1">
        <v>7</v>
      </c>
      <c r="G18" s="51" t="str">
        <f>_xlfn.LET(_xlpm.jour,$F$9+7*$F18+G$9,IF(AND(LEN($F18)&gt;0,YEAR(_xlpm.jour)=YEAR($F$9),COUNTIF(Feries,_xlpm.jour)+COUNTIF(Vacances,_xlpm.jour)=0),_xlpm.jour,"-"))</f>
        <v>-</v>
      </c>
      <c r="H18" s="51" t="str">
        <f>_xlfn.LET(_xlpm.jour,$F$9+7*$F18+H$9,IF(AND(LEN($F18)&gt;0,YEAR(_xlpm.jour)=YEAR($F$9),COUNTIF(Feries,_xlpm.jour)+COUNTIF(Vacances,_xlpm.jour)=0),_xlpm.jour,"-"))</f>
        <v>-</v>
      </c>
      <c r="I18" s="51" t="str">
        <f>_xlfn.LET(_xlpm.jour,$F$9+7*$F18+I$9,IF(AND(LEN($F18)&gt;0,YEAR(_xlpm.jour)=YEAR($F$9),COUNTIF(Feries,_xlpm.jour)+COUNTIF(Vacances,_xlpm.jour)=0),_xlpm.jour,"-"))</f>
        <v>-</v>
      </c>
      <c r="J18" s="51" t="str">
        <f>_xlfn.LET(_xlpm.jour,$F$9+7*$F18+J$9,IF(AND(LEN($F18)&gt;0,YEAR(_xlpm.jour)=YEAR($F$9),COUNTIF(Feries,_xlpm.jour)+COUNTIF(Vacances,_xlpm.jour)=0),_xlpm.jour,"-"))</f>
        <v>-</v>
      </c>
    </row>
    <row r="19" spans="1:10" x14ac:dyDescent="0.25">
      <c r="A19" s="1">
        <v>8</v>
      </c>
      <c r="B19" s="51" t="str">
        <f>_xlfn.LET(_xlpm.jour,$A$9+7*$A19+B$9,IF(AND(LEN($A19)&gt;0,YEAR(_xlpm.jour)=YEAR($A$9),COUNTIF(Feries,_xlpm.jour)+COUNTIF(Vacances,_xlpm.jour)=0),_xlpm.jour,"-"))</f>
        <v>-</v>
      </c>
      <c r="C19" s="51" t="str">
        <f>_xlfn.LET(_xlpm.jour,$A$9+7*$A19+C$9,IF(AND(LEN($A19)&gt;0,YEAR(_xlpm.jour)=YEAR($A$9),COUNTIF(Feries,_xlpm.jour)+COUNTIF(Vacances,_xlpm.jour)=0),_xlpm.jour,"-"))</f>
        <v>-</v>
      </c>
      <c r="D19" s="51" t="str">
        <f>_xlfn.LET(_xlpm.jour,$A$9+7*$A19+D$9,IF(AND(LEN($A19)&gt;0,YEAR(_xlpm.jour)=YEAR($A$9),COUNTIF(Feries,_xlpm.jour)+COUNTIF(Vacances,_xlpm.jour)=0),_xlpm.jour,"-"))</f>
        <v>-</v>
      </c>
      <c r="E19" s="51" t="str">
        <f>_xlfn.LET(_xlpm.jour,$A$9+7*$A19+E$9,IF(AND(LEN($A19)&gt;0,YEAR(_xlpm.jour)=YEAR($A$9),COUNTIF(Feries,_xlpm.jour)+COUNTIF(Vacances,_xlpm.jour)=0),_xlpm.jour,"-"))</f>
        <v>-</v>
      </c>
      <c r="F19" s="1">
        <v>8</v>
      </c>
      <c r="G19" s="51" t="str">
        <f>_xlfn.LET(_xlpm.jour,$F$9+7*$F19+G$9,IF(AND(LEN($F19)&gt;0,YEAR(_xlpm.jour)=YEAR($F$9),COUNTIF(Feries,_xlpm.jour)+COUNTIF(Vacances,_xlpm.jour)=0),_xlpm.jour,"-"))</f>
        <v>-</v>
      </c>
      <c r="H19" s="51" t="str">
        <f>_xlfn.LET(_xlpm.jour,$F$9+7*$F19+H$9,IF(AND(LEN($F19)&gt;0,YEAR(_xlpm.jour)=YEAR($F$9),COUNTIF(Feries,_xlpm.jour)+COUNTIF(Vacances,_xlpm.jour)=0),_xlpm.jour,"-"))</f>
        <v>-</v>
      </c>
      <c r="I19" s="51" t="str">
        <f>_xlfn.LET(_xlpm.jour,$F$9+7*$F19+I$9,IF(AND(LEN($F19)&gt;0,YEAR(_xlpm.jour)=YEAR($F$9),COUNTIF(Feries,_xlpm.jour)+COUNTIF(Vacances,_xlpm.jour)=0),_xlpm.jour,"-"))</f>
        <v>-</v>
      </c>
      <c r="J19" s="51" t="str">
        <f>_xlfn.LET(_xlpm.jour,$F$9+7*$F19+J$9,IF(AND(LEN($F19)&gt;0,YEAR(_xlpm.jour)=YEAR($F$9),COUNTIF(Feries,_xlpm.jour)+COUNTIF(Vacances,_xlpm.jour)=0),_xlpm.jour,"-"))</f>
        <v>-</v>
      </c>
    </row>
    <row r="20" spans="1:10" x14ac:dyDescent="0.25">
      <c r="A20" s="1">
        <v>9</v>
      </c>
      <c r="B20" s="51">
        <f>_xlfn.LET(_xlpm.jour,$A$9+7*$A20+B$9,IF(AND(LEN($A20)&gt;0,YEAR(_xlpm.jour)=YEAR($A$9),COUNTIF(Feries,_xlpm.jour)+COUNTIF(Vacances,_xlpm.jour)=0),_xlpm.jour,"-"))</f>
        <v>45600</v>
      </c>
      <c r="C20" s="51">
        <f>_xlfn.LET(_xlpm.jour,$A$9+7*$A20+C$9,IF(AND(LEN($A20)&gt;0,YEAR(_xlpm.jour)=YEAR($A$9),COUNTIF(Feries,_xlpm.jour)+COUNTIF(Vacances,_xlpm.jour)=0),_xlpm.jour,"-"))</f>
        <v>45601</v>
      </c>
      <c r="D20" s="51">
        <f>_xlfn.LET(_xlpm.jour,$A$9+7*$A20+D$9,IF(AND(LEN($A20)&gt;0,YEAR(_xlpm.jour)=YEAR($A$9),COUNTIF(Feries,_xlpm.jour)+COUNTIF(Vacances,_xlpm.jour)=0),_xlpm.jour,"-"))</f>
        <v>45603</v>
      </c>
      <c r="E20" s="51">
        <f>_xlfn.LET(_xlpm.jour,$A$9+7*$A20+E$9,IF(AND(LEN($A20)&gt;0,YEAR(_xlpm.jour)=YEAR($A$9),COUNTIF(Feries,_xlpm.jour)+COUNTIF(Vacances,_xlpm.jour)=0),_xlpm.jour,"-"))</f>
        <v>45604</v>
      </c>
      <c r="F20" s="1">
        <v>9</v>
      </c>
      <c r="G20" s="51">
        <f>_xlfn.LET(_xlpm.jour,$F$9+7*$F20+G$9,IF(AND(LEN($F20)&gt;0,YEAR(_xlpm.jour)=YEAR($F$9),COUNTIF(Feries,_xlpm.jour)+COUNTIF(Vacances,_xlpm.jour)=0),_xlpm.jour,"-"))</f>
        <v>45726</v>
      </c>
      <c r="H20" s="51">
        <f>_xlfn.LET(_xlpm.jour,$F$9+7*$F20+H$9,IF(AND(LEN($F20)&gt;0,YEAR(_xlpm.jour)=YEAR($F$9),COUNTIF(Feries,_xlpm.jour)+COUNTIF(Vacances,_xlpm.jour)=0),_xlpm.jour,"-"))</f>
        <v>45727</v>
      </c>
      <c r="I20" s="51">
        <f>_xlfn.LET(_xlpm.jour,$F$9+7*$F20+I$9,IF(AND(LEN($F20)&gt;0,YEAR(_xlpm.jour)=YEAR($F$9),COUNTIF(Feries,_xlpm.jour)+COUNTIF(Vacances,_xlpm.jour)=0),_xlpm.jour,"-"))</f>
        <v>45729</v>
      </c>
      <c r="J20" s="51">
        <f>_xlfn.LET(_xlpm.jour,$F$9+7*$F20+J$9,IF(AND(LEN($F20)&gt;0,YEAR(_xlpm.jour)=YEAR($F$9),COUNTIF(Feries,_xlpm.jour)+COUNTIF(Vacances,_xlpm.jour)=0),_xlpm.jour,"-"))</f>
        <v>45730</v>
      </c>
    </row>
    <row r="21" spans="1:10" x14ac:dyDescent="0.25">
      <c r="A21" s="1">
        <v>10</v>
      </c>
      <c r="B21" s="51" t="str">
        <f>_xlfn.LET(_xlpm.jour,$A$9+7*$A21+B$9,IF(AND(LEN($A21)&gt;0,YEAR(_xlpm.jour)=YEAR($A$9),COUNTIF(Feries,_xlpm.jour)+COUNTIF(Vacances,_xlpm.jour)=0),_xlpm.jour,"-"))</f>
        <v>-</v>
      </c>
      <c r="C21" s="51">
        <f>_xlfn.LET(_xlpm.jour,$A$9+7*$A21+C$9,IF(AND(LEN($A21)&gt;0,YEAR(_xlpm.jour)=YEAR($A$9),COUNTIF(Feries,_xlpm.jour)+COUNTIF(Vacances,_xlpm.jour)=0),_xlpm.jour,"-"))</f>
        <v>45608</v>
      </c>
      <c r="D21" s="51">
        <f>_xlfn.LET(_xlpm.jour,$A$9+7*$A21+D$9,IF(AND(LEN($A21)&gt;0,YEAR(_xlpm.jour)=YEAR($A$9),COUNTIF(Feries,_xlpm.jour)+COUNTIF(Vacances,_xlpm.jour)=0),_xlpm.jour,"-"))</f>
        <v>45610</v>
      </c>
      <c r="E21" s="51">
        <f>_xlfn.LET(_xlpm.jour,$A$9+7*$A21+E$9,IF(AND(LEN($A21)&gt;0,YEAR(_xlpm.jour)=YEAR($A$9),COUNTIF(Feries,_xlpm.jour)+COUNTIF(Vacances,_xlpm.jour)=0),_xlpm.jour,"-"))</f>
        <v>45611</v>
      </c>
      <c r="F21" s="1">
        <v>10</v>
      </c>
      <c r="G21" s="51">
        <f>_xlfn.LET(_xlpm.jour,$F$9+7*$F21+G$9,IF(AND(LEN($F21)&gt;0,YEAR(_xlpm.jour)=YEAR($F$9),COUNTIF(Feries,_xlpm.jour)+COUNTIF(Vacances,_xlpm.jour)=0),_xlpm.jour,"-"))</f>
        <v>45733</v>
      </c>
      <c r="H21" s="51">
        <f>_xlfn.LET(_xlpm.jour,$F$9+7*$F21+H$9,IF(AND(LEN($F21)&gt;0,YEAR(_xlpm.jour)=YEAR($F$9),COUNTIF(Feries,_xlpm.jour)+COUNTIF(Vacances,_xlpm.jour)=0),_xlpm.jour,"-"))</f>
        <v>45734</v>
      </c>
      <c r="I21" s="51">
        <f>_xlfn.LET(_xlpm.jour,$F$9+7*$F21+I$9,IF(AND(LEN($F21)&gt;0,YEAR(_xlpm.jour)=YEAR($F$9),COUNTIF(Feries,_xlpm.jour)+COUNTIF(Vacances,_xlpm.jour)=0),_xlpm.jour,"-"))</f>
        <v>45736</v>
      </c>
      <c r="J21" s="51">
        <f>_xlfn.LET(_xlpm.jour,$F$9+7*$F21+J$9,IF(AND(LEN($F21)&gt;0,YEAR(_xlpm.jour)=YEAR($F$9),COUNTIF(Feries,_xlpm.jour)+COUNTIF(Vacances,_xlpm.jour)=0),_xlpm.jour,"-"))</f>
        <v>45737</v>
      </c>
    </row>
    <row r="22" spans="1:10" x14ac:dyDescent="0.25">
      <c r="A22" s="1">
        <v>11</v>
      </c>
      <c r="B22" s="51">
        <f>_xlfn.LET(_xlpm.jour,$A$9+7*$A22+B$9,IF(AND(LEN($A22)&gt;0,YEAR(_xlpm.jour)=YEAR($A$9),COUNTIF(Feries,_xlpm.jour)+COUNTIF(Vacances,_xlpm.jour)=0),_xlpm.jour,"-"))</f>
        <v>45614</v>
      </c>
      <c r="C22" s="51">
        <f>_xlfn.LET(_xlpm.jour,$A$9+7*$A22+C$9,IF(AND(LEN($A22)&gt;0,YEAR(_xlpm.jour)=YEAR($A$9),COUNTIF(Feries,_xlpm.jour)+COUNTIF(Vacances,_xlpm.jour)=0),_xlpm.jour,"-"))</f>
        <v>45615</v>
      </c>
      <c r="D22" s="51">
        <f>_xlfn.LET(_xlpm.jour,$A$9+7*$A22+D$9,IF(AND(LEN($A22)&gt;0,YEAR(_xlpm.jour)=YEAR($A$9),COUNTIF(Feries,_xlpm.jour)+COUNTIF(Vacances,_xlpm.jour)=0),_xlpm.jour,"-"))</f>
        <v>45617</v>
      </c>
      <c r="E22" s="51">
        <f>_xlfn.LET(_xlpm.jour,$A$9+7*$A22+E$9,IF(AND(LEN($A22)&gt;0,YEAR(_xlpm.jour)=YEAR($A$9),COUNTIF(Feries,_xlpm.jour)+COUNTIF(Vacances,_xlpm.jour)=0),_xlpm.jour,"-"))</f>
        <v>45618</v>
      </c>
      <c r="F22" s="1">
        <v>11</v>
      </c>
      <c r="G22" s="51">
        <f>_xlfn.LET(_xlpm.jour,$F$9+7*$F22+G$9,IF(AND(LEN($F22)&gt;0,YEAR(_xlpm.jour)=YEAR($F$9),COUNTIF(Feries,_xlpm.jour)+COUNTIF(Vacances,_xlpm.jour)=0),_xlpm.jour,"-"))</f>
        <v>45740</v>
      </c>
      <c r="H22" s="51">
        <f>_xlfn.LET(_xlpm.jour,$F$9+7*$F22+H$9,IF(AND(LEN($F22)&gt;0,YEAR(_xlpm.jour)=YEAR($F$9),COUNTIF(Feries,_xlpm.jour)+COUNTIF(Vacances,_xlpm.jour)=0),_xlpm.jour,"-"))</f>
        <v>45741</v>
      </c>
      <c r="I22" s="51">
        <f>_xlfn.LET(_xlpm.jour,$F$9+7*$F22+I$9,IF(AND(LEN($F22)&gt;0,YEAR(_xlpm.jour)=YEAR($F$9),COUNTIF(Feries,_xlpm.jour)+COUNTIF(Vacances,_xlpm.jour)=0),_xlpm.jour,"-"))</f>
        <v>45743</v>
      </c>
      <c r="J22" s="51">
        <f>_xlfn.LET(_xlpm.jour,$F$9+7*$F22+J$9,IF(AND(LEN($F22)&gt;0,YEAR(_xlpm.jour)=YEAR($F$9),COUNTIF(Feries,_xlpm.jour)+COUNTIF(Vacances,_xlpm.jour)=0),_xlpm.jour,"-"))</f>
        <v>45744</v>
      </c>
    </row>
    <row r="23" spans="1:10" x14ac:dyDescent="0.25">
      <c r="A23" s="1">
        <v>12</v>
      </c>
      <c r="B23" s="51">
        <f>_xlfn.LET(_xlpm.jour,$A$9+7*$A23+B$9,IF(AND(LEN($A23)&gt;0,YEAR(_xlpm.jour)=YEAR($A$9),COUNTIF(Feries,_xlpm.jour)+COUNTIF(Vacances,_xlpm.jour)=0),_xlpm.jour,"-"))</f>
        <v>45621</v>
      </c>
      <c r="C23" s="51">
        <f>_xlfn.LET(_xlpm.jour,$A$9+7*$A23+C$9,IF(AND(LEN($A23)&gt;0,YEAR(_xlpm.jour)=YEAR($A$9),COUNTIF(Feries,_xlpm.jour)+COUNTIF(Vacances,_xlpm.jour)=0),_xlpm.jour,"-"))</f>
        <v>45622</v>
      </c>
      <c r="D23" s="51">
        <f>_xlfn.LET(_xlpm.jour,$A$9+7*$A23+D$9,IF(AND(LEN($A23)&gt;0,YEAR(_xlpm.jour)=YEAR($A$9),COUNTIF(Feries,_xlpm.jour)+COUNTIF(Vacances,_xlpm.jour)=0),_xlpm.jour,"-"))</f>
        <v>45624</v>
      </c>
      <c r="E23" s="51">
        <f>_xlfn.LET(_xlpm.jour,$A$9+7*$A23+E$9,IF(AND(LEN($A23)&gt;0,YEAR(_xlpm.jour)=YEAR($A$9),COUNTIF(Feries,_xlpm.jour)+COUNTIF(Vacances,_xlpm.jour)=0),_xlpm.jour,"-"))</f>
        <v>45625</v>
      </c>
      <c r="F23" s="1">
        <v>12</v>
      </c>
      <c r="G23" s="51">
        <f>_xlfn.LET(_xlpm.jour,$F$9+7*$F23+G$9,IF(AND(LEN($F23)&gt;0,YEAR(_xlpm.jour)=YEAR($F$9),COUNTIF(Feries,_xlpm.jour)+COUNTIF(Vacances,_xlpm.jour)=0),_xlpm.jour,"-"))</f>
        <v>45747</v>
      </c>
      <c r="H23" s="51">
        <f>_xlfn.LET(_xlpm.jour,$F$9+7*$F23+H$9,IF(AND(LEN($F23)&gt;0,YEAR(_xlpm.jour)=YEAR($F$9),COUNTIF(Feries,_xlpm.jour)+COUNTIF(Vacances,_xlpm.jour)=0),_xlpm.jour,"-"))</f>
        <v>45748</v>
      </c>
      <c r="I23" s="51">
        <f>_xlfn.LET(_xlpm.jour,$F$9+7*$F23+I$9,IF(AND(LEN($F23)&gt;0,YEAR(_xlpm.jour)=YEAR($F$9),COUNTIF(Feries,_xlpm.jour)+COUNTIF(Vacances,_xlpm.jour)=0),_xlpm.jour,"-"))</f>
        <v>45750</v>
      </c>
      <c r="J23" s="51">
        <f>_xlfn.LET(_xlpm.jour,$F$9+7*$F23+J$9,IF(AND(LEN($F23)&gt;0,YEAR(_xlpm.jour)=YEAR($F$9),COUNTIF(Feries,_xlpm.jour)+COUNTIF(Vacances,_xlpm.jour)=0),_xlpm.jour,"-"))</f>
        <v>45751</v>
      </c>
    </row>
    <row r="24" spans="1:10" x14ac:dyDescent="0.25">
      <c r="A24" s="1">
        <v>13</v>
      </c>
      <c r="B24" s="51">
        <f>_xlfn.LET(_xlpm.jour,$A$9+7*$A24+B$9,IF(AND(LEN($A24)&gt;0,YEAR(_xlpm.jour)=YEAR($A$9),COUNTIF(Feries,_xlpm.jour)+COUNTIF(Vacances,_xlpm.jour)=0),_xlpm.jour,"-"))</f>
        <v>45628</v>
      </c>
      <c r="C24" s="51">
        <f>_xlfn.LET(_xlpm.jour,$A$9+7*$A24+C$9,IF(AND(LEN($A24)&gt;0,YEAR(_xlpm.jour)=YEAR($A$9),COUNTIF(Feries,_xlpm.jour)+COUNTIF(Vacances,_xlpm.jour)=0),_xlpm.jour,"-"))</f>
        <v>45629</v>
      </c>
      <c r="D24" s="51">
        <f>_xlfn.LET(_xlpm.jour,$A$9+7*$A24+D$9,IF(AND(LEN($A24)&gt;0,YEAR(_xlpm.jour)=YEAR($A$9),COUNTIF(Feries,_xlpm.jour)+COUNTIF(Vacances,_xlpm.jour)=0),_xlpm.jour,"-"))</f>
        <v>45631</v>
      </c>
      <c r="E24" s="51">
        <f>_xlfn.LET(_xlpm.jour,$A$9+7*$A24+E$9,IF(AND(LEN($A24)&gt;0,YEAR(_xlpm.jour)=YEAR($A$9),COUNTIF(Feries,_xlpm.jour)+COUNTIF(Vacances,_xlpm.jour)=0),_xlpm.jour,"-"))</f>
        <v>45632</v>
      </c>
      <c r="F24" s="1">
        <v>13</v>
      </c>
      <c r="G24" s="51">
        <f>_xlfn.LET(_xlpm.jour,$F$9+7*$F24+G$9,IF(AND(LEN($F24)&gt;0,YEAR(_xlpm.jour)=YEAR($F$9),COUNTIF(Feries,_xlpm.jour)+COUNTIF(Vacances,_xlpm.jour)=0),_xlpm.jour,"-"))</f>
        <v>45754</v>
      </c>
      <c r="H24" s="51">
        <f>_xlfn.LET(_xlpm.jour,$F$9+7*$F24+H$9,IF(AND(LEN($F24)&gt;0,YEAR(_xlpm.jour)=YEAR($F$9),COUNTIF(Feries,_xlpm.jour)+COUNTIF(Vacances,_xlpm.jour)=0),_xlpm.jour,"-"))</f>
        <v>45755</v>
      </c>
      <c r="I24" s="51">
        <f>_xlfn.LET(_xlpm.jour,$F$9+7*$F24+I$9,IF(AND(LEN($F24)&gt;0,YEAR(_xlpm.jour)=YEAR($F$9),COUNTIF(Feries,_xlpm.jour)+COUNTIF(Vacances,_xlpm.jour)=0),_xlpm.jour,"-"))</f>
        <v>45757</v>
      </c>
      <c r="J24" s="51">
        <f>_xlfn.LET(_xlpm.jour,$F$9+7*$F24+J$9,IF(AND(LEN($F24)&gt;0,YEAR(_xlpm.jour)=YEAR($F$9),COUNTIF(Feries,_xlpm.jour)+COUNTIF(Vacances,_xlpm.jour)=0),_xlpm.jour,"-"))</f>
        <v>45758</v>
      </c>
    </row>
    <row r="25" spans="1:10" x14ac:dyDescent="0.25">
      <c r="A25" s="1">
        <v>14</v>
      </c>
      <c r="B25" s="51">
        <f>_xlfn.LET(_xlpm.jour,$A$9+7*$A25+B$9,IF(AND(LEN($A25)&gt;0,YEAR(_xlpm.jour)=YEAR($A$9),COUNTIF(Feries,_xlpm.jour)+COUNTIF(Vacances,_xlpm.jour)=0),_xlpm.jour,"-"))</f>
        <v>45635</v>
      </c>
      <c r="C25" s="51">
        <f>_xlfn.LET(_xlpm.jour,$A$9+7*$A25+C$9,IF(AND(LEN($A25)&gt;0,YEAR(_xlpm.jour)=YEAR($A$9),COUNTIF(Feries,_xlpm.jour)+COUNTIF(Vacances,_xlpm.jour)=0),_xlpm.jour,"-"))</f>
        <v>45636</v>
      </c>
      <c r="D25" s="51">
        <f>_xlfn.LET(_xlpm.jour,$A$9+7*$A25+D$9,IF(AND(LEN($A25)&gt;0,YEAR(_xlpm.jour)=YEAR($A$9),COUNTIF(Feries,_xlpm.jour)+COUNTIF(Vacances,_xlpm.jour)=0),_xlpm.jour,"-"))</f>
        <v>45638</v>
      </c>
      <c r="E25" s="51">
        <f>_xlfn.LET(_xlpm.jour,$A$9+7*$A25+E$9,IF(AND(LEN($A25)&gt;0,YEAR(_xlpm.jour)=YEAR($A$9),COUNTIF(Feries,_xlpm.jour)+COUNTIF(Vacances,_xlpm.jour)=0),_xlpm.jour,"-"))</f>
        <v>45639</v>
      </c>
      <c r="F25" s="1">
        <v>14</v>
      </c>
      <c r="G25" s="51">
        <f>_xlfn.LET(_xlpm.jour,$F$9+7*$F25+G$9,IF(AND(LEN($F25)&gt;0,YEAR(_xlpm.jour)=YEAR($F$9),COUNTIF(Feries,_xlpm.jour)+COUNTIF(Vacances,_xlpm.jour)=0),_xlpm.jour,"-"))</f>
        <v>45761</v>
      </c>
      <c r="H25" s="51">
        <f>_xlfn.LET(_xlpm.jour,$F$9+7*$F25+H$9,IF(AND(LEN($F25)&gt;0,YEAR(_xlpm.jour)=YEAR($F$9),COUNTIF(Feries,_xlpm.jour)+COUNTIF(Vacances,_xlpm.jour)=0),_xlpm.jour,"-"))</f>
        <v>45762</v>
      </c>
      <c r="I25" s="51">
        <f>_xlfn.LET(_xlpm.jour,$F$9+7*$F25+I$9,IF(AND(LEN($F25)&gt;0,YEAR(_xlpm.jour)=YEAR($F$9),COUNTIF(Feries,_xlpm.jour)+COUNTIF(Vacances,_xlpm.jour)=0),_xlpm.jour,"-"))</f>
        <v>45764</v>
      </c>
      <c r="J25" s="51">
        <f>_xlfn.LET(_xlpm.jour,$F$9+7*$F25+J$9,IF(AND(LEN($F25)&gt;0,YEAR(_xlpm.jour)=YEAR($F$9),COUNTIF(Feries,_xlpm.jour)+COUNTIF(Vacances,_xlpm.jour)=0),_xlpm.jour,"-"))</f>
        <v>45765</v>
      </c>
    </row>
    <row r="26" spans="1:10" x14ac:dyDescent="0.25">
      <c r="A26" s="1">
        <v>15</v>
      </c>
      <c r="B26" s="51">
        <f>_xlfn.LET(_xlpm.jour,$A$9+7*$A26+B$9,IF(AND(LEN($A26)&gt;0,YEAR(_xlpm.jour)=YEAR($A$9),COUNTIF(Feries,_xlpm.jour)+COUNTIF(Vacances,_xlpm.jour)=0),_xlpm.jour,"-"))</f>
        <v>45642</v>
      </c>
      <c r="C26" s="51">
        <f>_xlfn.LET(_xlpm.jour,$A$9+7*$A26+C$9,IF(AND(LEN($A26)&gt;0,YEAR(_xlpm.jour)=YEAR($A$9),COUNTIF(Feries,_xlpm.jour)+COUNTIF(Vacances,_xlpm.jour)=0),_xlpm.jour,"-"))</f>
        <v>45643</v>
      </c>
      <c r="D26" s="51">
        <f>_xlfn.LET(_xlpm.jour,$A$9+7*$A26+D$9,IF(AND(LEN($A26)&gt;0,YEAR(_xlpm.jour)=YEAR($A$9),COUNTIF(Feries,_xlpm.jour)+COUNTIF(Vacances,_xlpm.jour)=0),_xlpm.jour,"-"))</f>
        <v>45645</v>
      </c>
      <c r="E26" s="51">
        <f>_xlfn.LET(_xlpm.jour,$A$9+7*$A26+E$9,IF(AND(LEN($A26)&gt;0,YEAR(_xlpm.jour)=YEAR($A$9),COUNTIF(Feries,_xlpm.jour)+COUNTIF(Vacances,_xlpm.jour)=0),_xlpm.jour,"-"))</f>
        <v>45646</v>
      </c>
      <c r="F26" s="1">
        <v>15</v>
      </c>
      <c r="G26" s="51" t="str">
        <f>_xlfn.LET(_xlpm.jour,$F$9+7*$F26+G$9,IF(AND(LEN($F26)&gt;0,YEAR(_xlpm.jour)=YEAR($F$9),COUNTIF(Feries,_xlpm.jour)+COUNTIF(Vacances,_xlpm.jour)=0),_xlpm.jour,"-"))</f>
        <v>-</v>
      </c>
      <c r="H26" s="51" t="str">
        <f>_xlfn.LET(_xlpm.jour,$F$9+7*$F26+H$9,IF(AND(LEN($F26)&gt;0,YEAR(_xlpm.jour)=YEAR($F$9),COUNTIF(Feries,_xlpm.jour)+COUNTIF(Vacances,_xlpm.jour)=0),_xlpm.jour,"-"))</f>
        <v>-</v>
      </c>
      <c r="I26" s="51" t="str">
        <f>_xlfn.LET(_xlpm.jour,$F$9+7*$F26+I$9,IF(AND(LEN($F26)&gt;0,YEAR(_xlpm.jour)=YEAR($F$9),COUNTIF(Feries,_xlpm.jour)+COUNTIF(Vacances,_xlpm.jour)=0),_xlpm.jour,"-"))</f>
        <v>-</v>
      </c>
      <c r="J26" s="51" t="str">
        <f>_xlfn.LET(_xlpm.jour,$F$9+7*$F26+J$9,IF(AND(LEN($F26)&gt;0,YEAR(_xlpm.jour)=YEAR($F$9),COUNTIF(Feries,_xlpm.jour)+COUNTIF(Vacances,_xlpm.jour)=0),_xlpm.jour,"-"))</f>
        <v>-</v>
      </c>
    </row>
    <row r="27" spans="1:10" x14ac:dyDescent="0.25">
      <c r="A27" s="1">
        <v>16</v>
      </c>
      <c r="B27" s="51" t="str">
        <f>_xlfn.LET(_xlpm.jour,$A$9+7*$A27+B$9,IF(AND(LEN($A27)&gt;0,YEAR(_xlpm.jour)=YEAR($A$9),COUNTIF(Feries,_xlpm.jour)+COUNTIF(Vacances,_xlpm.jour)=0),_xlpm.jour,"-"))</f>
        <v>-</v>
      </c>
      <c r="C27" s="51" t="str">
        <f>_xlfn.LET(_xlpm.jour,$A$9+7*$A27+C$9,IF(AND(LEN($A27)&gt;0,YEAR(_xlpm.jour)=YEAR($A$9),COUNTIF(Feries,_xlpm.jour)+COUNTIF(Vacances,_xlpm.jour)=0),_xlpm.jour,"-"))</f>
        <v>-</v>
      </c>
      <c r="D27" s="51" t="str">
        <f>_xlfn.LET(_xlpm.jour,$A$9+7*$A27+D$9,IF(AND(LEN($A27)&gt;0,YEAR(_xlpm.jour)=YEAR($A$9),COUNTIF(Feries,_xlpm.jour)+COUNTIF(Vacances,_xlpm.jour)=0),_xlpm.jour,"-"))</f>
        <v>-</v>
      </c>
      <c r="E27" s="51" t="str">
        <f>_xlfn.LET(_xlpm.jour,$A$9+7*$A27+E$9,IF(AND(LEN($A27)&gt;0,YEAR(_xlpm.jour)=YEAR($A$9),COUNTIF(Feries,_xlpm.jour)+COUNTIF(Vacances,_xlpm.jour)=0),_xlpm.jour,"-"))</f>
        <v>-</v>
      </c>
      <c r="F27" s="1">
        <v>16</v>
      </c>
      <c r="G27" s="51" t="str">
        <f>_xlfn.LET(_xlpm.jour,$F$9+7*$F27+G$9,IF(AND(LEN($F27)&gt;0,YEAR(_xlpm.jour)=YEAR($F$9),COUNTIF(Feries,_xlpm.jour)+COUNTIF(Vacances,_xlpm.jour)=0),_xlpm.jour,"-"))</f>
        <v>-</v>
      </c>
      <c r="H27" s="51" t="str">
        <f>_xlfn.LET(_xlpm.jour,$F$9+7*$F27+H$9,IF(AND(LEN($F27)&gt;0,YEAR(_xlpm.jour)=YEAR($F$9),COUNTIF(Feries,_xlpm.jour)+COUNTIF(Vacances,_xlpm.jour)=0),_xlpm.jour,"-"))</f>
        <v>-</v>
      </c>
      <c r="I27" s="51" t="str">
        <f>_xlfn.LET(_xlpm.jour,$F$9+7*$F27+I$9,IF(AND(LEN($F27)&gt;0,YEAR(_xlpm.jour)=YEAR($F$9),COUNTIF(Feries,_xlpm.jour)+COUNTIF(Vacances,_xlpm.jour)=0),_xlpm.jour,"-"))</f>
        <v>-</v>
      </c>
      <c r="J27" s="51" t="str">
        <f>_xlfn.LET(_xlpm.jour,$F$9+7*$F27+J$9,IF(AND(LEN($F27)&gt;0,YEAR(_xlpm.jour)=YEAR($F$9),COUNTIF(Feries,_xlpm.jour)+COUNTIF(Vacances,_xlpm.jour)=0),_xlpm.jour,"-"))</f>
        <v>-</v>
      </c>
    </row>
    <row r="28" spans="1:10" x14ac:dyDescent="0.25">
      <c r="A28" s="1">
        <v>17</v>
      </c>
      <c r="B28" s="51" t="str">
        <f>_xlfn.LET(_xlpm.jour,$A$9+7*$A28+B$9,IF(AND(LEN($A28)&gt;0,YEAR(_xlpm.jour)=YEAR($A$9),COUNTIF(Feries,_xlpm.jour)+COUNTIF(Vacances,_xlpm.jour)=0),_xlpm.jour,"-"))</f>
        <v>-</v>
      </c>
      <c r="C28" s="51" t="str">
        <f>_xlfn.LET(_xlpm.jour,$A$9+7*$A28+C$9,IF(AND(LEN($A28)&gt;0,YEAR(_xlpm.jour)=YEAR($A$9),COUNTIF(Feries,_xlpm.jour)+COUNTIF(Vacances,_xlpm.jour)=0),_xlpm.jour,"-"))</f>
        <v>-</v>
      </c>
      <c r="D28" s="51" t="str">
        <f>_xlfn.LET(_xlpm.jour,$A$9+7*$A28+D$9,IF(AND(LEN($A28)&gt;0,YEAR(_xlpm.jour)=YEAR($A$9),COUNTIF(Feries,_xlpm.jour)+COUNTIF(Vacances,_xlpm.jour)=0),_xlpm.jour,"-"))</f>
        <v>-</v>
      </c>
      <c r="E28" s="51" t="str">
        <f>_xlfn.LET(_xlpm.jour,$A$9+7*$A28+E$9,IF(AND(LEN($A28)&gt;0,YEAR(_xlpm.jour)=YEAR($A$9),COUNTIF(Feries,_xlpm.jour)+COUNTIF(Vacances,_xlpm.jour)=0),_xlpm.jour,"-"))</f>
        <v>-</v>
      </c>
      <c r="F28" s="1">
        <v>17</v>
      </c>
      <c r="G28" s="51">
        <f>_xlfn.LET(_xlpm.jour,$F$9+7*$F28+G$9,IF(AND(LEN($F28)&gt;0,YEAR(_xlpm.jour)=YEAR($F$9),COUNTIF(Feries,_xlpm.jour)+COUNTIF(Vacances,_xlpm.jour)=0),_xlpm.jour,"-"))</f>
        <v>45782</v>
      </c>
      <c r="H28" s="51">
        <f>_xlfn.LET(_xlpm.jour,$F$9+7*$F28+H$9,IF(AND(LEN($F28)&gt;0,YEAR(_xlpm.jour)=YEAR($F$9),COUNTIF(Feries,_xlpm.jour)+COUNTIF(Vacances,_xlpm.jour)=0),_xlpm.jour,"-"))</f>
        <v>45783</v>
      </c>
      <c r="I28" s="51" t="str">
        <f>_xlfn.LET(_xlpm.jour,$F$9+7*$F28+I$9,IF(AND(LEN($F28)&gt;0,YEAR(_xlpm.jour)=YEAR($F$9),COUNTIF(Feries,_xlpm.jour)+COUNTIF(Vacances,_xlpm.jour)=0),_xlpm.jour,"-"))</f>
        <v>-</v>
      </c>
      <c r="J28" s="51">
        <f>_xlfn.LET(_xlpm.jour,$F$9+7*$F28+J$9,IF(AND(LEN($F28)&gt;0,YEAR(_xlpm.jour)=YEAR($F$9),COUNTIF(Feries,_xlpm.jour)+COUNTIF(Vacances,_xlpm.jour)=0),_xlpm.jour,"-"))</f>
        <v>45786</v>
      </c>
    </row>
    <row r="29" spans="1:10" x14ac:dyDescent="0.25">
      <c r="A29" s="1">
        <v>18</v>
      </c>
      <c r="B29" s="51" t="str">
        <f>_xlfn.LET(_xlpm.jour,$A$9+7*$A29+B$9,IF(AND(LEN($A29)&gt;0,YEAR(_xlpm.jour)=YEAR($A$9),COUNTIF(Feries,_xlpm.jour)+COUNTIF(Vacances,_xlpm.jour)=0),_xlpm.jour,"-"))</f>
        <v>-</v>
      </c>
      <c r="C29" s="51" t="str">
        <f>_xlfn.LET(_xlpm.jour,$A$9+7*$A29+C$9,IF(AND(LEN($A29)&gt;0,YEAR(_xlpm.jour)=YEAR($A$9),COUNTIF(Feries,_xlpm.jour)+COUNTIF(Vacances,_xlpm.jour)=0),_xlpm.jour,"-"))</f>
        <v>-</v>
      </c>
      <c r="D29" s="51" t="str">
        <f>_xlfn.LET(_xlpm.jour,$A$9+7*$A29+D$9,IF(AND(LEN($A29)&gt;0,YEAR(_xlpm.jour)=YEAR($A$9),COUNTIF(Feries,_xlpm.jour)+COUNTIF(Vacances,_xlpm.jour)=0),_xlpm.jour,"-"))</f>
        <v>-</v>
      </c>
      <c r="E29" s="51" t="str">
        <f>_xlfn.LET(_xlpm.jour,$A$9+7*$A29+E$9,IF(AND(LEN($A29)&gt;0,YEAR(_xlpm.jour)=YEAR($A$9),COUNTIF(Feries,_xlpm.jour)+COUNTIF(Vacances,_xlpm.jour)=0),_xlpm.jour,"-"))</f>
        <v>-</v>
      </c>
      <c r="F29" s="1">
        <v>18</v>
      </c>
      <c r="G29" s="51">
        <f>_xlfn.LET(_xlpm.jour,$F$9+7*$F29+G$9,IF(AND(LEN($F29)&gt;0,YEAR(_xlpm.jour)=YEAR($F$9),COUNTIF(Feries,_xlpm.jour)+COUNTIF(Vacances,_xlpm.jour)=0),_xlpm.jour,"-"))</f>
        <v>45789</v>
      </c>
      <c r="H29" s="51">
        <f>_xlfn.LET(_xlpm.jour,$F$9+7*$F29+H$9,IF(AND(LEN($F29)&gt;0,YEAR(_xlpm.jour)=YEAR($F$9),COUNTIF(Feries,_xlpm.jour)+COUNTIF(Vacances,_xlpm.jour)=0),_xlpm.jour,"-"))</f>
        <v>45790</v>
      </c>
      <c r="I29" s="51">
        <f>_xlfn.LET(_xlpm.jour,$F$9+7*$F29+I$9,IF(AND(LEN($F29)&gt;0,YEAR(_xlpm.jour)=YEAR($F$9),COUNTIF(Feries,_xlpm.jour)+COUNTIF(Vacances,_xlpm.jour)=0),_xlpm.jour,"-"))</f>
        <v>45792</v>
      </c>
      <c r="J29" s="51">
        <f>_xlfn.LET(_xlpm.jour,$F$9+7*$F29+J$9,IF(AND(LEN($F29)&gt;0,YEAR(_xlpm.jour)=YEAR($F$9),COUNTIF(Feries,_xlpm.jour)+COUNTIF(Vacances,_xlpm.jour)=0),_xlpm.jour,"-"))</f>
        <v>45793</v>
      </c>
    </row>
    <row r="30" spans="1:10" x14ac:dyDescent="0.25">
      <c r="A30" s="1">
        <v>19</v>
      </c>
      <c r="B30" s="51" t="str">
        <f>_xlfn.LET(_xlpm.jour,$A$9+7*$A30+B$9,IF(AND(LEN($A30)&gt;0,YEAR(_xlpm.jour)=YEAR($A$9),COUNTIF(Feries,_xlpm.jour)+COUNTIF(Vacances,_xlpm.jour)=0),_xlpm.jour,"-"))</f>
        <v>-</v>
      </c>
      <c r="C30" s="51" t="str">
        <f>_xlfn.LET(_xlpm.jour,$A$9+7*$A30+C$9,IF(AND(LEN($A30)&gt;0,YEAR(_xlpm.jour)=YEAR($A$9),COUNTIF(Feries,_xlpm.jour)+COUNTIF(Vacances,_xlpm.jour)=0),_xlpm.jour,"-"))</f>
        <v>-</v>
      </c>
      <c r="D30" s="51" t="str">
        <f>_xlfn.LET(_xlpm.jour,$A$9+7*$A30+D$9,IF(AND(LEN($A30)&gt;0,YEAR(_xlpm.jour)=YEAR($A$9),COUNTIF(Feries,_xlpm.jour)+COUNTIF(Vacances,_xlpm.jour)=0),_xlpm.jour,"-"))</f>
        <v>-</v>
      </c>
      <c r="E30" s="51" t="str">
        <f>_xlfn.LET(_xlpm.jour,$A$9+7*$A30+E$9,IF(AND(LEN($A30)&gt;0,YEAR(_xlpm.jour)=YEAR($A$9),COUNTIF(Feries,_xlpm.jour)+COUNTIF(Vacances,_xlpm.jour)=0),_xlpm.jour,"-"))</f>
        <v>-</v>
      </c>
      <c r="F30" s="1">
        <v>19</v>
      </c>
      <c r="G30" s="51">
        <f>_xlfn.LET(_xlpm.jour,$F$9+7*$F30+G$9,IF(AND(LEN($F30)&gt;0,YEAR(_xlpm.jour)=YEAR($F$9),COUNTIF(Feries,_xlpm.jour)+COUNTIF(Vacances,_xlpm.jour)=0),_xlpm.jour,"-"))</f>
        <v>45796</v>
      </c>
      <c r="H30" s="51">
        <f>_xlfn.LET(_xlpm.jour,$F$9+7*$F30+H$9,IF(AND(LEN($F30)&gt;0,YEAR(_xlpm.jour)=YEAR($F$9),COUNTIF(Feries,_xlpm.jour)+COUNTIF(Vacances,_xlpm.jour)=0),_xlpm.jour,"-"))</f>
        <v>45797</v>
      </c>
      <c r="I30" s="51">
        <f>_xlfn.LET(_xlpm.jour,$F$9+7*$F30+I$9,IF(AND(LEN($F30)&gt;0,YEAR(_xlpm.jour)=YEAR($F$9),COUNTIF(Feries,_xlpm.jour)+COUNTIF(Vacances,_xlpm.jour)=0),_xlpm.jour,"-"))</f>
        <v>45799</v>
      </c>
      <c r="J30" s="51">
        <f>_xlfn.LET(_xlpm.jour,$F$9+7*$F30+J$9,IF(AND(LEN($F30)&gt;0,YEAR(_xlpm.jour)=YEAR($F$9),COUNTIF(Feries,_xlpm.jour)+COUNTIF(Vacances,_xlpm.jour)=0),_xlpm.jour,"-"))</f>
        <v>45800</v>
      </c>
    </row>
    <row r="31" spans="1:10" x14ac:dyDescent="0.25">
      <c r="A31" s="1">
        <v>20</v>
      </c>
      <c r="B31" s="51" t="str">
        <f>_xlfn.LET(_xlpm.jour,$A$9+7*$A31+B$9,IF(AND(LEN($A31)&gt;0,YEAR(_xlpm.jour)=YEAR($A$9),COUNTIF(Feries,_xlpm.jour)+COUNTIF(Vacances,_xlpm.jour)=0),_xlpm.jour,"-"))</f>
        <v>-</v>
      </c>
      <c r="C31" s="51" t="str">
        <f>_xlfn.LET(_xlpm.jour,$A$9+7*$A31+C$9,IF(AND(LEN($A31)&gt;0,YEAR(_xlpm.jour)=YEAR($A$9),COUNTIF(Feries,_xlpm.jour)+COUNTIF(Vacances,_xlpm.jour)=0),_xlpm.jour,"-"))</f>
        <v>-</v>
      </c>
      <c r="D31" s="51" t="str">
        <f>_xlfn.LET(_xlpm.jour,$A$9+7*$A31+D$9,IF(AND(LEN($A31)&gt;0,YEAR(_xlpm.jour)=YEAR($A$9),COUNTIF(Feries,_xlpm.jour)+COUNTIF(Vacances,_xlpm.jour)=0),_xlpm.jour,"-"))</f>
        <v>-</v>
      </c>
      <c r="E31" s="51" t="str">
        <f>_xlfn.LET(_xlpm.jour,$A$9+7*$A31+E$9,IF(AND(LEN($A31)&gt;0,YEAR(_xlpm.jour)=YEAR($A$9),COUNTIF(Feries,_xlpm.jour)+COUNTIF(Vacances,_xlpm.jour)=0),_xlpm.jour,"-"))</f>
        <v>-</v>
      </c>
      <c r="F31" s="1">
        <v>20</v>
      </c>
      <c r="G31" s="51">
        <f>_xlfn.LET(_xlpm.jour,$F$9+7*$F31+G$9,IF(AND(LEN($F31)&gt;0,YEAR(_xlpm.jour)=YEAR($F$9),COUNTIF(Feries,_xlpm.jour)+COUNTIF(Vacances,_xlpm.jour)=0),_xlpm.jour,"-"))</f>
        <v>45803</v>
      </c>
      <c r="H31" s="51">
        <f>_xlfn.LET(_xlpm.jour,$F$9+7*$F31+H$9,IF(AND(LEN($F31)&gt;0,YEAR(_xlpm.jour)=YEAR($F$9),COUNTIF(Feries,_xlpm.jour)+COUNTIF(Vacances,_xlpm.jour)=0),_xlpm.jour,"-"))</f>
        <v>45804</v>
      </c>
      <c r="I31" s="51" t="str">
        <f>_xlfn.LET(_xlpm.jour,$F$9+7*$F31+I$9,IF(AND(LEN($F31)&gt;0,YEAR(_xlpm.jour)=YEAR($F$9),COUNTIF(Feries,_xlpm.jour)+COUNTIF(Vacances,_xlpm.jour)=0),_xlpm.jour,"-"))</f>
        <v>-</v>
      </c>
      <c r="J31" s="51" t="str">
        <f>_xlfn.LET(_xlpm.jour,$F$9+7*$F31+J$9,IF(AND(LEN($F31)&gt;0,YEAR(_xlpm.jour)=YEAR($F$9),COUNTIF(Feries,_xlpm.jour)+COUNTIF(Vacances,_xlpm.jour)=0),_xlpm.jour,"-"))</f>
        <v>-</v>
      </c>
    </row>
    <row r="32" spans="1:10" x14ac:dyDescent="0.25">
      <c r="A32" s="1">
        <v>21</v>
      </c>
      <c r="B32" s="51" t="str">
        <f>_xlfn.LET(_xlpm.jour,$A$9+7*$A32+B$9,IF(AND(LEN($A32)&gt;0,YEAR(_xlpm.jour)=YEAR($A$9),COUNTIF(Feries,_xlpm.jour)+COUNTIF(Vacances,_xlpm.jour)=0),_xlpm.jour,"-"))</f>
        <v>-</v>
      </c>
      <c r="C32" s="51" t="str">
        <f>_xlfn.LET(_xlpm.jour,$A$9+7*$A32+C$9,IF(AND(LEN($A32)&gt;0,YEAR(_xlpm.jour)=YEAR($A$9),COUNTIF(Feries,_xlpm.jour)+COUNTIF(Vacances,_xlpm.jour)=0),_xlpm.jour,"-"))</f>
        <v>-</v>
      </c>
      <c r="D32" s="51" t="str">
        <f>_xlfn.LET(_xlpm.jour,$A$9+7*$A32+D$9,IF(AND(LEN($A32)&gt;0,YEAR(_xlpm.jour)=YEAR($A$9),COUNTIF(Feries,_xlpm.jour)+COUNTIF(Vacances,_xlpm.jour)=0),_xlpm.jour,"-"))</f>
        <v>-</v>
      </c>
      <c r="E32" s="51" t="str">
        <f>_xlfn.LET(_xlpm.jour,$A$9+7*$A32+E$9,IF(AND(LEN($A32)&gt;0,YEAR(_xlpm.jour)=YEAR($A$9),COUNTIF(Feries,_xlpm.jour)+COUNTIF(Vacances,_xlpm.jour)=0),_xlpm.jour,"-"))</f>
        <v>-</v>
      </c>
      <c r="F32" s="1">
        <v>21</v>
      </c>
      <c r="G32" s="51">
        <f>_xlfn.LET(_xlpm.jour,$F$9+7*$F32+G$9,IF(AND(LEN($F32)&gt;0,YEAR(_xlpm.jour)=YEAR($F$9),COUNTIF(Feries,_xlpm.jour)+COUNTIF(Vacances,_xlpm.jour)=0),_xlpm.jour,"-"))</f>
        <v>45810</v>
      </c>
      <c r="H32" s="51">
        <f>_xlfn.LET(_xlpm.jour,$F$9+7*$F32+H$9,IF(AND(LEN($F32)&gt;0,YEAR(_xlpm.jour)=YEAR($F$9),COUNTIF(Feries,_xlpm.jour)+COUNTIF(Vacances,_xlpm.jour)=0),_xlpm.jour,"-"))</f>
        <v>45811</v>
      </c>
      <c r="I32" s="51">
        <f>_xlfn.LET(_xlpm.jour,$F$9+7*$F32+I$9,IF(AND(LEN($F32)&gt;0,YEAR(_xlpm.jour)=YEAR($F$9),COUNTIF(Feries,_xlpm.jour)+COUNTIF(Vacances,_xlpm.jour)=0),_xlpm.jour,"-"))</f>
        <v>45813</v>
      </c>
      <c r="J32" s="51">
        <f>_xlfn.LET(_xlpm.jour,$F$9+7*$F32+J$9,IF(AND(LEN($F32)&gt;0,YEAR(_xlpm.jour)=YEAR($F$9),COUNTIF(Feries,_xlpm.jour)+COUNTIF(Vacances,_xlpm.jour)=0),_xlpm.jour,"-"))</f>
        <v>45814</v>
      </c>
    </row>
    <row r="33" spans="1:10" x14ac:dyDescent="0.25">
      <c r="A33" s="1">
        <v>22</v>
      </c>
      <c r="B33" s="51" t="str">
        <f>_xlfn.LET(_xlpm.jour,$A$9+7*$A33+B$9,IF(AND(LEN($A33)&gt;0,YEAR(_xlpm.jour)=YEAR($A$9),COUNTIF(Feries,_xlpm.jour)+COUNTIF(Vacances,_xlpm.jour)=0),_xlpm.jour,"-"))</f>
        <v>-</v>
      </c>
      <c r="C33" s="51" t="str">
        <f>_xlfn.LET(_xlpm.jour,$A$9+7*$A33+C$9,IF(AND(LEN($A33)&gt;0,YEAR(_xlpm.jour)=YEAR($A$9),COUNTIF(Feries,_xlpm.jour)+COUNTIF(Vacances,_xlpm.jour)=0),_xlpm.jour,"-"))</f>
        <v>-</v>
      </c>
      <c r="D33" s="51" t="str">
        <f>_xlfn.LET(_xlpm.jour,$A$9+7*$A33+D$9,IF(AND(LEN($A33)&gt;0,YEAR(_xlpm.jour)=YEAR($A$9),COUNTIF(Feries,_xlpm.jour)+COUNTIF(Vacances,_xlpm.jour)=0),_xlpm.jour,"-"))</f>
        <v>-</v>
      </c>
      <c r="E33" s="51" t="str">
        <f>_xlfn.LET(_xlpm.jour,$A$9+7*$A33+E$9,IF(AND(LEN($A33)&gt;0,YEAR(_xlpm.jour)=YEAR($A$9),COUNTIF(Feries,_xlpm.jour)+COUNTIF(Vacances,_xlpm.jour)=0),_xlpm.jour,"-"))</f>
        <v>-</v>
      </c>
      <c r="F33" s="3">
        <v>22</v>
      </c>
      <c r="G33" s="51" t="str">
        <f>_xlfn.LET(_xlpm.jour,$F$9+7*$F33+G$9,IF(AND(LEN($F33)&gt;0,YEAR(_xlpm.jour)=YEAR($F$9),COUNTIF(Feries,_xlpm.jour)+COUNTIF(Vacances,_xlpm.jour)=0),_xlpm.jour,"-"))</f>
        <v>-</v>
      </c>
      <c r="H33" s="51">
        <f>_xlfn.LET(_xlpm.jour,$F$9+7*$F33+H$9,IF(AND(LEN($F33)&gt;0,YEAR(_xlpm.jour)=YEAR($F$9),COUNTIF(Feries,_xlpm.jour)+COUNTIF(Vacances,_xlpm.jour)=0),_xlpm.jour,"-"))</f>
        <v>45818</v>
      </c>
      <c r="I33" s="51">
        <f>_xlfn.LET(_xlpm.jour,$F$9+7*$F33+I$9,IF(AND(LEN($F33)&gt;0,YEAR(_xlpm.jour)=YEAR($F$9),COUNTIF(Feries,_xlpm.jour)+COUNTIF(Vacances,_xlpm.jour)=0),_xlpm.jour,"-"))</f>
        <v>45820</v>
      </c>
      <c r="J33" s="51">
        <f>_xlfn.LET(_xlpm.jour,$F$9+7*$F33+J$9,IF(AND(LEN($F33)&gt;0,YEAR(_xlpm.jour)=YEAR($F$9),COUNTIF(Feries,_xlpm.jour)+COUNTIF(Vacances,_xlpm.jour)=0),_xlpm.jour,"-"))</f>
        <v>45821</v>
      </c>
    </row>
    <row r="34" spans="1:10" x14ac:dyDescent="0.25">
      <c r="A34" s="1">
        <v>23</v>
      </c>
      <c r="B34" s="51" t="str">
        <f>_xlfn.LET(_xlpm.jour,$A$9+7*$A34+B$9,IF(AND(LEN($A34)&gt;0,YEAR(_xlpm.jour)=YEAR($A$9),COUNTIF(Feries,_xlpm.jour)+COUNTIF(Vacances,_xlpm.jour)=0),_xlpm.jour,"-"))</f>
        <v>-</v>
      </c>
      <c r="C34" s="51" t="str">
        <f>_xlfn.LET(_xlpm.jour,$A$9+7*$A34+C$9,IF(AND(LEN($A34)&gt;0,YEAR(_xlpm.jour)=YEAR($A$9),COUNTIF(Feries,_xlpm.jour)+COUNTIF(Vacances,_xlpm.jour)=0),_xlpm.jour,"-"))</f>
        <v>-</v>
      </c>
      <c r="D34" s="51" t="str">
        <f>_xlfn.LET(_xlpm.jour,$A$9+7*$A34+D$9,IF(AND(LEN($A34)&gt;0,YEAR(_xlpm.jour)=YEAR($A$9),COUNTIF(Feries,_xlpm.jour)+COUNTIF(Vacances,_xlpm.jour)=0),_xlpm.jour,"-"))</f>
        <v>-</v>
      </c>
      <c r="E34" s="51" t="str">
        <f>_xlfn.LET(_xlpm.jour,$A$9+7*$A34+E$9,IF(AND(LEN($A34)&gt;0,YEAR(_xlpm.jour)=YEAR($A$9),COUNTIF(Feries,_xlpm.jour)+COUNTIF(Vacances,_xlpm.jour)=0),_xlpm.jour,"-"))</f>
        <v>-</v>
      </c>
      <c r="F34" s="3">
        <v>23</v>
      </c>
      <c r="G34" s="51">
        <f>_xlfn.LET(_xlpm.jour,$F$9+7*$F34+G$9,IF(AND(LEN($F34)&gt;0,YEAR(_xlpm.jour)=YEAR($F$9),COUNTIF(Feries,_xlpm.jour)+COUNTIF(Vacances,_xlpm.jour)=0),_xlpm.jour,"-"))</f>
        <v>45824</v>
      </c>
      <c r="H34" s="51">
        <f>_xlfn.LET(_xlpm.jour,$F$9+7*$F34+H$9,IF(AND(LEN($F34)&gt;0,YEAR(_xlpm.jour)=YEAR($F$9),COUNTIF(Feries,_xlpm.jour)+COUNTIF(Vacances,_xlpm.jour)=0),_xlpm.jour,"-"))</f>
        <v>45825</v>
      </c>
      <c r="I34" s="51">
        <f>_xlfn.LET(_xlpm.jour,$F$9+7*$F34+I$9,IF(AND(LEN($F34)&gt;0,YEAR(_xlpm.jour)=YEAR($F$9),COUNTIF(Feries,_xlpm.jour)+COUNTIF(Vacances,_xlpm.jour)=0),_xlpm.jour,"-"))</f>
        <v>45827</v>
      </c>
      <c r="J34" s="51">
        <f>_xlfn.LET(_xlpm.jour,$F$9+7*$F34+J$9,IF(AND(LEN($F34)&gt;0,YEAR(_xlpm.jour)=YEAR($F$9),COUNTIF(Feries,_xlpm.jour)+COUNTIF(Vacances,_xlpm.jour)=0),_xlpm.jour,"-"))</f>
        <v>45828</v>
      </c>
    </row>
    <row r="35" spans="1:10" x14ac:dyDescent="0.25">
      <c r="A35" s="1">
        <v>24</v>
      </c>
      <c r="B35" s="51" t="str">
        <f>_xlfn.LET(_xlpm.jour,$A$9+7*$A35+B$9,IF(AND(LEN($A35)&gt;0,YEAR(_xlpm.jour)=YEAR($A$9),COUNTIF(Feries,_xlpm.jour)+COUNTIF(Vacances,_xlpm.jour)=0),_xlpm.jour,"-"))</f>
        <v>-</v>
      </c>
      <c r="C35" s="51" t="str">
        <f>_xlfn.LET(_xlpm.jour,$A$9+7*$A35+C$9,IF(AND(LEN($A35)&gt;0,YEAR(_xlpm.jour)=YEAR($A$9),COUNTIF(Feries,_xlpm.jour)+COUNTIF(Vacances,_xlpm.jour)=0),_xlpm.jour,"-"))</f>
        <v>-</v>
      </c>
      <c r="D35" s="51" t="str">
        <f>_xlfn.LET(_xlpm.jour,$A$9+7*$A35+D$9,IF(AND(LEN($A35)&gt;0,YEAR(_xlpm.jour)=YEAR($A$9),COUNTIF(Feries,_xlpm.jour)+COUNTIF(Vacances,_xlpm.jour)=0),_xlpm.jour,"-"))</f>
        <v>-</v>
      </c>
      <c r="E35" s="51" t="str">
        <f>_xlfn.LET(_xlpm.jour,$A$9+7*$A35+E$9,IF(AND(LEN($A35)&gt;0,YEAR(_xlpm.jour)=YEAR($A$9),COUNTIF(Feries,_xlpm.jour)+COUNTIF(Vacances,_xlpm.jour)=0),_xlpm.jour,"-"))</f>
        <v>-</v>
      </c>
      <c r="F35" s="3">
        <v>24</v>
      </c>
      <c r="G35" s="51">
        <f>_xlfn.LET(_xlpm.jour,$F$9+7*$F35+G$9,IF(AND(LEN($F35)&gt;0,YEAR(_xlpm.jour)=YEAR($F$9),COUNTIF(Feries,_xlpm.jour)+COUNTIF(Vacances,_xlpm.jour)=0),_xlpm.jour,"-"))</f>
        <v>45831</v>
      </c>
      <c r="H35" s="51">
        <f>_xlfn.LET(_xlpm.jour,$F$9+7*$F35+H$9,IF(AND(LEN($F35)&gt;0,YEAR(_xlpm.jour)=YEAR($F$9),COUNTIF(Feries,_xlpm.jour)+COUNTIF(Vacances,_xlpm.jour)=0),_xlpm.jour,"-"))</f>
        <v>45832</v>
      </c>
      <c r="I35" s="51">
        <f>_xlfn.LET(_xlpm.jour,$F$9+7*$F35+I$9,IF(AND(LEN($F35)&gt;0,YEAR(_xlpm.jour)=YEAR($F$9),COUNTIF(Feries,_xlpm.jour)+COUNTIF(Vacances,_xlpm.jour)=0),_xlpm.jour,"-"))</f>
        <v>45834</v>
      </c>
      <c r="J35" s="51">
        <f>_xlfn.LET(_xlpm.jour,$F$9+7*$F35+J$9,IF(AND(LEN($F35)&gt;0,YEAR(_xlpm.jour)=YEAR($F$9),COUNTIF(Feries,_xlpm.jour)+COUNTIF(Vacances,_xlpm.jour)=0),_xlpm.jour,"-"))</f>
        <v>45835</v>
      </c>
    </row>
    <row r="36" spans="1:10" x14ac:dyDescent="0.25">
      <c r="A36" s="1">
        <v>25</v>
      </c>
      <c r="B36" s="51" t="str">
        <f>_xlfn.LET(_xlpm.jour,$A$9+7*$A36+B$9,IF(AND(LEN($A36)&gt;0,YEAR(_xlpm.jour)=YEAR($A$9),COUNTIF(Feries,_xlpm.jour)+COUNTIF(Vacances,_xlpm.jour)=0),_xlpm.jour,"-"))</f>
        <v>-</v>
      </c>
      <c r="C36" s="51" t="str">
        <f>_xlfn.LET(_xlpm.jour,$A$9+7*$A36+C$9,IF(AND(LEN($A36)&gt;0,YEAR(_xlpm.jour)=YEAR($A$9),COUNTIF(Feries,_xlpm.jour)+COUNTIF(Vacances,_xlpm.jour)=0),_xlpm.jour,"-"))</f>
        <v>-</v>
      </c>
      <c r="D36" s="51" t="str">
        <f>_xlfn.LET(_xlpm.jour,$A$9+7*$A36+D$9,IF(AND(LEN($A36)&gt;0,YEAR(_xlpm.jour)=YEAR($A$9),COUNTIF(Feries,_xlpm.jour)+COUNTIF(Vacances,_xlpm.jour)=0),_xlpm.jour,"-"))</f>
        <v>-</v>
      </c>
      <c r="E36" s="51" t="str">
        <f>_xlfn.LET(_xlpm.jour,$A$9+7*$A36+E$9,IF(AND(LEN($A36)&gt;0,YEAR(_xlpm.jour)=YEAR($A$9),COUNTIF(Feries,_xlpm.jour)+COUNTIF(Vacances,_xlpm.jour)=0),_xlpm.jour,"-"))</f>
        <v>-</v>
      </c>
      <c r="F36" s="3">
        <v>25</v>
      </c>
      <c r="G36" s="51">
        <f>_xlfn.LET(_xlpm.jour,$F$9+7*$F36+G$9,IF(AND(LEN($F36)&gt;0,YEAR(_xlpm.jour)=YEAR($F$9),COUNTIF(Feries,_xlpm.jour)+COUNTIF(Vacances,_xlpm.jour)=0),_xlpm.jour,"-"))</f>
        <v>45838</v>
      </c>
      <c r="H36" s="51">
        <f>_xlfn.LET(_xlpm.jour,$F$9+7*$F36+H$9,IF(AND(LEN($F36)&gt;0,YEAR(_xlpm.jour)=YEAR($F$9),COUNTIF(Feries,_xlpm.jour)+COUNTIF(Vacances,_xlpm.jour)=0),_xlpm.jour,"-"))</f>
        <v>45839</v>
      </c>
      <c r="I36" s="51">
        <f>_xlfn.LET(_xlpm.jour,$F$9+7*$F36+I$9,IF(AND(LEN($F36)&gt;0,YEAR(_xlpm.jour)=YEAR($F$9),COUNTIF(Feries,_xlpm.jour)+COUNTIF(Vacances,_xlpm.jour)=0),_xlpm.jour,"-"))</f>
        <v>45841</v>
      </c>
      <c r="J36" s="51">
        <f>_xlfn.LET(_xlpm.jour,$F$9+7*$F36+J$9,IF(AND(LEN($F36)&gt;0,YEAR(_xlpm.jour)=YEAR($F$9),COUNTIF(Feries,_xlpm.jour)+COUNTIF(Vacances,_xlpm.jour)=0),_xlpm.jour,"-"))</f>
        <v>45842</v>
      </c>
    </row>
    <row r="37" spans="1:10" x14ac:dyDescent="0.25">
      <c r="A37" s="1">
        <v>26</v>
      </c>
      <c r="B37" s="51" t="str">
        <f>_xlfn.LET(_xlpm.jour,$A$9+7*$A37+B$9,IF(AND(LEN($A37)&gt;0,YEAR(_xlpm.jour)=YEAR($A$9),COUNTIF(Feries,_xlpm.jour)+COUNTIF(Vacances,_xlpm.jour)=0),_xlpm.jour,"-"))</f>
        <v>-</v>
      </c>
      <c r="C37" s="51" t="str">
        <f>_xlfn.LET(_xlpm.jour,$A$9+7*$A37+C$9,IF(AND(LEN($A37)&gt;0,YEAR(_xlpm.jour)=YEAR($A$9),COUNTIF(Feries,_xlpm.jour)+COUNTIF(Vacances,_xlpm.jour)=0),_xlpm.jour,"-"))</f>
        <v>-</v>
      </c>
      <c r="D37" s="51" t="str">
        <f>_xlfn.LET(_xlpm.jour,$A$9+7*$A37+D$9,IF(AND(LEN($A37)&gt;0,YEAR(_xlpm.jour)=YEAR($A$9),COUNTIF(Feries,_xlpm.jour)+COUNTIF(Vacances,_xlpm.jour)=0),_xlpm.jour,"-"))</f>
        <v>-</v>
      </c>
      <c r="E37" s="51" t="str">
        <f>_xlfn.LET(_xlpm.jour,$A$9+7*$A37+E$9,IF(AND(LEN($A37)&gt;0,YEAR(_xlpm.jour)=YEAR($A$9),COUNTIF(Feries,_xlpm.jour)+COUNTIF(Vacances,_xlpm.jour)=0),_xlpm.jour,"-"))</f>
        <v>-</v>
      </c>
      <c r="F37" s="3">
        <v>26</v>
      </c>
      <c r="G37" s="51" t="str">
        <f>_xlfn.LET(_xlpm.jour,$F$9+7*$F37+G$9,IF(AND(LEN($F37)&gt;0,YEAR(_xlpm.jour)=YEAR($F$9),COUNTIF(Feries,_xlpm.jour)+COUNTIF(Vacances,_xlpm.jour)=0),_xlpm.jour,"-"))</f>
        <v>-</v>
      </c>
      <c r="H37" s="51" t="str">
        <f>_xlfn.LET(_xlpm.jour,$F$9+7*$F37+H$9,IF(AND(LEN($F37)&gt;0,YEAR(_xlpm.jour)=YEAR($F$9),COUNTIF(Feries,_xlpm.jour)+COUNTIF(Vacances,_xlpm.jour)=0),_xlpm.jour,"-"))</f>
        <v>-</v>
      </c>
      <c r="I37" s="51" t="str">
        <f>_xlfn.LET(_xlpm.jour,$F$9+7*$F37+I$9,IF(AND(LEN($F37)&gt;0,YEAR(_xlpm.jour)=YEAR($F$9),COUNTIF(Feries,_xlpm.jour)+COUNTIF(Vacances,_xlpm.jour)=0),_xlpm.jour,"-"))</f>
        <v>-</v>
      </c>
      <c r="J37" s="51" t="str">
        <f>_xlfn.LET(_xlpm.jour,$F$9+7*$F37+J$9,IF(AND(LEN($F37)&gt;0,YEAR(_xlpm.jour)=YEAR($F$9),COUNTIF(Feries,_xlpm.jour)+COUNTIF(Vacances,_xlpm.jour)=0),_xlpm.jour,"-"))</f>
        <v>-</v>
      </c>
    </row>
    <row r="38" spans="1:10" x14ac:dyDescent="0.25">
      <c r="A38" s="1">
        <v>27</v>
      </c>
      <c r="B38" s="51" t="str">
        <f>_xlfn.LET(_xlpm.jour,$A$9+7*$A38+B$9,IF(AND(LEN($A38)&gt;0,YEAR(_xlpm.jour)=YEAR($A$9),COUNTIF(Feries,_xlpm.jour)+COUNTIF(Vacances,_xlpm.jour)=0),_xlpm.jour,"-"))</f>
        <v>-</v>
      </c>
      <c r="C38" s="51" t="str">
        <f>_xlfn.LET(_xlpm.jour,$A$9+7*$A38+C$9,IF(AND(LEN($A38)&gt;0,YEAR(_xlpm.jour)=YEAR($A$9),COUNTIF(Feries,_xlpm.jour)+COUNTIF(Vacances,_xlpm.jour)=0),_xlpm.jour,"-"))</f>
        <v>-</v>
      </c>
      <c r="D38" s="51" t="str">
        <f>_xlfn.LET(_xlpm.jour,$A$9+7*$A38+D$9,IF(AND(LEN($A38)&gt;0,YEAR(_xlpm.jour)=YEAR($A$9),COUNTIF(Feries,_xlpm.jour)+COUNTIF(Vacances,_xlpm.jour)=0),_xlpm.jour,"-"))</f>
        <v>-</v>
      </c>
      <c r="E38" s="51" t="str">
        <f>_xlfn.LET(_xlpm.jour,$A$9+7*$A38+E$9,IF(AND(LEN($A38)&gt;0,YEAR(_xlpm.jour)=YEAR($A$9),COUNTIF(Feries,_xlpm.jour)+COUNTIF(Vacances,_xlpm.jour)=0),_xlpm.jour,"-"))</f>
        <v>-</v>
      </c>
      <c r="F38" s="3">
        <v>27</v>
      </c>
      <c r="G38" s="51" t="str">
        <f>_xlfn.LET(_xlpm.jour,$F$9+7*$F38+G$9,IF(AND(LEN($F38)&gt;0,YEAR(_xlpm.jour)=YEAR($F$9),COUNTIF(Feries,_xlpm.jour)+COUNTIF(Vacances,_xlpm.jour)=0),_xlpm.jour,"-"))</f>
        <v>-</v>
      </c>
      <c r="H38" s="51" t="str">
        <f>_xlfn.LET(_xlpm.jour,$F$9+7*$F38+H$9,IF(AND(LEN($F38)&gt;0,YEAR(_xlpm.jour)=YEAR($F$9),COUNTIF(Feries,_xlpm.jour)+COUNTIF(Vacances,_xlpm.jour)=0),_xlpm.jour,"-"))</f>
        <v>-</v>
      </c>
      <c r="I38" s="51" t="str">
        <f>_xlfn.LET(_xlpm.jour,$F$9+7*$F38+I$9,IF(AND(LEN($F38)&gt;0,YEAR(_xlpm.jour)=YEAR($F$9),COUNTIF(Feries,_xlpm.jour)+COUNTIF(Vacances,_xlpm.jour)=0),_xlpm.jour,"-"))</f>
        <v>-</v>
      </c>
      <c r="J38" s="51" t="str">
        <f>_xlfn.LET(_xlpm.jour,$F$9+7*$F38+J$9,IF(AND(LEN($F38)&gt;0,YEAR(_xlpm.jour)=YEAR($F$9),COUNTIF(Feries,_xlpm.jour)+COUNTIF(Vacances,_xlpm.jour)=0),_xlpm.jour,"-"))</f>
        <v>-</v>
      </c>
    </row>
    <row r="39" spans="1:10" x14ac:dyDescent="0.25">
      <c r="A39" s="1">
        <v>28</v>
      </c>
      <c r="B39" s="51" t="str">
        <f>_xlfn.LET(_xlpm.jour,$A$9+7*$A39+B$9,IF(AND(LEN($A39)&gt;0,YEAR(_xlpm.jour)=YEAR($A$9),COUNTIF(Feries,_xlpm.jour)+COUNTIF(Vacances,_xlpm.jour)=0),_xlpm.jour,"-"))</f>
        <v>-</v>
      </c>
      <c r="C39" s="51" t="str">
        <f>_xlfn.LET(_xlpm.jour,$A$9+7*$A39+C$9,IF(AND(LEN($A39)&gt;0,YEAR(_xlpm.jour)=YEAR($A$9),COUNTIF(Feries,_xlpm.jour)+COUNTIF(Vacances,_xlpm.jour)=0),_xlpm.jour,"-"))</f>
        <v>-</v>
      </c>
      <c r="D39" s="51" t="str">
        <f>_xlfn.LET(_xlpm.jour,$A$9+7*$A39+D$9,IF(AND(LEN($A39)&gt;0,YEAR(_xlpm.jour)=YEAR($A$9),COUNTIF(Feries,_xlpm.jour)+COUNTIF(Vacances,_xlpm.jour)=0),_xlpm.jour,"-"))</f>
        <v>-</v>
      </c>
      <c r="E39" s="51" t="str">
        <f>_xlfn.LET(_xlpm.jour,$A$9+7*$A39+E$9,IF(AND(LEN($A39)&gt;0,YEAR(_xlpm.jour)=YEAR($A$9),COUNTIF(Feries,_xlpm.jour)+COUNTIF(Vacances,_xlpm.jour)=0),_xlpm.jour,"-"))</f>
        <v>-</v>
      </c>
      <c r="F39" s="3">
        <v>28</v>
      </c>
      <c r="G39" s="51" t="str">
        <f>_xlfn.LET(_xlpm.jour,$F$9+7*$F39+G$9,IF(AND(LEN($F39)&gt;0,YEAR(_xlpm.jour)=YEAR($F$9),COUNTIF(Feries,_xlpm.jour)+COUNTIF(Vacances,_xlpm.jour)=0),_xlpm.jour,"-"))</f>
        <v>-</v>
      </c>
      <c r="H39" s="51" t="str">
        <f>_xlfn.LET(_xlpm.jour,$F$9+7*$F39+H$9,IF(AND(LEN($F39)&gt;0,YEAR(_xlpm.jour)=YEAR($F$9),COUNTIF(Feries,_xlpm.jour)+COUNTIF(Vacances,_xlpm.jour)=0),_xlpm.jour,"-"))</f>
        <v>-</v>
      </c>
      <c r="I39" s="51" t="str">
        <f>_xlfn.LET(_xlpm.jour,$F$9+7*$F39+I$9,IF(AND(LEN($F39)&gt;0,YEAR(_xlpm.jour)=YEAR($F$9),COUNTIF(Feries,_xlpm.jour)+COUNTIF(Vacances,_xlpm.jour)=0),_xlpm.jour,"-"))</f>
        <v>-</v>
      </c>
      <c r="J39" s="51" t="str">
        <f>_xlfn.LET(_xlpm.jour,$F$9+7*$F39+J$9,IF(AND(LEN($F39)&gt;0,YEAR(_xlpm.jour)=YEAR($F$9),COUNTIF(Feries,_xlpm.jour)+COUNTIF(Vacances,_xlpm.jour)=0),_xlpm.jour,"-"))</f>
        <v>-</v>
      </c>
    </row>
    <row r="40" spans="1:10" x14ac:dyDescent="0.25">
      <c r="A40" s="1">
        <v>29</v>
      </c>
      <c r="B40" s="51" t="str">
        <f>_xlfn.LET(_xlpm.jour,$A$9+7*$A40+B$9,IF(AND(LEN($A40)&gt;0,YEAR(_xlpm.jour)=YEAR($A$9),COUNTIF(Feries,_xlpm.jour)+COUNTIF(Vacances,_xlpm.jour)=0),_xlpm.jour,"-"))</f>
        <v>-</v>
      </c>
      <c r="C40" s="51" t="str">
        <f>_xlfn.LET(_xlpm.jour,$A$9+7*$A40+C$9,IF(AND(LEN($A40)&gt;0,YEAR(_xlpm.jour)=YEAR($A$9),COUNTIF(Feries,_xlpm.jour)+COUNTIF(Vacances,_xlpm.jour)=0),_xlpm.jour,"-"))</f>
        <v>-</v>
      </c>
      <c r="D40" s="51" t="str">
        <f>_xlfn.LET(_xlpm.jour,$A$9+7*$A40+D$9,IF(AND(LEN($A40)&gt;0,YEAR(_xlpm.jour)=YEAR($A$9),COUNTIF(Feries,_xlpm.jour)+COUNTIF(Vacances,_xlpm.jour)=0),_xlpm.jour,"-"))</f>
        <v>-</v>
      </c>
      <c r="E40" s="51" t="str">
        <f>_xlfn.LET(_xlpm.jour,$A$9+7*$A40+E$9,IF(AND(LEN($A40)&gt;0,YEAR(_xlpm.jour)=YEAR($A$9),COUNTIF(Feries,_xlpm.jour)+COUNTIF(Vacances,_xlpm.jour)=0),_xlpm.jour,"-"))</f>
        <v>-</v>
      </c>
      <c r="F40" s="3">
        <v>29</v>
      </c>
      <c r="G40" s="51" t="str">
        <f>_xlfn.LET(_xlpm.jour,$F$9+7*$F40+G$9,IF(AND(LEN($F40)&gt;0,YEAR(_xlpm.jour)=YEAR($F$9),COUNTIF(Feries,_xlpm.jour)+COUNTIF(Vacances,_xlpm.jour)=0),_xlpm.jour,"-"))</f>
        <v>-</v>
      </c>
      <c r="H40" s="51" t="str">
        <f>_xlfn.LET(_xlpm.jour,$F$9+7*$F40+H$9,IF(AND(LEN($F40)&gt;0,YEAR(_xlpm.jour)=YEAR($F$9),COUNTIF(Feries,_xlpm.jour)+COUNTIF(Vacances,_xlpm.jour)=0),_xlpm.jour,"-"))</f>
        <v>-</v>
      </c>
      <c r="I40" s="51" t="str">
        <f>_xlfn.LET(_xlpm.jour,$F$9+7*$F40+I$9,IF(AND(LEN($F40)&gt;0,YEAR(_xlpm.jour)=YEAR($F$9),COUNTIF(Feries,_xlpm.jour)+COUNTIF(Vacances,_xlpm.jour)=0),_xlpm.jour,"-"))</f>
        <v>-</v>
      </c>
      <c r="J40" s="51" t="str">
        <f>_xlfn.LET(_xlpm.jour,$F$9+7*$F40+J$9,IF(AND(LEN($F40)&gt;0,YEAR(_xlpm.jour)=YEAR($F$9),COUNTIF(Feries,_xlpm.jour)+COUNTIF(Vacances,_xlpm.jour)=0),_xlpm.jour,"-"))</f>
        <v>-</v>
      </c>
    </row>
  </sheetData>
  <mergeCells count="6">
    <mergeCell ref="A4:B4"/>
    <mergeCell ref="A1:E1"/>
    <mergeCell ref="A2:E2"/>
    <mergeCell ref="F1:J1"/>
    <mergeCell ref="F2:J2"/>
    <mergeCell ref="A3:B3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E150E-35CC-4227-B712-409FC5FB6DE7}">
  <sheetPr codeName="Blad2"/>
  <dimension ref="A1:E366"/>
  <sheetViews>
    <sheetView showGridLines="0" workbookViewId="0">
      <selection activeCell="B16" sqref="B16"/>
    </sheetView>
  </sheetViews>
  <sheetFormatPr defaultColWidth="11.42578125" defaultRowHeight="15.75" x14ac:dyDescent="0.25"/>
  <cols>
    <col min="1" max="1" width="19.42578125" style="14" bestFit="1" customWidth="1"/>
    <col min="2" max="2" width="23.28515625" style="14" bestFit="1" customWidth="1"/>
    <col min="3" max="3" width="23.140625" style="14" bestFit="1" customWidth="1"/>
    <col min="4" max="4" width="11.42578125" style="14"/>
    <col min="5" max="5" width="23.5703125" style="32" bestFit="1" customWidth="1"/>
    <col min="6" max="16384" width="11.42578125" style="14"/>
  </cols>
  <sheetData>
    <row r="1" spans="1:5" x14ac:dyDescent="0.25">
      <c r="B1" s="29">
        <v>2024</v>
      </c>
      <c r="C1" s="29">
        <v>2025</v>
      </c>
      <c r="E1" s="44" t="s">
        <v>25</v>
      </c>
    </row>
    <row r="2" spans="1:5" x14ac:dyDescent="0.25">
      <c r="A2" s="11" t="s">
        <v>15</v>
      </c>
      <c r="B2" s="45">
        <v>45292</v>
      </c>
      <c r="C2" s="46">
        <v>45658</v>
      </c>
      <c r="E2" s="44" cm="1">
        <f t="array" ref="E2:E366">f_Vacances(Vacances1,Vacances2)</f>
        <v>45584</v>
      </c>
    </row>
    <row r="3" spans="1:5" x14ac:dyDescent="0.25">
      <c r="A3" s="12" t="s">
        <v>8</v>
      </c>
      <c r="B3" s="47">
        <v>45383</v>
      </c>
      <c r="C3" s="48">
        <v>45768</v>
      </c>
      <c r="E3" s="44">
        <v>45585</v>
      </c>
    </row>
    <row r="4" spans="1:5" x14ac:dyDescent="0.25">
      <c r="A4" s="12" t="s">
        <v>16</v>
      </c>
      <c r="B4" s="47">
        <v>45413</v>
      </c>
      <c r="C4" s="48">
        <v>45778</v>
      </c>
      <c r="E4" s="44">
        <v>45586</v>
      </c>
    </row>
    <row r="5" spans="1:5" x14ac:dyDescent="0.25">
      <c r="A5" s="12" t="s">
        <v>9</v>
      </c>
      <c r="B5" s="47">
        <v>45420</v>
      </c>
      <c r="C5" s="48">
        <v>45785</v>
      </c>
      <c r="E5" s="44">
        <v>45587</v>
      </c>
    </row>
    <row r="6" spans="1:5" x14ac:dyDescent="0.25">
      <c r="A6" s="12" t="s">
        <v>10</v>
      </c>
      <c r="B6" s="47">
        <v>45421</v>
      </c>
      <c r="C6" s="48">
        <v>45806</v>
      </c>
      <c r="E6" s="44">
        <v>45588</v>
      </c>
    </row>
    <row r="7" spans="1:5" x14ac:dyDescent="0.25">
      <c r="A7" s="12" t="s">
        <v>11</v>
      </c>
      <c r="B7" s="47">
        <v>45432</v>
      </c>
      <c r="C7" s="48">
        <v>45817</v>
      </c>
      <c r="E7" s="44">
        <v>45589</v>
      </c>
    </row>
    <row r="8" spans="1:5" x14ac:dyDescent="0.25">
      <c r="A8" s="12" t="s">
        <v>12</v>
      </c>
      <c r="B8" s="47">
        <v>45519</v>
      </c>
      <c r="C8" s="48">
        <v>45852</v>
      </c>
      <c r="E8" s="44">
        <v>45590</v>
      </c>
    </row>
    <row r="9" spans="1:5" x14ac:dyDescent="0.25">
      <c r="A9" s="12" t="s">
        <v>13</v>
      </c>
      <c r="B9" s="47">
        <v>45597</v>
      </c>
      <c r="C9" s="48">
        <v>45884</v>
      </c>
      <c r="E9" s="44">
        <v>45591</v>
      </c>
    </row>
    <row r="10" spans="1:5" x14ac:dyDescent="0.25">
      <c r="A10" s="12" t="s">
        <v>17</v>
      </c>
      <c r="B10" s="47">
        <v>45607</v>
      </c>
      <c r="C10" s="48">
        <v>45972</v>
      </c>
      <c r="E10" s="44">
        <v>45592</v>
      </c>
    </row>
    <row r="11" spans="1:5" x14ac:dyDescent="0.25">
      <c r="A11" s="13" t="s">
        <v>14</v>
      </c>
      <c r="B11" s="49">
        <v>45651</v>
      </c>
      <c r="C11" s="50">
        <v>46016</v>
      </c>
      <c r="E11" s="44">
        <v>45593</v>
      </c>
    </row>
    <row r="12" spans="1:5" x14ac:dyDescent="0.25">
      <c r="E12" s="44">
        <v>45594</v>
      </c>
    </row>
    <row r="13" spans="1:5" x14ac:dyDescent="0.25">
      <c r="E13" s="44">
        <v>45595</v>
      </c>
    </row>
    <row r="14" spans="1:5" x14ac:dyDescent="0.25">
      <c r="E14" s="44">
        <v>45596</v>
      </c>
    </row>
    <row r="15" spans="1:5" x14ac:dyDescent="0.25">
      <c r="E15" s="44">
        <v>45597</v>
      </c>
    </row>
    <row r="16" spans="1:5" x14ac:dyDescent="0.25">
      <c r="E16" s="44">
        <v>45598</v>
      </c>
    </row>
    <row r="17" spans="5:5" x14ac:dyDescent="0.25">
      <c r="E17" s="44">
        <v>45599</v>
      </c>
    </row>
    <row r="18" spans="5:5" x14ac:dyDescent="0.25">
      <c r="E18" s="44">
        <v>45647</v>
      </c>
    </row>
    <row r="19" spans="5:5" x14ac:dyDescent="0.25">
      <c r="E19" s="44">
        <v>45648</v>
      </c>
    </row>
    <row r="20" spans="5:5" x14ac:dyDescent="0.25">
      <c r="E20" s="44">
        <v>45649</v>
      </c>
    </row>
    <row r="21" spans="5:5" x14ac:dyDescent="0.25">
      <c r="E21" s="44">
        <v>45650</v>
      </c>
    </row>
    <row r="22" spans="5:5" x14ac:dyDescent="0.25">
      <c r="E22" s="44">
        <v>45651</v>
      </c>
    </row>
    <row r="23" spans="5:5" x14ac:dyDescent="0.25">
      <c r="E23" s="44">
        <v>45652</v>
      </c>
    </row>
    <row r="24" spans="5:5" x14ac:dyDescent="0.25">
      <c r="E24" s="44">
        <v>45653</v>
      </c>
    </row>
    <row r="25" spans="5:5" x14ac:dyDescent="0.25">
      <c r="E25" s="44">
        <v>45654</v>
      </c>
    </row>
    <row r="26" spans="5:5" x14ac:dyDescent="0.25">
      <c r="E26" s="44">
        <v>45655</v>
      </c>
    </row>
    <row r="27" spans="5:5" x14ac:dyDescent="0.25">
      <c r="E27" s="44">
        <v>45656</v>
      </c>
    </row>
    <row r="28" spans="5:5" x14ac:dyDescent="0.25">
      <c r="E28" s="44">
        <v>45657</v>
      </c>
    </row>
    <row r="29" spans="5:5" x14ac:dyDescent="0.25">
      <c r="E29" s="44">
        <v>45658</v>
      </c>
    </row>
    <row r="30" spans="5:5" x14ac:dyDescent="0.25">
      <c r="E30" s="44">
        <v>45659</v>
      </c>
    </row>
    <row r="31" spans="5:5" x14ac:dyDescent="0.25">
      <c r="E31" s="44">
        <v>45660</v>
      </c>
    </row>
    <row r="32" spans="5:5" x14ac:dyDescent="0.25">
      <c r="E32" s="44">
        <v>45661</v>
      </c>
    </row>
    <row r="33" spans="5:5" x14ac:dyDescent="0.25">
      <c r="E33" s="44">
        <v>45662</v>
      </c>
    </row>
    <row r="34" spans="5:5" x14ac:dyDescent="0.25">
      <c r="E34" s="44">
        <v>45710</v>
      </c>
    </row>
    <row r="35" spans="5:5" x14ac:dyDescent="0.25">
      <c r="E35" s="44">
        <v>45711</v>
      </c>
    </row>
    <row r="36" spans="5:5" x14ac:dyDescent="0.25">
      <c r="E36" s="44">
        <v>45712</v>
      </c>
    </row>
    <row r="37" spans="5:5" x14ac:dyDescent="0.25">
      <c r="E37" s="44">
        <v>45713</v>
      </c>
    </row>
    <row r="38" spans="5:5" x14ac:dyDescent="0.25">
      <c r="E38" s="44">
        <v>45714</v>
      </c>
    </row>
    <row r="39" spans="5:5" x14ac:dyDescent="0.25">
      <c r="E39" s="44">
        <v>45715</v>
      </c>
    </row>
    <row r="40" spans="5:5" x14ac:dyDescent="0.25">
      <c r="E40" s="44">
        <v>45716</v>
      </c>
    </row>
    <row r="41" spans="5:5" x14ac:dyDescent="0.25">
      <c r="E41" s="44">
        <v>45717</v>
      </c>
    </row>
    <row r="42" spans="5:5" x14ac:dyDescent="0.25">
      <c r="E42" s="44">
        <v>45718</v>
      </c>
    </row>
    <row r="43" spans="5:5" x14ac:dyDescent="0.25">
      <c r="E43" s="44">
        <v>45719</v>
      </c>
    </row>
    <row r="44" spans="5:5" x14ac:dyDescent="0.25">
      <c r="E44" s="44">
        <v>45720</v>
      </c>
    </row>
    <row r="45" spans="5:5" x14ac:dyDescent="0.25">
      <c r="E45" s="44">
        <v>45721</v>
      </c>
    </row>
    <row r="46" spans="5:5" x14ac:dyDescent="0.25">
      <c r="E46" s="44">
        <v>45722</v>
      </c>
    </row>
    <row r="47" spans="5:5" x14ac:dyDescent="0.25">
      <c r="E47" s="44">
        <v>45723</v>
      </c>
    </row>
    <row r="48" spans="5:5" x14ac:dyDescent="0.25">
      <c r="E48" s="44">
        <v>45724</v>
      </c>
    </row>
    <row r="49" spans="5:5" x14ac:dyDescent="0.25">
      <c r="E49" s="44">
        <v>45725</v>
      </c>
    </row>
    <row r="50" spans="5:5" x14ac:dyDescent="0.25">
      <c r="E50" s="44">
        <v>45766</v>
      </c>
    </row>
    <row r="51" spans="5:5" x14ac:dyDescent="0.25">
      <c r="E51" s="44">
        <v>45767</v>
      </c>
    </row>
    <row r="52" spans="5:5" x14ac:dyDescent="0.25">
      <c r="E52" s="44">
        <v>45768</v>
      </c>
    </row>
    <row r="53" spans="5:5" x14ac:dyDescent="0.25">
      <c r="E53" s="44">
        <v>45769</v>
      </c>
    </row>
    <row r="54" spans="5:5" x14ac:dyDescent="0.25">
      <c r="E54" s="44">
        <v>45770</v>
      </c>
    </row>
    <row r="55" spans="5:5" x14ac:dyDescent="0.25">
      <c r="E55" s="44">
        <v>45771</v>
      </c>
    </row>
    <row r="56" spans="5:5" x14ac:dyDescent="0.25">
      <c r="E56" s="44">
        <v>45772</v>
      </c>
    </row>
    <row r="57" spans="5:5" x14ac:dyDescent="0.25">
      <c r="E57" s="44">
        <v>45773</v>
      </c>
    </row>
    <row r="58" spans="5:5" x14ac:dyDescent="0.25">
      <c r="E58" s="44">
        <v>45774</v>
      </c>
    </row>
    <row r="59" spans="5:5" x14ac:dyDescent="0.25">
      <c r="E59" s="44">
        <v>45775</v>
      </c>
    </row>
    <row r="60" spans="5:5" x14ac:dyDescent="0.25">
      <c r="E60" s="44">
        <v>45776</v>
      </c>
    </row>
    <row r="61" spans="5:5" x14ac:dyDescent="0.25">
      <c r="E61" s="44">
        <v>45777</v>
      </c>
    </row>
    <row r="62" spans="5:5" x14ac:dyDescent="0.25">
      <c r="E62" s="44">
        <v>45778</v>
      </c>
    </row>
    <row r="63" spans="5:5" x14ac:dyDescent="0.25">
      <c r="E63" s="44">
        <v>45779</v>
      </c>
    </row>
    <row r="64" spans="5:5" x14ac:dyDescent="0.25">
      <c r="E64" s="44">
        <v>45780</v>
      </c>
    </row>
    <row r="65" spans="5:5" x14ac:dyDescent="0.25">
      <c r="E65" s="44">
        <v>45781</v>
      </c>
    </row>
    <row r="66" spans="5:5" x14ac:dyDescent="0.25">
      <c r="E66" s="44">
        <v>45805</v>
      </c>
    </row>
    <row r="67" spans="5:5" x14ac:dyDescent="0.25">
      <c r="E67" s="44">
        <v>45806</v>
      </c>
    </row>
    <row r="68" spans="5:5" x14ac:dyDescent="0.25">
      <c r="E68" s="44">
        <v>45807</v>
      </c>
    </row>
    <row r="69" spans="5:5" x14ac:dyDescent="0.25">
      <c r="E69" s="44">
        <v>45808</v>
      </c>
    </row>
    <row r="70" spans="5:5" x14ac:dyDescent="0.25">
      <c r="E70" s="44">
        <v>45809</v>
      </c>
    </row>
    <row r="71" spans="5:5" x14ac:dyDescent="0.25">
      <c r="E71" s="44">
        <v>45843</v>
      </c>
    </row>
    <row r="72" spans="5:5" x14ac:dyDescent="0.25">
      <c r="E72" s="44">
        <v>45844</v>
      </c>
    </row>
    <row r="73" spans="5:5" x14ac:dyDescent="0.25">
      <c r="E73" s="44">
        <v>45845</v>
      </c>
    </row>
    <row r="74" spans="5:5" x14ac:dyDescent="0.25">
      <c r="E74" s="44">
        <v>45846</v>
      </c>
    </row>
    <row r="75" spans="5:5" x14ac:dyDescent="0.25">
      <c r="E75" s="44">
        <v>45847</v>
      </c>
    </row>
    <row r="76" spans="5:5" x14ac:dyDescent="0.25">
      <c r="E76" s="44">
        <v>45848</v>
      </c>
    </row>
    <row r="77" spans="5:5" x14ac:dyDescent="0.25">
      <c r="E77" s="44">
        <v>45849</v>
      </c>
    </row>
    <row r="78" spans="5:5" x14ac:dyDescent="0.25">
      <c r="E78" s="44">
        <v>45850</v>
      </c>
    </row>
    <row r="79" spans="5:5" x14ac:dyDescent="0.25">
      <c r="E79" s="44">
        <v>45851</v>
      </c>
    </row>
    <row r="80" spans="5:5" x14ac:dyDescent="0.25">
      <c r="E80" s="44">
        <v>45852</v>
      </c>
    </row>
    <row r="81" spans="5:5" x14ac:dyDescent="0.25">
      <c r="E81" s="44">
        <v>45853</v>
      </c>
    </row>
    <row r="82" spans="5:5" x14ac:dyDescent="0.25">
      <c r="E82" s="44">
        <v>45854</v>
      </c>
    </row>
    <row r="83" spans="5:5" x14ac:dyDescent="0.25">
      <c r="E83" s="44">
        <v>45855</v>
      </c>
    </row>
    <row r="84" spans="5:5" x14ac:dyDescent="0.25">
      <c r="E84" s="44">
        <v>45856</v>
      </c>
    </row>
    <row r="85" spans="5:5" x14ac:dyDescent="0.25">
      <c r="E85" s="44">
        <v>45857</v>
      </c>
    </row>
    <row r="86" spans="5:5" x14ac:dyDescent="0.25">
      <c r="E86" s="44">
        <v>45858</v>
      </c>
    </row>
    <row r="87" spans="5:5" x14ac:dyDescent="0.25">
      <c r="E87" s="44">
        <v>45859</v>
      </c>
    </row>
    <row r="88" spans="5:5" x14ac:dyDescent="0.25">
      <c r="E88" s="44">
        <v>45860</v>
      </c>
    </row>
    <row r="89" spans="5:5" x14ac:dyDescent="0.25">
      <c r="E89" s="44">
        <v>45861</v>
      </c>
    </row>
    <row r="90" spans="5:5" x14ac:dyDescent="0.25">
      <c r="E90" s="44">
        <v>45862</v>
      </c>
    </row>
    <row r="91" spans="5:5" x14ac:dyDescent="0.25">
      <c r="E91" s="44">
        <v>45863</v>
      </c>
    </row>
    <row r="92" spans="5:5" x14ac:dyDescent="0.25">
      <c r="E92" s="44">
        <v>45864</v>
      </c>
    </row>
    <row r="93" spans="5:5" x14ac:dyDescent="0.25">
      <c r="E93" s="44">
        <v>45865</v>
      </c>
    </row>
    <row r="94" spans="5:5" x14ac:dyDescent="0.25">
      <c r="E94" s="44">
        <v>45866</v>
      </c>
    </row>
    <row r="95" spans="5:5" x14ac:dyDescent="0.25">
      <c r="E95" s="44">
        <v>45867</v>
      </c>
    </row>
    <row r="96" spans="5:5" x14ac:dyDescent="0.25">
      <c r="E96" s="44">
        <v>45868</v>
      </c>
    </row>
    <row r="97" spans="5:5" x14ac:dyDescent="0.25">
      <c r="E97" s="44">
        <v>45869</v>
      </c>
    </row>
    <row r="98" spans="5:5" x14ac:dyDescent="0.25">
      <c r="E98" s="44">
        <v>45870</v>
      </c>
    </row>
    <row r="99" spans="5:5" x14ac:dyDescent="0.25">
      <c r="E99" s="44">
        <v>45871</v>
      </c>
    </row>
    <row r="100" spans="5:5" x14ac:dyDescent="0.25">
      <c r="E100" s="44">
        <v>45872</v>
      </c>
    </row>
    <row r="101" spans="5:5" x14ac:dyDescent="0.25">
      <c r="E101" s="44">
        <v>45873</v>
      </c>
    </row>
    <row r="102" spans="5:5" x14ac:dyDescent="0.25">
      <c r="E102" s="44">
        <v>45874</v>
      </c>
    </row>
    <row r="103" spans="5:5" x14ac:dyDescent="0.25">
      <c r="E103" s="44">
        <v>45875</v>
      </c>
    </row>
    <row r="104" spans="5:5" x14ac:dyDescent="0.25">
      <c r="E104" s="44">
        <v>45876</v>
      </c>
    </row>
    <row r="105" spans="5:5" x14ac:dyDescent="0.25">
      <c r="E105" s="44">
        <v>45877</v>
      </c>
    </row>
    <row r="106" spans="5:5" x14ac:dyDescent="0.25">
      <c r="E106" s="44">
        <v>45878</v>
      </c>
    </row>
    <row r="107" spans="5:5" x14ac:dyDescent="0.25">
      <c r="E107" s="44">
        <v>45879</v>
      </c>
    </row>
    <row r="108" spans="5:5" x14ac:dyDescent="0.25">
      <c r="E108" s="44">
        <v>45880</v>
      </c>
    </row>
    <row r="109" spans="5:5" x14ac:dyDescent="0.25">
      <c r="E109" s="44">
        <v>45881</v>
      </c>
    </row>
    <row r="110" spans="5:5" x14ac:dyDescent="0.25">
      <c r="E110" s="44">
        <v>45882</v>
      </c>
    </row>
    <row r="111" spans="5:5" x14ac:dyDescent="0.25">
      <c r="E111" s="44">
        <v>45883</v>
      </c>
    </row>
    <row r="112" spans="5:5" x14ac:dyDescent="0.25">
      <c r="E112" s="44">
        <v>45884</v>
      </c>
    </row>
    <row r="113" spans="5:5" x14ac:dyDescent="0.25">
      <c r="E113" s="44">
        <v>45885</v>
      </c>
    </row>
    <row r="114" spans="5:5" x14ac:dyDescent="0.25">
      <c r="E114" s="44">
        <v>45886</v>
      </c>
    </row>
    <row r="115" spans="5:5" x14ac:dyDescent="0.25">
      <c r="E115" s="44">
        <v>45887</v>
      </c>
    </row>
    <row r="116" spans="5:5" x14ac:dyDescent="0.25">
      <c r="E116" s="44">
        <v>45888</v>
      </c>
    </row>
    <row r="117" spans="5:5" x14ac:dyDescent="0.25">
      <c r="E117" s="44">
        <v>45889</v>
      </c>
    </row>
    <row r="118" spans="5:5" x14ac:dyDescent="0.25">
      <c r="E118" s="44">
        <v>45890</v>
      </c>
    </row>
    <row r="119" spans="5:5" x14ac:dyDescent="0.25">
      <c r="E119" s="44">
        <v>45891</v>
      </c>
    </row>
    <row r="120" spans="5:5" x14ac:dyDescent="0.25">
      <c r="E120" s="44">
        <v>45892</v>
      </c>
    </row>
    <row r="121" spans="5:5" x14ac:dyDescent="0.25">
      <c r="E121" s="44">
        <v>45893</v>
      </c>
    </row>
    <row r="122" spans="5:5" x14ac:dyDescent="0.25">
      <c r="E122" s="44">
        <v>45894</v>
      </c>
    </row>
    <row r="123" spans="5:5" x14ac:dyDescent="0.25">
      <c r="E123" s="44">
        <v>45895</v>
      </c>
    </row>
    <row r="124" spans="5:5" x14ac:dyDescent="0.25">
      <c r="E124" s="44">
        <v>45896</v>
      </c>
    </row>
    <row r="125" spans="5:5" x14ac:dyDescent="0.25">
      <c r="E125" s="44">
        <v>45897</v>
      </c>
    </row>
    <row r="126" spans="5:5" x14ac:dyDescent="0.25">
      <c r="E126" s="44">
        <v>45898</v>
      </c>
    </row>
    <row r="127" spans="5:5" x14ac:dyDescent="0.25">
      <c r="E127" s="44">
        <v>45899</v>
      </c>
    </row>
    <row r="128" spans="5:5" x14ac:dyDescent="0.25">
      <c r="E128" s="44">
        <v>45900</v>
      </c>
    </row>
    <row r="129" spans="5:5" x14ac:dyDescent="0.25">
      <c r="E129" s="44">
        <v>45901</v>
      </c>
    </row>
    <row r="130" spans="5:5" x14ac:dyDescent="0.25">
      <c r="E130" s="44">
        <v>0</v>
      </c>
    </row>
    <row r="131" spans="5:5" x14ac:dyDescent="0.25">
      <c r="E131" s="44">
        <v>0</v>
      </c>
    </row>
    <row r="132" spans="5:5" x14ac:dyDescent="0.25">
      <c r="E132" s="44">
        <v>0</v>
      </c>
    </row>
    <row r="133" spans="5:5" x14ac:dyDescent="0.25">
      <c r="E133" s="44">
        <v>0</v>
      </c>
    </row>
    <row r="134" spans="5:5" x14ac:dyDescent="0.25">
      <c r="E134" s="44">
        <v>0</v>
      </c>
    </row>
    <row r="135" spans="5:5" x14ac:dyDescent="0.25">
      <c r="E135" s="44">
        <v>0</v>
      </c>
    </row>
    <row r="136" spans="5:5" x14ac:dyDescent="0.25">
      <c r="E136" s="44">
        <v>0</v>
      </c>
    </row>
    <row r="137" spans="5:5" x14ac:dyDescent="0.25">
      <c r="E137" s="44">
        <v>0</v>
      </c>
    </row>
    <row r="138" spans="5:5" x14ac:dyDescent="0.25">
      <c r="E138" s="44">
        <v>0</v>
      </c>
    </row>
    <row r="139" spans="5:5" x14ac:dyDescent="0.25">
      <c r="E139" s="44">
        <v>0</v>
      </c>
    </row>
    <row r="140" spans="5:5" x14ac:dyDescent="0.25">
      <c r="E140" s="44">
        <v>0</v>
      </c>
    </row>
    <row r="141" spans="5:5" x14ac:dyDescent="0.25">
      <c r="E141" s="44">
        <v>0</v>
      </c>
    </row>
    <row r="142" spans="5:5" x14ac:dyDescent="0.25">
      <c r="E142" s="44">
        <v>0</v>
      </c>
    </row>
    <row r="143" spans="5:5" x14ac:dyDescent="0.25">
      <c r="E143" s="44">
        <v>0</v>
      </c>
    </row>
    <row r="144" spans="5:5" x14ac:dyDescent="0.25">
      <c r="E144" s="44">
        <v>0</v>
      </c>
    </row>
    <row r="145" spans="5:5" x14ac:dyDescent="0.25">
      <c r="E145" s="44">
        <v>0</v>
      </c>
    </row>
    <row r="146" spans="5:5" x14ac:dyDescent="0.25">
      <c r="E146" s="44">
        <v>0</v>
      </c>
    </row>
    <row r="147" spans="5:5" x14ac:dyDescent="0.25">
      <c r="E147" s="44">
        <v>0</v>
      </c>
    </row>
    <row r="148" spans="5:5" x14ac:dyDescent="0.25">
      <c r="E148" s="44">
        <v>0</v>
      </c>
    </row>
    <row r="149" spans="5:5" x14ac:dyDescent="0.25">
      <c r="E149" s="44">
        <v>0</v>
      </c>
    </row>
    <row r="150" spans="5:5" x14ac:dyDescent="0.25">
      <c r="E150" s="44">
        <v>0</v>
      </c>
    </row>
    <row r="151" spans="5:5" x14ac:dyDescent="0.25">
      <c r="E151" s="44">
        <v>0</v>
      </c>
    </row>
    <row r="152" spans="5:5" x14ac:dyDescent="0.25">
      <c r="E152" s="44">
        <v>0</v>
      </c>
    </row>
    <row r="153" spans="5:5" x14ac:dyDescent="0.25">
      <c r="E153" s="44">
        <v>0</v>
      </c>
    </row>
    <row r="154" spans="5:5" x14ac:dyDescent="0.25">
      <c r="E154" s="44">
        <v>0</v>
      </c>
    </row>
    <row r="155" spans="5:5" x14ac:dyDescent="0.25">
      <c r="E155" s="44">
        <v>0</v>
      </c>
    </row>
    <row r="156" spans="5:5" x14ac:dyDescent="0.25">
      <c r="E156" s="44">
        <v>0</v>
      </c>
    </row>
    <row r="157" spans="5:5" x14ac:dyDescent="0.25">
      <c r="E157" s="44">
        <v>0</v>
      </c>
    </row>
    <row r="158" spans="5:5" x14ac:dyDescent="0.25">
      <c r="E158" s="44">
        <v>0</v>
      </c>
    </row>
    <row r="159" spans="5:5" x14ac:dyDescent="0.25">
      <c r="E159" s="44">
        <v>0</v>
      </c>
    </row>
    <row r="160" spans="5:5" x14ac:dyDescent="0.25">
      <c r="E160" s="44">
        <v>0</v>
      </c>
    </row>
    <row r="161" spans="5:5" x14ac:dyDescent="0.25">
      <c r="E161" s="44">
        <v>0</v>
      </c>
    </row>
    <row r="162" spans="5:5" x14ac:dyDescent="0.25">
      <c r="E162" s="44">
        <v>0</v>
      </c>
    </row>
    <row r="163" spans="5:5" x14ac:dyDescent="0.25">
      <c r="E163" s="44">
        <v>0</v>
      </c>
    </row>
    <row r="164" spans="5:5" x14ac:dyDescent="0.25">
      <c r="E164" s="44">
        <v>0</v>
      </c>
    </row>
    <row r="165" spans="5:5" x14ac:dyDescent="0.25">
      <c r="E165" s="44">
        <v>0</v>
      </c>
    </row>
    <row r="166" spans="5:5" x14ac:dyDescent="0.25">
      <c r="E166" s="44">
        <v>0</v>
      </c>
    </row>
    <row r="167" spans="5:5" x14ac:dyDescent="0.25">
      <c r="E167" s="44">
        <v>0</v>
      </c>
    </row>
    <row r="168" spans="5:5" x14ac:dyDescent="0.25">
      <c r="E168" s="44">
        <v>0</v>
      </c>
    </row>
    <row r="169" spans="5:5" x14ac:dyDescent="0.25">
      <c r="E169" s="44">
        <v>0</v>
      </c>
    </row>
    <row r="170" spans="5:5" x14ac:dyDescent="0.25">
      <c r="E170" s="44">
        <v>0</v>
      </c>
    </row>
    <row r="171" spans="5:5" x14ac:dyDescent="0.25">
      <c r="E171" s="44">
        <v>0</v>
      </c>
    </row>
    <row r="172" spans="5:5" x14ac:dyDescent="0.25">
      <c r="E172" s="44">
        <v>0</v>
      </c>
    </row>
    <row r="173" spans="5:5" x14ac:dyDescent="0.25">
      <c r="E173" s="44">
        <v>0</v>
      </c>
    </row>
    <row r="174" spans="5:5" x14ac:dyDescent="0.25">
      <c r="E174" s="44">
        <v>0</v>
      </c>
    </row>
    <row r="175" spans="5:5" x14ac:dyDescent="0.25">
      <c r="E175" s="44">
        <v>0</v>
      </c>
    </row>
    <row r="176" spans="5:5" x14ac:dyDescent="0.25">
      <c r="E176" s="44">
        <v>0</v>
      </c>
    </row>
    <row r="177" spans="5:5" x14ac:dyDescent="0.25">
      <c r="E177" s="44">
        <v>0</v>
      </c>
    </row>
    <row r="178" spans="5:5" x14ac:dyDescent="0.25">
      <c r="E178" s="44">
        <v>0</v>
      </c>
    </row>
    <row r="179" spans="5:5" x14ac:dyDescent="0.25">
      <c r="E179" s="44">
        <v>0</v>
      </c>
    </row>
    <row r="180" spans="5:5" x14ac:dyDescent="0.25">
      <c r="E180" s="44">
        <v>0</v>
      </c>
    </row>
    <row r="181" spans="5:5" x14ac:dyDescent="0.25">
      <c r="E181" s="44">
        <v>0</v>
      </c>
    </row>
    <row r="182" spans="5:5" x14ac:dyDescent="0.25">
      <c r="E182" s="44">
        <v>0</v>
      </c>
    </row>
    <row r="183" spans="5:5" x14ac:dyDescent="0.25">
      <c r="E183" s="44">
        <v>0</v>
      </c>
    </row>
    <row r="184" spans="5:5" x14ac:dyDescent="0.25">
      <c r="E184" s="44">
        <v>0</v>
      </c>
    </row>
    <row r="185" spans="5:5" x14ac:dyDescent="0.25">
      <c r="E185" s="44">
        <v>0</v>
      </c>
    </row>
    <row r="186" spans="5:5" x14ac:dyDescent="0.25">
      <c r="E186" s="44">
        <v>0</v>
      </c>
    </row>
    <row r="187" spans="5:5" x14ac:dyDescent="0.25">
      <c r="E187" s="44">
        <v>0</v>
      </c>
    </row>
    <row r="188" spans="5:5" x14ac:dyDescent="0.25">
      <c r="E188" s="44">
        <v>0</v>
      </c>
    </row>
    <row r="189" spans="5:5" x14ac:dyDescent="0.25">
      <c r="E189" s="44">
        <v>0</v>
      </c>
    </row>
    <row r="190" spans="5:5" x14ac:dyDescent="0.25">
      <c r="E190" s="44">
        <v>0</v>
      </c>
    </row>
    <row r="191" spans="5:5" x14ac:dyDescent="0.25">
      <c r="E191" s="44">
        <v>0</v>
      </c>
    </row>
    <row r="192" spans="5:5" x14ac:dyDescent="0.25">
      <c r="E192" s="44">
        <v>0</v>
      </c>
    </row>
    <row r="193" spans="5:5" x14ac:dyDescent="0.25">
      <c r="E193" s="44">
        <v>0</v>
      </c>
    </row>
    <row r="194" spans="5:5" x14ac:dyDescent="0.25">
      <c r="E194" s="44">
        <v>0</v>
      </c>
    </row>
    <row r="195" spans="5:5" x14ac:dyDescent="0.25">
      <c r="E195" s="44">
        <v>0</v>
      </c>
    </row>
    <row r="196" spans="5:5" x14ac:dyDescent="0.25">
      <c r="E196" s="44">
        <v>0</v>
      </c>
    </row>
    <row r="197" spans="5:5" x14ac:dyDescent="0.25">
      <c r="E197" s="44">
        <v>0</v>
      </c>
    </row>
    <row r="198" spans="5:5" x14ac:dyDescent="0.25">
      <c r="E198" s="44">
        <v>0</v>
      </c>
    </row>
    <row r="199" spans="5:5" x14ac:dyDescent="0.25">
      <c r="E199" s="44">
        <v>0</v>
      </c>
    </row>
    <row r="200" spans="5:5" x14ac:dyDescent="0.25">
      <c r="E200" s="44">
        <v>0</v>
      </c>
    </row>
    <row r="201" spans="5:5" x14ac:dyDescent="0.25">
      <c r="E201" s="44">
        <v>0</v>
      </c>
    </row>
    <row r="202" spans="5:5" x14ac:dyDescent="0.25">
      <c r="E202" s="44">
        <v>0</v>
      </c>
    </row>
    <row r="203" spans="5:5" x14ac:dyDescent="0.25">
      <c r="E203" s="44">
        <v>0</v>
      </c>
    </row>
    <row r="204" spans="5:5" x14ac:dyDescent="0.25">
      <c r="E204" s="44">
        <v>0</v>
      </c>
    </row>
    <row r="205" spans="5:5" x14ac:dyDescent="0.25">
      <c r="E205" s="44">
        <v>0</v>
      </c>
    </row>
    <row r="206" spans="5:5" x14ac:dyDescent="0.25">
      <c r="E206" s="44">
        <v>0</v>
      </c>
    </row>
    <row r="207" spans="5:5" x14ac:dyDescent="0.25">
      <c r="E207" s="44">
        <v>0</v>
      </c>
    </row>
    <row r="208" spans="5:5" x14ac:dyDescent="0.25">
      <c r="E208" s="44">
        <v>0</v>
      </c>
    </row>
    <row r="209" spans="5:5" x14ac:dyDescent="0.25">
      <c r="E209" s="44">
        <v>0</v>
      </c>
    </row>
    <row r="210" spans="5:5" x14ac:dyDescent="0.25">
      <c r="E210" s="44">
        <v>0</v>
      </c>
    </row>
    <row r="211" spans="5:5" x14ac:dyDescent="0.25">
      <c r="E211" s="44">
        <v>0</v>
      </c>
    </row>
    <row r="212" spans="5:5" x14ac:dyDescent="0.25">
      <c r="E212" s="44">
        <v>0</v>
      </c>
    </row>
    <row r="213" spans="5:5" x14ac:dyDescent="0.25">
      <c r="E213" s="44">
        <v>0</v>
      </c>
    </row>
    <row r="214" spans="5:5" x14ac:dyDescent="0.25">
      <c r="E214" s="44">
        <v>0</v>
      </c>
    </row>
    <row r="215" spans="5:5" x14ac:dyDescent="0.25">
      <c r="E215" s="44">
        <v>0</v>
      </c>
    </row>
    <row r="216" spans="5:5" x14ac:dyDescent="0.25">
      <c r="E216" s="44">
        <v>0</v>
      </c>
    </row>
    <row r="217" spans="5:5" x14ac:dyDescent="0.25">
      <c r="E217" s="44">
        <v>0</v>
      </c>
    </row>
    <row r="218" spans="5:5" x14ac:dyDescent="0.25">
      <c r="E218" s="44">
        <v>0</v>
      </c>
    </row>
    <row r="219" spans="5:5" x14ac:dyDescent="0.25">
      <c r="E219" s="44">
        <v>0</v>
      </c>
    </row>
    <row r="220" spans="5:5" x14ac:dyDescent="0.25">
      <c r="E220" s="44">
        <v>0</v>
      </c>
    </row>
    <row r="221" spans="5:5" x14ac:dyDescent="0.25">
      <c r="E221" s="44">
        <v>0</v>
      </c>
    </row>
    <row r="222" spans="5:5" x14ac:dyDescent="0.25">
      <c r="E222" s="44">
        <v>0</v>
      </c>
    </row>
    <row r="223" spans="5:5" x14ac:dyDescent="0.25">
      <c r="E223" s="44">
        <v>0</v>
      </c>
    </row>
    <row r="224" spans="5:5" x14ac:dyDescent="0.25">
      <c r="E224" s="44">
        <v>0</v>
      </c>
    </row>
    <row r="225" spans="5:5" x14ac:dyDescent="0.25">
      <c r="E225" s="44">
        <v>0</v>
      </c>
    </row>
    <row r="226" spans="5:5" x14ac:dyDescent="0.25">
      <c r="E226" s="44">
        <v>0</v>
      </c>
    </row>
    <row r="227" spans="5:5" x14ac:dyDescent="0.25">
      <c r="E227" s="44">
        <v>0</v>
      </c>
    </row>
    <row r="228" spans="5:5" x14ac:dyDescent="0.25">
      <c r="E228" s="44">
        <v>0</v>
      </c>
    </row>
    <row r="229" spans="5:5" x14ac:dyDescent="0.25">
      <c r="E229" s="44">
        <v>0</v>
      </c>
    </row>
    <row r="230" spans="5:5" x14ac:dyDescent="0.25">
      <c r="E230" s="44">
        <v>0</v>
      </c>
    </row>
    <row r="231" spans="5:5" x14ac:dyDescent="0.25">
      <c r="E231" s="44">
        <v>0</v>
      </c>
    </row>
    <row r="232" spans="5:5" x14ac:dyDescent="0.25">
      <c r="E232" s="44">
        <v>0</v>
      </c>
    </row>
    <row r="233" spans="5:5" x14ac:dyDescent="0.25">
      <c r="E233" s="44">
        <v>0</v>
      </c>
    </row>
    <row r="234" spans="5:5" x14ac:dyDescent="0.25">
      <c r="E234" s="44">
        <v>0</v>
      </c>
    </row>
    <row r="235" spans="5:5" x14ac:dyDescent="0.25">
      <c r="E235" s="44">
        <v>0</v>
      </c>
    </row>
    <row r="236" spans="5:5" x14ac:dyDescent="0.25">
      <c r="E236" s="44">
        <v>0</v>
      </c>
    </row>
    <row r="237" spans="5:5" x14ac:dyDescent="0.25">
      <c r="E237" s="44">
        <v>0</v>
      </c>
    </row>
    <row r="238" spans="5:5" x14ac:dyDescent="0.25">
      <c r="E238" s="44">
        <v>0</v>
      </c>
    </row>
    <row r="239" spans="5:5" x14ac:dyDescent="0.25">
      <c r="E239" s="44">
        <v>0</v>
      </c>
    </row>
    <row r="240" spans="5:5" x14ac:dyDescent="0.25">
      <c r="E240" s="44">
        <v>0</v>
      </c>
    </row>
    <row r="241" spans="5:5" x14ac:dyDescent="0.25">
      <c r="E241" s="44">
        <v>0</v>
      </c>
    </row>
    <row r="242" spans="5:5" x14ac:dyDescent="0.25">
      <c r="E242" s="44">
        <v>0</v>
      </c>
    </row>
    <row r="243" spans="5:5" x14ac:dyDescent="0.25">
      <c r="E243" s="44">
        <v>0</v>
      </c>
    </row>
    <row r="244" spans="5:5" x14ac:dyDescent="0.25">
      <c r="E244" s="44">
        <v>0</v>
      </c>
    </row>
    <row r="245" spans="5:5" x14ac:dyDescent="0.25">
      <c r="E245" s="44">
        <v>0</v>
      </c>
    </row>
    <row r="246" spans="5:5" x14ac:dyDescent="0.25">
      <c r="E246" s="44">
        <v>0</v>
      </c>
    </row>
    <row r="247" spans="5:5" x14ac:dyDescent="0.25">
      <c r="E247" s="44">
        <v>0</v>
      </c>
    </row>
    <row r="248" spans="5:5" x14ac:dyDescent="0.25">
      <c r="E248" s="44">
        <v>0</v>
      </c>
    </row>
    <row r="249" spans="5:5" x14ac:dyDescent="0.25">
      <c r="E249" s="44">
        <v>0</v>
      </c>
    </row>
    <row r="250" spans="5:5" x14ac:dyDescent="0.25">
      <c r="E250" s="44">
        <v>0</v>
      </c>
    </row>
    <row r="251" spans="5:5" x14ac:dyDescent="0.25">
      <c r="E251" s="44">
        <v>0</v>
      </c>
    </row>
    <row r="252" spans="5:5" x14ac:dyDescent="0.25">
      <c r="E252" s="44">
        <v>0</v>
      </c>
    </row>
    <row r="253" spans="5:5" x14ac:dyDescent="0.25">
      <c r="E253" s="44">
        <v>0</v>
      </c>
    </row>
    <row r="254" spans="5:5" x14ac:dyDescent="0.25">
      <c r="E254" s="44">
        <v>0</v>
      </c>
    </row>
    <row r="255" spans="5:5" x14ac:dyDescent="0.25">
      <c r="E255" s="44">
        <v>0</v>
      </c>
    </row>
    <row r="256" spans="5:5" x14ac:dyDescent="0.25">
      <c r="E256" s="44">
        <v>0</v>
      </c>
    </row>
    <row r="257" spans="5:5" x14ac:dyDescent="0.25">
      <c r="E257" s="44">
        <v>0</v>
      </c>
    </row>
    <row r="258" spans="5:5" x14ac:dyDescent="0.25">
      <c r="E258" s="44">
        <v>0</v>
      </c>
    </row>
    <row r="259" spans="5:5" x14ac:dyDescent="0.25">
      <c r="E259" s="44">
        <v>0</v>
      </c>
    </row>
    <row r="260" spans="5:5" x14ac:dyDescent="0.25">
      <c r="E260" s="44">
        <v>0</v>
      </c>
    </row>
    <row r="261" spans="5:5" x14ac:dyDescent="0.25">
      <c r="E261" s="44">
        <v>0</v>
      </c>
    </row>
    <row r="262" spans="5:5" x14ac:dyDescent="0.25">
      <c r="E262" s="44">
        <v>0</v>
      </c>
    </row>
    <row r="263" spans="5:5" x14ac:dyDescent="0.25">
      <c r="E263" s="44">
        <v>0</v>
      </c>
    </row>
    <row r="264" spans="5:5" x14ac:dyDescent="0.25">
      <c r="E264" s="44">
        <v>0</v>
      </c>
    </row>
    <row r="265" spans="5:5" x14ac:dyDescent="0.25">
      <c r="E265" s="44">
        <v>0</v>
      </c>
    </row>
    <row r="266" spans="5:5" x14ac:dyDescent="0.25">
      <c r="E266" s="44">
        <v>0</v>
      </c>
    </row>
    <row r="267" spans="5:5" x14ac:dyDescent="0.25">
      <c r="E267" s="44">
        <v>0</v>
      </c>
    </row>
    <row r="268" spans="5:5" x14ac:dyDescent="0.25">
      <c r="E268" s="44">
        <v>0</v>
      </c>
    </row>
    <row r="269" spans="5:5" x14ac:dyDescent="0.25">
      <c r="E269" s="44">
        <v>0</v>
      </c>
    </row>
    <row r="270" spans="5:5" x14ac:dyDescent="0.25">
      <c r="E270" s="44">
        <v>0</v>
      </c>
    </row>
    <row r="271" spans="5:5" x14ac:dyDescent="0.25">
      <c r="E271" s="44">
        <v>0</v>
      </c>
    </row>
    <row r="272" spans="5:5" x14ac:dyDescent="0.25">
      <c r="E272" s="44">
        <v>0</v>
      </c>
    </row>
    <row r="273" spans="5:5" x14ac:dyDescent="0.25">
      <c r="E273" s="44">
        <v>0</v>
      </c>
    </row>
    <row r="274" spans="5:5" x14ac:dyDescent="0.25">
      <c r="E274" s="44">
        <v>0</v>
      </c>
    </row>
    <row r="275" spans="5:5" x14ac:dyDescent="0.25">
      <c r="E275" s="44">
        <v>0</v>
      </c>
    </row>
    <row r="276" spans="5:5" x14ac:dyDescent="0.25">
      <c r="E276" s="44">
        <v>0</v>
      </c>
    </row>
    <row r="277" spans="5:5" x14ac:dyDescent="0.25">
      <c r="E277" s="44">
        <v>0</v>
      </c>
    </row>
    <row r="278" spans="5:5" x14ac:dyDescent="0.25">
      <c r="E278" s="44">
        <v>0</v>
      </c>
    </row>
    <row r="279" spans="5:5" x14ac:dyDescent="0.25">
      <c r="E279" s="44">
        <v>0</v>
      </c>
    </row>
    <row r="280" spans="5:5" x14ac:dyDescent="0.25">
      <c r="E280" s="44">
        <v>0</v>
      </c>
    </row>
    <row r="281" spans="5:5" x14ac:dyDescent="0.25">
      <c r="E281" s="44">
        <v>0</v>
      </c>
    </row>
    <row r="282" spans="5:5" x14ac:dyDescent="0.25">
      <c r="E282" s="44">
        <v>0</v>
      </c>
    </row>
    <row r="283" spans="5:5" x14ac:dyDescent="0.25">
      <c r="E283" s="44">
        <v>0</v>
      </c>
    </row>
    <row r="284" spans="5:5" x14ac:dyDescent="0.25">
      <c r="E284" s="44">
        <v>0</v>
      </c>
    </row>
    <row r="285" spans="5:5" x14ac:dyDescent="0.25">
      <c r="E285" s="44">
        <v>0</v>
      </c>
    </row>
    <row r="286" spans="5:5" x14ac:dyDescent="0.25">
      <c r="E286" s="44">
        <v>0</v>
      </c>
    </row>
    <row r="287" spans="5:5" x14ac:dyDescent="0.25">
      <c r="E287" s="44">
        <v>0</v>
      </c>
    </row>
    <row r="288" spans="5:5" x14ac:dyDescent="0.25">
      <c r="E288" s="44">
        <v>0</v>
      </c>
    </row>
    <row r="289" spans="5:5" x14ac:dyDescent="0.25">
      <c r="E289" s="44">
        <v>0</v>
      </c>
    </row>
    <row r="290" spans="5:5" x14ac:dyDescent="0.25">
      <c r="E290" s="44">
        <v>0</v>
      </c>
    </row>
    <row r="291" spans="5:5" x14ac:dyDescent="0.25">
      <c r="E291" s="44">
        <v>0</v>
      </c>
    </row>
    <row r="292" spans="5:5" x14ac:dyDescent="0.25">
      <c r="E292" s="44">
        <v>0</v>
      </c>
    </row>
    <row r="293" spans="5:5" x14ac:dyDescent="0.25">
      <c r="E293" s="44">
        <v>0</v>
      </c>
    </row>
    <row r="294" spans="5:5" x14ac:dyDescent="0.25">
      <c r="E294" s="44">
        <v>0</v>
      </c>
    </row>
    <row r="295" spans="5:5" x14ac:dyDescent="0.25">
      <c r="E295" s="44">
        <v>0</v>
      </c>
    </row>
    <row r="296" spans="5:5" x14ac:dyDescent="0.25">
      <c r="E296" s="44">
        <v>0</v>
      </c>
    </row>
    <row r="297" spans="5:5" x14ac:dyDescent="0.25">
      <c r="E297" s="44">
        <v>0</v>
      </c>
    </row>
    <row r="298" spans="5:5" x14ac:dyDescent="0.25">
      <c r="E298" s="44">
        <v>0</v>
      </c>
    </row>
    <row r="299" spans="5:5" x14ac:dyDescent="0.25">
      <c r="E299" s="44">
        <v>0</v>
      </c>
    </row>
    <row r="300" spans="5:5" x14ac:dyDescent="0.25">
      <c r="E300" s="44">
        <v>0</v>
      </c>
    </row>
    <row r="301" spans="5:5" x14ac:dyDescent="0.25">
      <c r="E301" s="44">
        <v>0</v>
      </c>
    </row>
    <row r="302" spans="5:5" x14ac:dyDescent="0.25">
      <c r="E302" s="44">
        <v>0</v>
      </c>
    </row>
    <row r="303" spans="5:5" x14ac:dyDescent="0.25">
      <c r="E303" s="44">
        <v>0</v>
      </c>
    </row>
    <row r="304" spans="5:5" x14ac:dyDescent="0.25">
      <c r="E304" s="44">
        <v>0</v>
      </c>
    </row>
    <row r="305" spans="5:5" x14ac:dyDescent="0.25">
      <c r="E305" s="44">
        <v>0</v>
      </c>
    </row>
    <row r="306" spans="5:5" x14ac:dyDescent="0.25">
      <c r="E306" s="44">
        <v>0</v>
      </c>
    </row>
    <row r="307" spans="5:5" x14ac:dyDescent="0.25">
      <c r="E307" s="44">
        <v>0</v>
      </c>
    </row>
    <row r="308" spans="5:5" x14ac:dyDescent="0.25">
      <c r="E308" s="44">
        <v>0</v>
      </c>
    </row>
    <row r="309" spans="5:5" x14ac:dyDescent="0.25">
      <c r="E309" s="44">
        <v>0</v>
      </c>
    </row>
    <row r="310" spans="5:5" x14ac:dyDescent="0.25">
      <c r="E310" s="44">
        <v>0</v>
      </c>
    </row>
    <row r="311" spans="5:5" x14ac:dyDescent="0.25">
      <c r="E311" s="44">
        <v>0</v>
      </c>
    </row>
    <row r="312" spans="5:5" x14ac:dyDescent="0.25">
      <c r="E312" s="44">
        <v>0</v>
      </c>
    </row>
    <row r="313" spans="5:5" x14ac:dyDescent="0.25">
      <c r="E313" s="44">
        <v>0</v>
      </c>
    </row>
    <row r="314" spans="5:5" x14ac:dyDescent="0.25">
      <c r="E314" s="44">
        <v>0</v>
      </c>
    </row>
    <row r="315" spans="5:5" x14ac:dyDescent="0.25">
      <c r="E315" s="44">
        <v>0</v>
      </c>
    </row>
    <row r="316" spans="5:5" x14ac:dyDescent="0.25">
      <c r="E316" s="44">
        <v>0</v>
      </c>
    </row>
    <row r="317" spans="5:5" x14ac:dyDescent="0.25">
      <c r="E317" s="44">
        <v>0</v>
      </c>
    </row>
    <row r="318" spans="5:5" x14ac:dyDescent="0.25">
      <c r="E318" s="44">
        <v>0</v>
      </c>
    </row>
    <row r="319" spans="5:5" x14ac:dyDescent="0.25">
      <c r="E319" s="44">
        <v>0</v>
      </c>
    </row>
    <row r="320" spans="5:5" x14ac:dyDescent="0.25">
      <c r="E320" s="44">
        <v>0</v>
      </c>
    </row>
    <row r="321" spans="5:5" x14ac:dyDescent="0.25">
      <c r="E321" s="44">
        <v>0</v>
      </c>
    </row>
    <row r="322" spans="5:5" x14ac:dyDescent="0.25">
      <c r="E322" s="44">
        <v>0</v>
      </c>
    </row>
    <row r="323" spans="5:5" x14ac:dyDescent="0.25">
      <c r="E323" s="44">
        <v>0</v>
      </c>
    </row>
    <row r="324" spans="5:5" x14ac:dyDescent="0.25">
      <c r="E324" s="44">
        <v>0</v>
      </c>
    </row>
    <row r="325" spans="5:5" x14ac:dyDescent="0.25">
      <c r="E325" s="44">
        <v>0</v>
      </c>
    </row>
    <row r="326" spans="5:5" x14ac:dyDescent="0.25">
      <c r="E326" s="44">
        <v>0</v>
      </c>
    </row>
    <row r="327" spans="5:5" x14ac:dyDescent="0.25">
      <c r="E327" s="44">
        <v>0</v>
      </c>
    </row>
    <row r="328" spans="5:5" x14ac:dyDescent="0.25">
      <c r="E328" s="44">
        <v>0</v>
      </c>
    </row>
    <row r="329" spans="5:5" x14ac:dyDescent="0.25">
      <c r="E329" s="44">
        <v>0</v>
      </c>
    </row>
    <row r="330" spans="5:5" x14ac:dyDescent="0.25">
      <c r="E330" s="44">
        <v>0</v>
      </c>
    </row>
    <row r="331" spans="5:5" x14ac:dyDescent="0.25">
      <c r="E331" s="44">
        <v>0</v>
      </c>
    </row>
    <row r="332" spans="5:5" x14ac:dyDescent="0.25">
      <c r="E332" s="44">
        <v>0</v>
      </c>
    </row>
    <row r="333" spans="5:5" x14ac:dyDescent="0.25">
      <c r="E333" s="44">
        <v>0</v>
      </c>
    </row>
    <row r="334" spans="5:5" x14ac:dyDescent="0.25">
      <c r="E334" s="44">
        <v>0</v>
      </c>
    </row>
    <row r="335" spans="5:5" x14ac:dyDescent="0.25">
      <c r="E335" s="44">
        <v>0</v>
      </c>
    </row>
    <row r="336" spans="5:5" x14ac:dyDescent="0.25">
      <c r="E336" s="44">
        <v>0</v>
      </c>
    </row>
    <row r="337" spans="5:5" x14ac:dyDescent="0.25">
      <c r="E337" s="44">
        <v>0</v>
      </c>
    </row>
    <row r="338" spans="5:5" x14ac:dyDescent="0.25">
      <c r="E338" s="44">
        <v>0</v>
      </c>
    </row>
    <row r="339" spans="5:5" x14ac:dyDescent="0.25">
      <c r="E339" s="44">
        <v>0</v>
      </c>
    </row>
    <row r="340" spans="5:5" x14ac:dyDescent="0.25">
      <c r="E340" s="44">
        <v>0</v>
      </c>
    </row>
    <row r="341" spans="5:5" x14ac:dyDescent="0.25">
      <c r="E341" s="44">
        <v>0</v>
      </c>
    </row>
    <row r="342" spans="5:5" x14ac:dyDescent="0.25">
      <c r="E342" s="44">
        <v>0</v>
      </c>
    </row>
    <row r="343" spans="5:5" x14ac:dyDescent="0.25">
      <c r="E343" s="44">
        <v>0</v>
      </c>
    </row>
    <row r="344" spans="5:5" x14ac:dyDescent="0.25">
      <c r="E344" s="44">
        <v>0</v>
      </c>
    </row>
    <row r="345" spans="5:5" x14ac:dyDescent="0.25">
      <c r="E345" s="44">
        <v>0</v>
      </c>
    </row>
    <row r="346" spans="5:5" x14ac:dyDescent="0.25">
      <c r="E346" s="44">
        <v>0</v>
      </c>
    </row>
    <row r="347" spans="5:5" x14ac:dyDescent="0.25">
      <c r="E347" s="44">
        <v>0</v>
      </c>
    </row>
    <row r="348" spans="5:5" x14ac:dyDescent="0.25">
      <c r="E348" s="44">
        <v>0</v>
      </c>
    </row>
    <row r="349" spans="5:5" x14ac:dyDescent="0.25">
      <c r="E349" s="44">
        <v>0</v>
      </c>
    </row>
    <row r="350" spans="5:5" x14ac:dyDescent="0.25">
      <c r="E350" s="44">
        <v>0</v>
      </c>
    </row>
    <row r="351" spans="5:5" x14ac:dyDescent="0.25">
      <c r="E351" s="44">
        <v>0</v>
      </c>
    </row>
    <row r="352" spans="5:5" x14ac:dyDescent="0.25">
      <c r="E352" s="44">
        <v>0</v>
      </c>
    </row>
    <row r="353" spans="5:5" x14ac:dyDescent="0.25">
      <c r="E353" s="44">
        <v>0</v>
      </c>
    </row>
    <row r="354" spans="5:5" x14ac:dyDescent="0.25">
      <c r="E354" s="44">
        <v>0</v>
      </c>
    </row>
    <row r="355" spans="5:5" x14ac:dyDescent="0.25">
      <c r="E355" s="44">
        <v>0</v>
      </c>
    </row>
    <row r="356" spans="5:5" x14ac:dyDescent="0.25">
      <c r="E356" s="44">
        <v>0</v>
      </c>
    </row>
    <row r="357" spans="5:5" x14ac:dyDescent="0.25">
      <c r="E357" s="44">
        <v>0</v>
      </c>
    </row>
    <row r="358" spans="5:5" x14ac:dyDescent="0.25">
      <c r="E358" s="44">
        <v>0</v>
      </c>
    </row>
    <row r="359" spans="5:5" x14ac:dyDescent="0.25">
      <c r="E359" s="44">
        <v>0</v>
      </c>
    </row>
    <row r="360" spans="5:5" x14ac:dyDescent="0.25">
      <c r="E360" s="44">
        <v>0</v>
      </c>
    </row>
    <row r="361" spans="5:5" x14ac:dyDescent="0.25">
      <c r="E361" s="44">
        <v>0</v>
      </c>
    </row>
    <row r="362" spans="5:5" x14ac:dyDescent="0.25">
      <c r="E362" s="44">
        <v>0</v>
      </c>
    </row>
    <row r="363" spans="5:5" x14ac:dyDescent="0.25">
      <c r="E363" s="44">
        <v>0</v>
      </c>
    </row>
    <row r="364" spans="5:5" x14ac:dyDescent="0.25">
      <c r="E364" s="44">
        <v>0</v>
      </c>
    </row>
    <row r="365" spans="5:5" x14ac:dyDescent="0.25">
      <c r="E365" s="44">
        <v>0</v>
      </c>
    </row>
    <row r="366" spans="5:5" x14ac:dyDescent="0.25">
      <c r="E366" s="44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6D6FF6001468744BBA23D268EDB9AC4" ma:contentTypeVersion="5" ma:contentTypeDescription="Create a new document." ma:contentTypeScope="" ma:versionID="c007a144e987d30fa17fa3eb8798c2ec">
  <xsd:schema xmlns:xsd="http://www.w3.org/2001/XMLSchema" xmlns:xs="http://www.w3.org/2001/XMLSchema" xmlns:p="http://schemas.microsoft.com/office/2006/metadata/properties" xmlns:ns3="3cae6d97-725d-4fe7-aa38-9558188c10e0" targetNamespace="http://schemas.microsoft.com/office/2006/metadata/properties" ma:root="true" ma:fieldsID="e489f51c4fa962e4f057df27efd5c7e8" ns3:_="">
    <xsd:import namespace="3cae6d97-725d-4fe7-aa38-9558188c10e0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ae6d97-725d-4fe7-aa38-9558188c10e0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29097D1-CBB9-42AF-B275-06BA8EC0AF8C}">
  <ds:schemaRefs>
    <ds:schemaRef ds:uri="http://purl.org/dc/dcmitype/"/>
    <ds:schemaRef ds:uri="http://www.w3.org/XML/1998/namespace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3cae6d97-725d-4fe7-aa38-9558188c10e0"/>
    <ds:schemaRef ds:uri="http://schemas.microsoft.com/office/infopath/2007/PartnerControl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AF7FF71A-078F-4208-9F5F-135C092482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ae6d97-725d-4fe7-aa38-9558188c10e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8A6CD0C-FB81-41F1-8D92-BD372B83249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Calendrier_2024-2025</vt:lpstr>
      <vt:lpstr>Jours_fériés</vt:lpstr>
      <vt:lpstr>Feries</vt:lpstr>
      <vt:lpstr>Vacances</vt:lpstr>
      <vt:lpstr>Vacances1</vt:lpstr>
      <vt:lpstr>Vacances2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BSA</cp:lastModifiedBy>
  <dcterms:created xsi:type="dcterms:W3CDTF">2025-07-08T10:30:36Z</dcterms:created>
  <dcterms:modified xsi:type="dcterms:W3CDTF">2025-07-09T15:01:03Z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0x010100F6D6FF6001468744BBA23D268EDB9AC4</vt:lpwstr>
  </property>
</Properties>
</file>